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685" activeTab="1"/>
  </bookViews>
  <sheets>
    <sheet name="100（1）" sheetId="1" r:id="rId1"/>
    <sheet name="100（2） " sheetId="2" r:id="rId2"/>
  </sheets>
  <definedNames/>
  <calcPr fullCalcOnLoad="1"/>
</workbook>
</file>

<file path=xl/sharedStrings.xml><?xml version="1.0" encoding="utf-8"?>
<sst xmlns="http://schemas.openxmlformats.org/spreadsheetml/2006/main" count="97" uniqueCount="29">
  <si>
    <t>総　　　　　数</t>
  </si>
  <si>
    <t>全　　　　　　　　　　日　　　　　　　　　　制</t>
  </si>
  <si>
    <t>教　　　　　　　　　　　　員　　　　　　　　　　　　数</t>
  </si>
  <si>
    <t>１　　学　　年</t>
  </si>
  <si>
    <t>２　　学　　年</t>
  </si>
  <si>
    <t>３　　学　　年</t>
  </si>
  <si>
    <t>本　　　　　務　　　　　者</t>
  </si>
  <si>
    <t>兼　　　　　　務　　　　　　者</t>
  </si>
  <si>
    <t>総数</t>
  </si>
  <si>
    <t>男</t>
  </si>
  <si>
    <t>女</t>
  </si>
  <si>
    <t>総　　　数</t>
  </si>
  <si>
    <t>資料：東京都総務局統計部人口統計課「学校基本調査報告」</t>
  </si>
  <si>
    <t>定　　　　　　　　　　時　　　　　　　　　　制</t>
  </si>
  <si>
    <t>４　　学　　年</t>
  </si>
  <si>
    <t>資料：東京都総務局統計部人口統計課「学校基本調査報告」</t>
  </si>
  <si>
    <t>年      別
都立､私立の別</t>
  </si>
  <si>
    <t>都 　　立</t>
  </si>
  <si>
    <t>私　　 立</t>
  </si>
  <si>
    <t>-</t>
  </si>
  <si>
    <t>１００　高等学校</t>
  </si>
  <si>
    <t>182 　教育</t>
  </si>
  <si>
    <r>
      <t xml:space="preserve">（１）　学年別生徒数  </t>
    </r>
    <r>
      <rPr>
        <sz val="10"/>
        <rFont val="ＭＳ Ｐ明朝"/>
        <family val="1"/>
      </rPr>
      <t>（平成14～１8年、各年５月１日）</t>
    </r>
  </si>
  <si>
    <t>平成14年</t>
  </si>
  <si>
    <t xml:space="preserve">   15</t>
  </si>
  <si>
    <t xml:space="preserve">   16</t>
  </si>
  <si>
    <t xml:space="preserve">   17</t>
  </si>
  <si>
    <t xml:space="preserve">   18</t>
  </si>
  <si>
    <r>
      <t xml:space="preserve">（２）　職名別教員数  </t>
    </r>
    <r>
      <rPr>
        <sz val="10"/>
        <rFont val="ＭＳ Ｐ明朝"/>
        <family val="1"/>
      </rPr>
      <t>（平成14～18年、各年５月１日）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</si>
</sst>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4" fillId="0" borderId="2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178" fontId="0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indent="10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9">
      <selection activeCell="A39" sqref="A39"/>
    </sheetView>
  </sheetViews>
  <sheetFormatPr defaultColWidth="9.00390625" defaultRowHeight="13.5"/>
  <cols>
    <col min="1" max="1" width="11.125" style="15" customWidth="1"/>
    <col min="2" max="2" width="6.50390625" style="15" customWidth="1"/>
    <col min="3" max="4" width="5.375" style="15" customWidth="1"/>
    <col min="5" max="5" width="6.25390625" style="15" customWidth="1"/>
    <col min="6" max="16" width="5.375" style="15" customWidth="1"/>
    <col min="17" max="16384" width="9.00390625" style="15" customWidth="1"/>
  </cols>
  <sheetData>
    <row r="1" ht="13.5">
      <c r="A1" s="14" t="s">
        <v>21</v>
      </c>
    </row>
    <row r="3" spans="1:16" ht="15" customHeigh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5" ht="15" customHeight="1">
      <c r="A4" s="40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6"/>
      <c r="R4" s="16"/>
      <c r="S4" s="16"/>
      <c r="T4" s="16"/>
      <c r="U4" s="16"/>
      <c r="V4" s="16"/>
      <c r="W4" s="16"/>
      <c r="X4" s="16"/>
      <c r="Y4" s="16"/>
    </row>
    <row r="5" ht="15" customHeight="1">
      <c r="A5" s="17"/>
    </row>
    <row r="6" spans="1:16" ht="18.75" customHeight="1">
      <c r="A6" s="35" t="s">
        <v>16</v>
      </c>
      <c r="B6" s="34" t="s">
        <v>0</v>
      </c>
      <c r="C6" s="34"/>
      <c r="D6" s="34"/>
      <c r="E6" s="34" t="s">
        <v>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1"/>
    </row>
    <row r="7" spans="1:16" ht="18.75" customHeight="1">
      <c r="A7" s="36"/>
      <c r="B7" s="34"/>
      <c r="C7" s="34"/>
      <c r="D7" s="34"/>
      <c r="E7" s="34" t="s">
        <v>0</v>
      </c>
      <c r="F7" s="34"/>
      <c r="G7" s="34"/>
      <c r="H7" s="34" t="s">
        <v>3</v>
      </c>
      <c r="I7" s="34"/>
      <c r="J7" s="34"/>
      <c r="K7" s="34" t="s">
        <v>4</v>
      </c>
      <c r="L7" s="34"/>
      <c r="M7" s="34"/>
      <c r="N7" s="34" t="s">
        <v>5</v>
      </c>
      <c r="O7" s="34"/>
      <c r="P7" s="31"/>
    </row>
    <row r="8" spans="1:16" ht="18.75" customHeight="1">
      <c r="A8" s="37"/>
      <c r="B8" s="6" t="s">
        <v>8</v>
      </c>
      <c r="C8" s="6" t="s">
        <v>9</v>
      </c>
      <c r="D8" s="6" t="s">
        <v>10</v>
      </c>
      <c r="E8" s="6" t="s">
        <v>8</v>
      </c>
      <c r="F8" s="6" t="s">
        <v>9</v>
      </c>
      <c r="G8" s="6" t="s">
        <v>10</v>
      </c>
      <c r="H8" s="6" t="s">
        <v>8</v>
      </c>
      <c r="I8" s="6" t="s">
        <v>9</v>
      </c>
      <c r="J8" s="6" t="s">
        <v>10</v>
      </c>
      <c r="K8" s="6" t="s">
        <v>8</v>
      </c>
      <c r="L8" s="6" t="s">
        <v>9</v>
      </c>
      <c r="M8" s="6" t="s">
        <v>10</v>
      </c>
      <c r="N8" s="6" t="s">
        <v>8</v>
      </c>
      <c r="O8" s="6" t="s">
        <v>9</v>
      </c>
      <c r="P8" s="7" t="s">
        <v>10</v>
      </c>
    </row>
    <row r="9" spans="1:16" ht="3" customHeight="1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8" t="s">
        <v>23</v>
      </c>
      <c r="B10" s="19">
        <v>12506</v>
      </c>
      <c r="C10" s="19">
        <v>6779</v>
      </c>
      <c r="D10" s="19">
        <v>5727</v>
      </c>
      <c r="E10" s="19">
        <v>12239</v>
      </c>
      <c r="F10" s="19">
        <v>6619</v>
      </c>
      <c r="G10" s="19">
        <v>5620</v>
      </c>
      <c r="H10" s="19">
        <v>4028</v>
      </c>
      <c r="I10" s="19">
        <v>2132</v>
      </c>
      <c r="J10" s="19">
        <v>1896</v>
      </c>
      <c r="K10" s="19">
        <v>4122</v>
      </c>
      <c r="L10" s="19">
        <v>2280</v>
      </c>
      <c r="M10" s="19">
        <v>1842</v>
      </c>
      <c r="N10" s="19">
        <v>4084</v>
      </c>
      <c r="O10" s="19">
        <v>2207</v>
      </c>
      <c r="P10" s="19">
        <v>1882</v>
      </c>
    </row>
    <row r="11" spans="1:16" ht="3" customHeight="1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>
      <c r="A12" s="20" t="s">
        <v>24</v>
      </c>
      <c r="B12" s="19">
        <v>12392</v>
      </c>
      <c r="C12" s="19">
        <v>6686</v>
      </c>
      <c r="D12" s="19">
        <v>5706</v>
      </c>
      <c r="E12" s="19">
        <v>12118</v>
      </c>
      <c r="F12" s="19">
        <v>6532</v>
      </c>
      <c r="G12" s="19">
        <v>5586</v>
      </c>
      <c r="H12" s="19">
        <v>4190</v>
      </c>
      <c r="I12" s="19">
        <v>2251</v>
      </c>
      <c r="J12" s="19">
        <v>1939</v>
      </c>
      <c r="K12" s="19">
        <v>3921</v>
      </c>
      <c r="L12" s="19">
        <v>2072</v>
      </c>
      <c r="M12" s="19">
        <v>1849</v>
      </c>
      <c r="N12" s="19">
        <v>4007</v>
      </c>
      <c r="O12" s="19">
        <v>2209</v>
      </c>
      <c r="P12" s="19">
        <v>1798</v>
      </c>
    </row>
    <row r="13" spans="1:16" ht="3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9.5" customHeight="1">
      <c r="A14" s="20" t="s">
        <v>25</v>
      </c>
      <c r="B14" s="19">
        <v>12297</v>
      </c>
      <c r="C14" s="19">
        <v>6524</v>
      </c>
      <c r="D14" s="19">
        <v>5773</v>
      </c>
      <c r="E14" s="19">
        <v>12000</v>
      </c>
      <c r="F14" s="19">
        <v>6368</v>
      </c>
      <c r="G14" s="19">
        <v>5632</v>
      </c>
      <c r="H14" s="19">
        <v>4101</v>
      </c>
      <c r="I14" s="19">
        <v>2162</v>
      </c>
      <c r="J14" s="19">
        <v>1939</v>
      </c>
      <c r="K14" s="19">
        <v>4604</v>
      </c>
      <c r="L14" s="19">
        <v>2178</v>
      </c>
      <c r="M14" s="19">
        <v>1886</v>
      </c>
      <c r="N14" s="19">
        <v>3835</v>
      </c>
      <c r="O14" s="19">
        <v>2028</v>
      </c>
      <c r="P14" s="19">
        <v>1807</v>
      </c>
    </row>
    <row r="15" spans="1:16" ht="3" customHeight="1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>
      <c r="A16" s="20" t="s">
        <v>26</v>
      </c>
      <c r="B16" s="19">
        <v>12579</v>
      </c>
      <c r="C16" s="19">
        <v>6729</v>
      </c>
      <c r="D16" s="19">
        <v>5850</v>
      </c>
      <c r="E16" s="19">
        <v>12286</v>
      </c>
      <c r="F16" s="19">
        <v>6566</v>
      </c>
      <c r="G16" s="19">
        <v>5720</v>
      </c>
      <c r="H16" s="19">
        <v>4323</v>
      </c>
      <c r="I16" s="19">
        <v>2325</v>
      </c>
      <c r="J16" s="19">
        <v>1998</v>
      </c>
      <c r="K16" s="19">
        <v>3974</v>
      </c>
      <c r="L16" s="19">
        <v>2104</v>
      </c>
      <c r="M16" s="19">
        <v>1870</v>
      </c>
      <c r="N16" s="19">
        <v>3989</v>
      </c>
      <c r="O16" s="19">
        <v>2137</v>
      </c>
      <c r="P16" s="19">
        <v>1852</v>
      </c>
    </row>
    <row r="17" spans="1:16" ht="3" customHeight="1">
      <c r="A17" s="2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9" customFormat="1" ht="19.5" customHeight="1">
      <c r="A18" s="27" t="s">
        <v>27</v>
      </c>
      <c r="B18" s="28">
        <f aca="true" t="shared" si="0" ref="B18:P18">SUM(B20:B22)</f>
        <v>12481</v>
      </c>
      <c r="C18" s="28">
        <f t="shared" si="0"/>
        <v>6694</v>
      </c>
      <c r="D18" s="28">
        <f t="shared" si="0"/>
        <v>5787</v>
      </c>
      <c r="E18" s="28">
        <f t="shared" si="0"/>
        <v>12237</v>
      </c>
      <c r="F18" s="28">
        <f t="shared" si="0"/>
        <v>6561</v>
      </c>
      <c r="G18" s="28">
        <f t="shared" si="0"/>
        <v>5676</v>
      </c>
      <c r="H18" s="28">
        <f t="shared" si="0"/>
        <v>4191</v>
      </c>
      <c r="I18" s="28">
        <f t="shared" si="0"/>
        <v>2253</v>
      </c>
      <c r="J18" s="28">
        <f t="shared" si="0"/>
        <v>1938</v>
      </c>
      <c r="K18" s="28">
        <f t="shared" si="0"/>
        <v>4168</v>
      </c>
      <c r="L18" s="28">
        <f t="shared" si="0"/>
        <v>2248</v>
      </c>
      <c r="M18" s="28">
        <f t="shared" si="0"/>
        <v>1920</v>
      </c>
      <c r="N18" s="28">
        <f t="shared" si="0"/>
        <v>3878</v>
      </c>
      <c r="O18" s="28">
        <f t="shared" si="0"/>
        <v>2060</v>
      </c>
      <c r="P18" s="28">
        <f t="shared" si="0"/>
        <v>1818</v>
      </c>
    </row>
    <row r="19" spans="1:16" ht="3" customHeight="1">
      <c r="A19" s="1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9.5" customHeight="1">
      <c r="A20" s="8" t="s">
        <v>17</v>
      </c>
      <c r="B20" s="19">
        <f>SUM(C20:D20)</f>
        <v>2375</v>
      </c>
      <c r="C20" s="19">
        <f>SUM(F20,C40)</f>
        <v>1056</v>
      </c>
      <c r="D20" s="19">
        <f>SUM(G20,D40)</f>
        <v>1319</v>
      </c>
      <c r="E20" s="19">
        <f>SUM(F20:G20)</f>
        <v>2131</v>
      </c>
      <c r="F20" s="19">
        <f>SUM(I20,L20,O20)</f>
        <v>923</v>
      </c>
      <c r="G20" s="19">
        <f>SUM(J20,M20,P20)</f>
        <v>1208</v>
      </c>
      <c r="H20" s="19">
        <f>SUM(I20:J20)</f>
        <v>732</v>
      </c>
      <c r="I20" s="19">
        <v>320</v>
      </c>
      <c r="J20" s="19">
        <v>412</v>
      </c>
      <c r="K20" s="19">
        <f>SUM(L20:M20)</f>
        <v>715</v>
      </c>
      <c r="L20" s="19">
        <v>304</v>
      </c>
      <c r="M20" s="19">
        <v>411</v>
      </c>
      <c r="N20" s="19">
        <f>SUM(O20:P20)</f>
        <v>684</v>
      </c>
      <c r="O20" s="19">
        <v>299</v>
      </c>
      <c r="P20" s="19">
        <v>385</v>
      </c>
    </row>
    <row r="21" spans="1:16" ht="3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9.5" customHeight="1">
      <c r="A22" s="8" t="s">
        <v>18</v>
      </c>
      <c r="B22" s="24">
        <v>10106</v>
      </c>
      <c r="C22" s="24">
        <v>5638</v>
      </c>
      <c r="D22" s="24">
        <v>4468</v>
      </c>
      <c r="E22" s="24">
        <f>SUM(F22:G22)</f>
        <v>10106</v>
      </c>
      <c r="F22" s="19">
        <f>SUM(I22,L22,O22)</f>
        <v>5638</v>
      </c>
      <c r="G22" s="19">
        <f>SUM(J22,M22,P22)</f>
        <v>4468</v>
      </c>
      <c r="H22" s="24">
        <f>SUM(I22:J22)</f>
        <v>3459</v>
      </c>
      <c r="I22" s="19">
        <v>1933</v>
      </c>
      <c r="J22" s="19">
        <v>1526</v>
      </c>
      <c r="K22" s="24">
        <f>SUM(L22:M22)</f>
        <v>3453</v>
      </c>
      <c r="L22" s="19">
        <v>1944</v>
      </c>
      <c r="M22" s="19">
        <v>1509</v>
      </c>
      <c r="N22" s="24">
        <f>SUM(O22:P22)</f>
        <v>3194</v>
      </c>
      <c r="O22" s="19">
        <v>1761</v>
      </c>
      <c r="P22" s="19">
        <v>1433</v>
      </c>
    </row>
    <row r="23" spans="1:16" ht="4.5" customHeight="1">
      <c r="A23" s="3"/>
      <c r="B23" s="5"/>
      <c r="C23" s="4"/>
      <c r="D23" s="4"/>
      <c r="E23" s="4"/>
      <c r="F23" s="25"/>
      <c r="G23" s="25"/>
      <c r="H23" s="4"/>
      <c r="I23" s="25"/>
      <c r="J23" s="25"/>
      <c r="K23" s="4"/>
      <c r="L23" s="25"/>
      <c r="M23" s="25"/>
      <c r="N23" s="4"/>
      <c r="O23" s="25"/>
      <c r="P23" s="25"/>
    </row>
    <row r="26" spans="1:16" ht="18.75" customHeight="1">
      <c r="A26" s="35" t="s">
        <v>16</v>
      </c>
      <c r="B26" s="31" t="s">
        <v>13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8.75" customHeight="1">
      <c r="A27" s="36"/>
      <c r="B27" s="31" t="s">
        <v>0</v>
      </c>
      <c r="C27" s="32"/>
      <c r="D27" s="33"/>
      <c r="E27" s="34" t="s">
        <v>3</v>
      </c>
      <c r="F27" s="34"/>
      <c r="G27" s="34"/>
      <c r="H27" s="34" t="s">
        <v>4</v>
      </c>
      <c r="I27" s="34"/>
      <c r="J27" s="34"/>
      <c r="K27" s="34" t="s">
        <v>5</v>
      </c>
      <c r="L27" s="34"/>
      <c r="M27" s="34"/>
      <c r="N27" s="34" t="s">
        <v>14</v>
      </c>
      <c r="O27" s="34"/>
      <c r="P27" s="31"/>
    </row>
    <row r="28" spans="1:16" ht="18.75" customHeight="1">
      <c r="A28" s="37"/>
      <c r="B28" s="6" t="s">
        <v>8</v>
      </c>
      <c r="C28" s="6" t="s">
        <v>9</v>
      </c>
      <c r="D28" s="6" t="s">
        <v>10</v>
      </c>
      <c r="E28" s="6" t="s">
        <v>8</v>
      </c>
      <c r="F28" s="6" t="s">
        <v>9</v>
      </c>
      <c r="G28" s="6" t="s">
        <v>10</v>
      </c>
      <c r="H28" s="6" t="s">
        <v>8</v>
      </c>
      <c r="I28" s="6" t="s">
        <v>9</v>
      </c>
      <c r="J28" s="6" t="s">
        <v>10</v>
      </c>
      <c r="K28" s="6" t="s">
        <v>8</v>
      </c>
      <c r="L28" s="6" t="s">
        <v>9</v>
      </c>
      <c r="M28" s="6" t="s">
        <v>10</v>
      </c>
      <c r="N28" s="6" t="s">
        <v>8</v>
      </c>
      <c r="O28" s="6" t="s">
        <v>9</v>
      </c>
      <c r="P28" s="7" t="s">
        <v>10</v>
      </c>
    </row>
    <row r="29" spans="1:16" ht="3" customHeight="1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8" t="s">
        <v>23</v>
      </c>
      <c r="B30" s="19">
        <v>267</v>
      </c>
      <c r="C30" s="19">
        <v>160</v>
      </c>
      <c r="D30" s="19">
        <v>107</v>
      </c>
      <c r="E30" s="19">
        <v>69</v>
      </c>
      <c r="F30" s="19">
        <v>38</v>
      </c>
      <c r="G30" s="19">
        <v>31</v>
      </c>
      <c r="H30" s="19">
        <v>60</v>
      </c>
      <c r="I30" s="19">
        <v>30</v>
      </c>
      <c r="J30" s="19">
        <v>30</v>
      </c>
      <c r="K30" s="19">
        <v>63</v>
      </c>
      <c r="L30" s="19">
        <v>46</v>
      </c>
      <c r="M30" s="19">
        <v>17</v>
      </c>
      <c r="N30" s="19">
        <v>75</v>
      </c>
      <c r="O30" s="19">
        <v>46</v>
      </c>
      <c r="P30" s="19">
        <v>29</v>
      </c>
    </row>
    <row r="31" spans="1:16" ht="3" customHeight="1">
      <c r="A31" s="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9.5" customHeight="1">
      <c r="A32" s="20" t="s">
        <v>24</v>
      </c>
      <c r="B32" s="19">
        <v>274</v>
      </c>
      <c r="C32" s="19">
        <v>154</v>
      </c>
      <c r="D32" s="19">
        <v>120</v>
      </c>
      <c r="E32" s="19">
        <v>91</v>
      </c>
      <c r="F32" s="19">
        <v>38</v>
      </c>
      <c r="G32" s="19">
        <v>53</v>
      </c>
      <c r="H32" s="19">
        <v>62</v>
      </c>
      <c r="I32" s="19">
        <v>38</v>
      </c>
      <c r="J32" s="19">
        <v>24</v>
      </c>
      <c r="K32" s="19">
        <v>58</v>
      </c>
      <c r="L32" s="19">
        <v>33</v>
      </c>
      <c r="M32" s="19">
        <v>25</v>
      </c>
      <c r="N32" s="19">
        <v>63</v>
      </c>
      <c r="O32" s="19">
        <v>45</v>
      </c>
      <c r="P32" s="19">
        <v>18</v>
      </c>
    </row>
    <row r="33" spans="1:16" ht="3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8" customHeight="1">
      <c r="A34" s="20" t="s">
        <v>25</v>
      </c>
      <c r="B34" s="19">
        <v>297</v>
      </c>
      <c r="C34" s="19">
        <v>156</v>
      </c>
      <c r="D34" s="19">
        <v>141</v>
      </c>
      <c r="E34" s="19">
        <v>97</v>
      </c>
      <c r="F34" s="19">
        <v>40</v>
      </c>
      <c r="G34" s="19">
        <v>57</v>
      </c>
      <c r="H34" s="19">
        <v>86</v>
      </c>
      <c r="I34" s="19">
        <v>49</v>
      </c>
      <c r="J34" s="19">
        <v>37</v>
      </c>
      <c r="K34" s="19">
        <v>64</v>
      </c>
      <c r="L34" s="19">
        <v>38</v>
      </c>
      <c r="M34" s="19">
        <v>26</v>
      </c>
      <c r="N34" s="19">
        <v>50</v>
      </c>
      <c r="O34" s="19">
        <v>29</v>
      </c>
      <c r="P34" s="19">
        <v>21</v>
      </c>
    </row>
    <row r="35" spans="1:16" ht="3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9.5" customHeight="1">
      <c r="A36" s="20" t="s">
        <v>26</v>
      </c>
      <c r="B36" s="19">
        <v>293</v>
      </c>
      <c r="C36" s="19">
        <v>163</v>
      </c>
      <c r="D36" s="19">
        <v>130</v>
      </c>
      <c r="E36" s="19">
        <v>62</v>
      </c>
      <c r="F36" s="19">
        <v>31</v>
      </c>
      <c r="G36" s="19">
        <v>31</v>
      </c>
      <c r="H36" s="19">
        <v>88</v>
      </c>
      <c r="I36" s="19">
        <v>45</v>
      </c>
      <c r="J36" s="19">
        <v>43</v>
      </c>
      <c r="K36" s="19">
        <v>83</v>
      </c>
      <c r="L36" s="19">
        <v>51</v>
      </c>
      <c r="M36" s="19">
        <v>32</v>
      </c>
      <c r="N36" s="19">
        <v>60</v>
      </c>
      <c r="O36" s="19">
        <v>36</v>
      </c>
      <c r="P36" s="19">
        <v>24</v>
      </c>
    </row>
    <row r="37" spans="1:16" ht="3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29" customFormat="1" ht="19.5" customHeight="1">
      <c r="A38" s="27" t="s">
        <v>27</v>
      </c>
      <c r="B38" s="19">
        <f>SUM(C38:D38)</f>
        <v>244</v>
      </c>
      <c r="C38" s="19">
        <f>SUM(F38,I38,L38,O38)</f>
        <v>133</v>
      </c>
      <c r="D38" s="19">
        <f>SUM(G38,J38,M38,P38)</f>
        <v>111</v>
      </c>
      <c r="E38" s="19">
        <f>SUM(F38:G38)</f>
        <v>58</v>
      </c>
      <c r="F38" s="19">
        <v>35</v>
      </c>
      <c r="G38" s="19">
        <v>23</v>
      </c>
      <c r="H38" s="19">
        <f>SUM(I38:J38)</f>
        <v>47</v>
      </c>
      <c r="I38" s="19">
        <v>19</v>
      </c>
      <c r="J38" s="19">
        <v>28</v>
      </c>
      <c r="K38" s="19">
        <f>SUM(L38:M38)</f>
        <v>81</v>
      </c>
      <c r="L38" s="19">
        <v>43</v>
      </c>
      <c r="M38" s="19">
        <v>38</v>
      </c>
      <c r="N38" s="19">
        <f>SUM(O38:P38)</f>
        <v>58</v>
      </c>
      <c r="O38" s="19">
        <v>36</v>
      </c>
      <c r="P38" s="19">
        <v>22</v>
      </c>
    </row>
    <row r="39" spans="1:16" ht="3" customHeight="1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9.5" customHeight="1">
      <c r="A40" s="8" t="s">
        <v>17</v>
      </c>
      <c r="B40" s="19">
        <f>SUM(C40:D40)</f>
        <v>244</v>
      </c>
      <c r="C40" s="19">
        <f>SUM(F40,I40,L40,O40)</f>
        <v>133</v>
      </c>
      <c r="D40" s="19">
        <f>SUM(G40,J40,M40,P40)</f>
        <v>111</v>
      </c>
      <c r="E40" s="19">
        <f>SUM(F40:G40)</f>
        <v>58</v>
      </c>
      <c r="F40" s="19">
        <v>35</v>
      </c>
      <c r="G40" s="19">
        <v>23</v>
      </c>
      <c r="H40" s="19">
        <f>SUM(I40:J40)</f>
        <v>47</v>
      </c>
      <c r="I40" s="19">
        <v>19</v>
      </c>
      <c r="J40" s="19">
        <v>28</v>
      </c>
      <c r="K40" s="19">
        <f>SUM(L40:M40)</f>
        <v>81</v>
      </c>
      <c r="L40" s="19">
        <v>43</v>
      </c>
      <c r="M40" s="19">
        <v>38</v>
      </c>
      <c r="N40" s="19">
        <f>SUM(O40:P40)</f>
        <v>58</v>
      </c>
      <c r="O40" s="19">
        <v>36</v>
      </c>
      <c r="P40" s="19">
        <v>22</v>
      </c>
    </row>
    <row r="41" spans="1:16" ht="3" customHeight="1">
      <c r="A41" s="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9.5" customHeight="1">
      <c r="A42" s="8" t="s">
        <v>18</v>
      </c>
      <c r="B42" s="19" t="s">
        <v>19</v>
      </c>
      <c r="C42" s="19" t="s">
        <v>19</v>
      </c>
      <c r="D42" s="19" t="s">
        <v>19</v>
      </c>
      <c r="E42" s="19" t="s">
        <v>19</v>
      </c>
      <c r="F42" s="19" t="s">
        <v>19</v>
      </c>
      <c r="G42" s="19" t="s">
        <v>19</v>
      </c>
      <c r="H42" s="19" t="s">
        <v>19</v>
      </c>
      <c r="I42" s="19" t="s">
        <v>19</v>
      </c>
      <c r="J42" s="19" t="s">
        <v>19</v>
      </c>
      <c r="K42" s="19" t="s">
        <v>19</v>
      </c>
      <c r="L42" s="19" t="s">
        <v>19</v>
      </c>
      <c r="M42" s="19" t="s">
        <v>19</v>
      </c>
      <c r="N42" s="19" t="s">
        <v>19</v>
      </c>
      <c r="O42" s="19" t="s">
        <v>19</v>
      </c>
      <c r="P42" s="19" t="s">
        <v>19</v>
      </c>
    </row>
    <row r="43" spans="1:16" ht="3" customHeight="1">
      <c r="A43" s="3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3.75" customHeight="1"/>
    <row r="45" ht="13.5">
      <c r="A45" s="9" t="s">
        <v>15</v>
      </c>
    </row>
  </sheetData>
  <mergeCells count="16">
    <mergeCell ref="A26:A28"/>
    <mergeCell ref="E27:G27"/>
    <mergeCell ref="A3:P3"/>
    <mergeCell ref="A4:P4"/>
    <mergeCell ref="N7:P7"/>
    <mergeCell ref="E6:P6"/>
    <mergeCell ref="A6:A8"/>
    <mergeCell ref="H27:J27"/>
    <mergeCell ref="K27:M27"/>
    <mergeCell ref="N27:P27"/>
    <mergeCell ref="B26:P26"/>
    <mergeCell ref="B27:D27"/>
    <mergeCell ref="B6:D7"/>
    <mergeCell ref="E7:G7"/>
    <mergeCell ref="H7:J7"/>
    <mergeCell ref="K7:M7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7" width="13.125" style="15" customWidth="1"/>
    <col min="8" max="16384" width="9.00390625" style="15" customWidth="1"/>
  </cols>
  <sheetData>
    <row r="1" ht="13.5">
      <c r="A1" s="14" t="s">
        <v>21</v>
      </c>
    </row>
    <row r="2" ht="15" customHeight="1"/>
    <row r="3" spans="1:16" ht="15" customHeight="1">
      <c r="A3" s="40" t="s">
        <v>28</v>
      </c>
      <c r="B3" s="41"/>
      <c r="C3" s="41"/>
      <c r="D3" s="41"/>
      <c r="E3" s="41"/>
      <c r="F3" s="41"/>
      <c r="G3" s="41"/>
      <c r="H3" s="16"/>
      <c r="I3" s="16"/>
      <c r="J3" s="16"/>
      <c r="K3" s="16"/>
      <c r="L3" s="16"/>
      <c r="M3" s="16"/>
      <c r="N3" s="16"/>
      <c r="O3" s="16"/>
      <c r="P3" s="16"/>
    </row>
    <row r="4" ht="15" customHeight="1"/>
    <row r="5" spans="1:7" ht="18.75" customHeight="1">
      <c r="A5" s="43" t="s">
        <v>16</v>
      </c>
      <c r="B5" s="34" t="s">
        <v>2</v>
      </c>
      <c r="C5" s="34"/>
      <c r="D5" s="34"/>
      <c r="E5" s="34"/>
      <c r="F5" s="34"/>
      <c r="G5" s="31"/>
    </row>
    <row r="6" spans="1:7" ht="18.75" customHeight="1">
      <c r="A6" s="44"/>
      <c r="B6" s="34" t="s">
        <v>6</v>
      </c>
      <c r="C6" s="34"/>
      <c r="D6" s="34"/>
      <c r="E6" s="34" t="s">
        <v>7</v>
      </c>
      <c r="F6" s="34"/>
      <c r="G6" s="31"/>
    </row>
    <row r="7" spans="1:7" ht="18.75" customHeight="1">
      <c r="A7" s="45"/>
      <c r="B7" s="10" t="s">
        <v>11</v>
      </c>
      <c r="C7" s="10" t="s">
        <v>9</v>
      </c>
      <c r="D7" s="10" t="s">
        <v>10</v>
      </c>
      <c r="E7" s="10" t="s">
        <v>11</v>
      </c>
      <c r="F7" s="10" t="s">
        <v>9</v>
      </c>
      <c r="G7" s="11" t="s">
        <v>10</v>
      </c>
    </row>
    <row r="8" spans="1:7" ht="3" customHeight="1">
      <c r="A8" s="18"/>
      <c r="B8" s="2"/>
      <c r="C8" s="2"/>
      <c r="D8" s="2"/>
      <c r="E8" s="2"/>
      <c r="F8" s="2"/>
      <c r="G8" s="2"/>
    </row>
    <row r="9" spans="1:7" ht="19.5" customHeight="1">
      <c r="A9" s="8" t="s">
        <v>23</v>
      </c>
      <c r="B9" s="19">
        <v>601</v>
      </c>
      <c r="C9" s="19">
        <v>464</v>
      </c>
      <c r="D9" s="19">
        <v>137</v>
      </c>
      <c r="E9" s="19">
        <v>475</v>
      </c>
      <c r="F9" s="19">
        <v>314</v>
      </c>
      <c r="G9" s="19">
        <v>161</v>
      </c>
    </row>
    <row r="10" spans="1:7" ht="3" customHeight="1">
      <c r="A10" s="8"/>
      <c r="B10" s="19"/>
      <c r="C10" s="19"/>
      <c r="D10" s="19"/>
      <c r="E10" s="19"/>
      <c r="F10" s="19"/>
      <c r="G10" s="19"/>
    </row>
    <row r="11" spans="1:7" ht="19.5" customHeight="1">
      <c r="A11" s="20" t="s">
        <v>24</v>
      </c>
      <c r="B11" s="19">
        <v>578</v>
      </c>
      <c r="C11" s="19">
        <v>444</v>
      </c>
      <c r="D11" s="19">
        <v>134</v>
      </c>
      <c r="E11" s="19">
        <v>456</v>
      </c>
      <c r="F11" s="19">
        <v>295</v>
      </c>
      <c r="G11" s="19">
        <v>161</v>
      </c>
    </row>
    <row r="12" spans="1:7" ht="3" customHeight="1">
      <c r="A12" s="21"/>
      <c r="B12" s="19"/>
      <c r="C12" s="19"/>
      <c r="D12" s="19"/>
      <c r="E12" s="19"/>
      <c r="F12" s="19"/>
      <c r="G12" s="19"/>
    </row>
    <row r="13" spans="1:7" ht="19.5" customHeight="1">
      <c r="A13" s="20" t="s">
        <v>25</v>
      </c>
      <c r="B13" s="19">
        <v>606</v>
      </c>
      <c r="C13" s="19">
        <v>457</v>
      </c>
      <c r="D13" s="19">
        <v>149</v>
      </c>
      <c r="E13" s="19">
        <v>487</v>
      </c>
      <c r="F13" s="19">
        <v>319</v>
      </c>
      <c r="G13" s="19">
        <v>168</v>
      </c>
    </row>
    <row r="14" spans="1:7" ht="3" customHeight="1">
      <c r="A14" s="13"/>
      <c r="B14" s="19"/>
      <c r="C14" s="19"/>
      <c r="D14" s="19"/>
      <c r="E14" s="19"/>
      <c r="F14" s="19"/>
      <c r="G14" s="19"/>
    </row>
    <row r="15" spans="1:7" ht="19.5" customHeight="1">
      <c r="A15" s="20" t="s">
        <v>26</v>
      </c>
      <c r="B15" s="19">
        <v>619</v>
      </c>
      <c r="C15" s="19">
        <v>470</v>
      </c>
      <c r="D15" s="19">
        <v>149</v>
      </c>
      <c r="E15" s="19">
        <v>475</v>
      </c>
      <c r="F15" s="19">
        <v>315</v>
      </c>
      <c r="G15" s="19">
        <v>160</v>
      </c>
    </row>
    <row r="16" spans="1:7" ht="3" customHeight="1">
      <c r="A16" s="13"/>
      <c r="B16" s="19"/>
      <c r="C16" s="19"/>
      <c r="D16" s="19"/>
      <c r="E16" s="19"/>
      <c r="F16" s="19"/>
      <c r="G16" s="19"/>
    </row>
    <row r="17" spans="1:7" s="29" customFormat="1" ht="19.5" customHeight="1">
      <c r="A17" s="27" t="s">
        <v>27</v>
      </c>
      <c r="B17" s="28">
        <f aca="true" t="shared" si="0" ref="B17:G17">SUM(B19:B21)</f>
        <v>623</v>
      </c>
      <c r="C17" s="28">
        <f t="shared" si="0"/>
        <v>467</v>
      </c>
      <c r="D17" s="28">
        <f t="shared" si="0"/>
        <v>156</v>
      </c>
      <c r="E17" s="28">
        <f t="shared" si="0"/>
        <v>499</v>
      </c>
      <c r="F17" s="28">
        <f t="shared" si="0"/>
        <v>315</v>
      </c>
      <c r="G17" s="28">
        <f t="shared" si="0"/>
        <v>184</v>
      </c>
    </row>
    <row r="18" spans="1:7" ht="3" customHeight="1">
      <c r="A18" s="13"/>
      <c r="B18" s="26"/>
      <c r="C18" s="26"/>
      <c r="D18" s="26"/>
      <c r="E18" s="26"/>
      <c r="F18" s="26"/>
      <c r="G18" s="26"/>
    </row>
    <row r="19" spans="1:7" ht="19.5" customHeight="1">
      <c r="A19" s="8" t="s">
        <v>17</v>
      </c>
      <c r="B19" s="19">
        <f>SUM(C19:D19)</f>
        <v>159</v>
      </c>
      <c r="C19" s="19">
        <v>103</v>
      </c>
      <c r="D19" s="19">
        <v>56</v>
      </c>
      <c r="E19" s="19">
        <f>SUM(F19:G19)</f>
        <v>51</v>
      </c>
      <c r="F19" s="19">
        <v>23</v>
      </c>
      <c r="G19" s="19">
        <v>28</v>
      </c>
    </row>
    <row r="20" spans="1:7" ht="3" customHeight="1">
      <c r="A20" s="8"/>
      <c r="B20" s="19"/>
      <c r="C20" s="19"/>
      <c r="D20" s="19"/>
      <c r="E20" s="19"/>
      <c r="F20" s="19"/>
      <c r="G20" s="19"/>
    </row>
    <row r="21" spans="1:7" ht="19.5" customHeight="1">
      <c r="A21" s="8" t="s">
        <v>18</v>
      </c>
      <c r="B21" s="24">
        <f>SUM(C21:D21)</f>
        <v>464</v>
      </c>
      <c r="C21" s="19">
        <v>364</v>
      </c>
      <c r="D21" s="19">
        <v>100</v>
      </c>
      <c r="E21" s="19">
        <f>SUM(F21:G21)</f>
        <v>448</v>
      </c>
      <c r="F21" s="19">
        <v>292</v>
      </c>
      <c r="G21" s="19">
        <v>156</v>
      </c>
    </row>
    <row r="22" spans="1:7" ht="4.5" customHeight="1">
      <c r="A22" s="3"/>
      <c r="B22" s="5"/>
      <c r="C22" s="4"/>
      <c r="D22" s="4"/>
      <c r="E22" s="4"/>
      <c r="F22" s="4"/>
      <c r="G22" s="4"/>
    </row>
    <row r="23" ht="4.5" customHeight="1"/>
    <row r="24" spans="1:7" ht="13.5">
      <c r="A24" s="42" t="s">
        <v>12</v>
      </c>
      <c r="B24" s="42"/>
      <c r="C24" s="42"/>
      <c r="D24" s="42"/>
      <c r="E24" s="42"/>
      <c r="F24" s="42"/>
      <c r="G24" s="42"/>
    </row>
    <row r="25" ht="18.75" customHeight="1"/>
    <row r="26" ht="18.75" customHeight="1"/>
    <row r="27" ht="18.75" customHeight="1"/>
    <row r="28" ht="3" customHeight="1"/>
    <row r="29" ht="19.5" customHeight="1"/>
    <row r="30" ht="3" customHeight="1"/>
    <row r="31" ht="19.5" customHeight="1"/>
    <row r="32" ht="3" customHeight="1"/>
    <row r="33" ht="18" customHeight="1"/>
    <row r="34" ht="3" customHeight="1"/>
    <row r="35" ht="19.5" customHeight="1"/>
    <row r="36" ht="3" customHeight="1"/>
    <row r="37" s="12" customFormat="1" ht="19.5" customHeight="1"/>
    <row r="38" ht="3" customHeight="1"/>
    <row r="39" ht="19.5" customHeight="1"/>
    <row r="40" ht="3" customHeight="1"/>
    <row r="41" ht="19.5" customHeight="1"/>
    <row r="42" ht="3" customHeight="1"/>
    <row r="43" ht="7.5" customHeight="1"/>
  </sheetData>
  <mergeCells count="6">
    <mergeCell ref="A3:G3"/>
    <mergeCell ref="A24:G24"/>
    <mergeCell ref="A5:A7"/>
    <mergeCell ref="B6:D6"/>
    <mergeCell ref="B5:G5"/>
    <mergeCell ref="E6:G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