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45" windowHeight="4785" activeTab="0"/>
  </bookViews>
  <sheets>
    <sheet name="123" sheetId="1" r:id="rId1"/>
    <sheet name="巣鴨のみ" sheetId="2" r:id="rId2"/>
    <sheet name="池袋のみ" sheetId="3" r:id="rId3"/>
    <sheet name="目白のみ" sheetId="4" r:id="rId4"/>
  </sheets>
  <definedNames/>
  <calcPr fullCalcOnLoad="1"/>
</workbook>
</file>

<file path=xl/sharedStrings.xml><?xml version="1.0" encoding="utf-8"?>
<sst xmlns="http://schemas.openxmlformats.org/spreadsheetml/2006/main" count="112" uniqueCount="40">
  <si>
    <t>年次・月次</t>
  </si>
  <si>
    <t>総数</t>
  </si>
  <si>
    <t>凶悪犯</t>
  </si>
  <si>
    <t>粗暴犯</t>
  </si>
  <si>
    <t>窃盗犯</t>
  </si>
  <si>
    <t>知能犯</t>
  </si>
  <si>
    <t>風俗犯</t>
  </si>
  <si>
    <t>資料：巣鴨警察署､池袋警察署､目白警察署</t>
  </si>
  <si>
    <t>その他の
刑 法 犯</t>
  </si>
  <si>
    <t xml:space="preserve">         2   </t>
  </si>
  <si>
    <t xml:space="preserve">         3   </t>
  </si>
  <si>
    <t xml:space="preserve">         4   </t>
  </si>
  <si>
    <t xml:space="preserve">         5   </t>
  </si>
  <si>
    <t xml:space="preserve">         6   </t>
  </si>
  <si>
    <t xml:space="preserve">         7   </t>
  </si>
  <si>
    <t xml:space="preserve">         8   </t>
  </si>
  <si>
    <t xml:space="preserve">         9   </t>
  </si>
  <si>
    <t xml:space="preserve">        10   </t>
  </si>
  <si>
    <t xml:space="preserve">        11   </t>
  </si>
  <si>
    <t xml:space="preserve">        12   </t>
  </si>
  <si>
    <t>警察・消防　　205</t>
  </si>
  <si>
    <r>
      <t>１２３　種類別刑法犯の発生件数</t>
    </r>
    <r>
      <rPr>
        <sz val="10"/>
        <rFont val="ＭＳ Ｐ明朝"/>
        <family val="1"/>
      </rPr>
      <t>　（平成13～17年）</t>
    </r>
  </si>
  <si>
    <t>　　平成13年　</t>
  </si>
  <si>
    <t>　　14</t>
  </si>
  <si>
    <t>　　15</t>
  </si>
  <si>
    <t>　　16</t>
  </si>
  <si>
    <t>　　17</t>
  </si>
  <si>
    <t>平成17年1月</t>
  </si>
  <si>
    <t>　　17</t>
  </si>
  <si>
    <t xml:space="preserve">         2   </t>
  </si>
  <si>
    <t xml:space="preserve">         3   </t>
  </si>
  <si>
    <t xml:space="preserve">         4   </t>
  </si>
  <si>
    <t xml:space="preserve">         5   </t>
  </si>
  <si>
    <t xml:space="preserve">         6   </t>
  </si>
  <si>
    <t xml:space="preserve">         7   </t>
  </si>
  <si>
    <t xml:space="preserve">         8   </t>
  </si>
  <si>
    <t xml:space="preserve">         9   </t>
  </si>
  <si>
    <t xml:space="preserve">        10   </t>
  </si>
  <si>
    <t xml:space="preserve">        11   </t>
  </si>
  <si>
    <t xml:space="preserve">        12  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</si>
</sst>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#,##0.0_ "/>
    <numFmt numFmtId="179" formatCode="#,##0;&quot;△ &quot;#,##0"/>
    <numFmt numFmtId="180" formatCode="0;[Red]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38" fontId="4" fillId="0" borderId="0" xfId="16" applyFont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49" fontId="4" fillId="0" borderId="6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indent="8"/>
    </xf>
    <xf numFmtId="0" fontId="5" fillId="0" borderId="0" xfId="0" applyFont="1" applyAlignment="1">
      <alignment horizontal="left" vertical="center" indent="8"/>
    </xf>
    <xf numFmtId="49" fontId="4" fillId="0" borderId="0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J24"/>
  <sheetViews>
    <sheetView tabSelected="1" workbookViewId="0" topLeftCell="A1">
      <selection activeCell="A2" sqref="A2"/>
    </sheetView>
  </sheetViews>
  <sheetFormatPr defaultColWidth="9.00390625" defaultRowHeight="13.5"/>
  <cols>
    <col min="1" max="8" width="12.125" style="5" customWidth="1"/>
    <col min="9" max="16384" width="9.00390625" style="5" customWidth="1"/>
  </cols>
  <sheetData>
    <row r="1" ht="13.5">
      <c r="H1" s="1" t="s">
        <v>20</v>
      </c>
    </row>
    <row r="3" spans="1:8" ht="15.75" customHeight="1">
      <c r="A3" s="24" t="s">
        <v>21</v>
      </c>
      <c r="B3" s="25"/>
      <c r="C3" s="25"/>
      <c r="D3" s="25"/>
      <c r="E3" s="25"/>
      <c r="F3" s="25"/>
      <c r="G3" s="25"/>
      <c r="H3" s="25"/>
    </row>
    <row r="5" spans="1:8" s="6" customFormat="1" ht="36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8</v>
      </c>
    </row>
    <row r="6" spans="1:10" s="6" customFormat="1" ht="22.5" customHeight="1">
      <c r="A6" s="12" t="s">
        <v>22</v>
      </c>
      <c r="B6" s="7">
        <v>10760</v>
      </c>
      <c r="C6" s="7">
        <v>92</v>
      </c>
      <c r="D6" s="7">
        <v>354</v>
      </c>
      <c r="E6" s="7">
        <v>8724</v>
      </c>
      <c r="F6" s="7">
        <v>208</v>
      </c>
      <c r="G6" s="7">
        <v>63</v>
      </c>
      <c r="H6" s="9">
        <v>1319</v>
      </c>
      <c r="J6" s="17"/>
    </row>
    <row r="7" spans="1:8" s="6" customFormat="1" ht="22.5" customHeight="1">
      <c r="A7" s="12" t="s">
        <v>23</v>
      </c>
      <c r="B7" s="7">
        <v>9397</v>
      </c>
      <c r="C7" s="7">
        <v>78</v>
      </c>
      <c r="D7" s="7">
        <v>257</v>
      </c>
      <c r="E7" s="7">
        <v>7758</v>
      </c>
      <c r="F7" s="7">
        <v>160</v>
      </c>
      <c r="G7" s="7">
        <v>60</v>
      </c>
      <c r="H7" s="7">
        <v>1084</v>
      </c>
    </row>
    <row r="8" spans="1:8" s="6" customFormat="1" ht="22.5" customHeight="1">
      <c r="A8" s="12" t="s">
        <v>24</v>
      </c>
      <c r="B8" s="20">
        <v>11589</v>
      </c>
      <c r="C8" s="20">
        <v>95</v>
      </c>
      <c r="D8" s="20">
        <v>412</v>
      </c>
      <c r="E8" s="20">
        <v>8900</v>
      </c>
      <c r="F8" s="20">
        <v>551</v>
      </c>
      <c r="G8" s="20">
        <v>60</v>
      </c>
      <c r="H8" s="20">
        <v>1571</v>
      </c>
    </row>
    <row r="9" spans="1:8" s="6" customFormat="1" ht="22.5" customHeight="1">
      <c r="A9" s="21" t="s">
        <v>25</v>
      </c>
      <c r="B9" s="20">
        <v>10798</v>
      </c>
      <c r="C9" s="20">
        <v>52</v>
      </c>
      <c r="D9" s="20">
        <v>498</v>
      </c>
      <c r="E9" s="20">
        <v>7951</v>
      </c>
      <c r="F9" s="20">
        <v>665</v>
      </c>
      <c r="G9" s="20">
        <v>99</v>
      </c>
      <c r="H9" s="20">
        <v>1533</v>
      </c>
    </row>
    <row r="10" spans="1:8" s="16" customFormat="1" ht="22.5" customHeight="1">
      <c r="A10" s="18" t="s">
        <v>26</v>
      </c>
      <c r="B10" s="19">
        <f aca="true" t="shared" si="0" ref="B10:B22">SUM(C10:H10)</f>
        <v>9739</v>
      </c>
      <c r="C10" s="19">
        <f aca="true" t="shared" si="1" ref="C10:H10">SUM(C11:C22)</f>
        <v>70</v>
      </c>
      <c r="D10" s="19">
        <f t="shared" si="1"/>
        <v>452</v>
      </c>
      <c r="E10" s="19">
        <f t="shared" si="1"/>
        <v>7166</v>
      </c>
      <c r="F10" s="19">
        <f t="shared" si="1"/>
        <v>627</v>
      </c>
      <c r="G10" s="19">
        <f t="shared" si="1"/>
        <v>66</v>
      </c>
      <c r="H10" s="19">
        <f t="shared" si="1"/>
        <v>1358</v>
      </c>
    </row>
    <row r="11" spans="1:8" s="6" customFormat="1" ht="22.5" customHeight="1">
      <c r="A11" s="13" t="s">
        <v>27</v>
      </c>
      <c r="B11" s="7">
        <f t="shared" si="0"/>
        <v>737</v>
      </c>
      <c r="C11" s="7">
        <f>SUM('巣鴨のみ'!C11+'池袋のみ'!C11+'目白のみ'!C11)</f>
        <v>4</v>
      </c>
      <c r="D11" s="7">
        <f>SUM('巣鴨のみ'!D11+'池袋のみ'!D11+'目白のみ'!D11)</f>
        <v>36</v>
      </c>
      <c r="E11" s="7">
        <f>SUM('巣鴨のみ'!E11+'池袋のみ'!E11+'目白のみ'!E11)</f>
        <v>553</v>
      </c>
      <c r="F11" s="7">
        <f>SUM('巣鴨のみ'!F11+'池袋のみ'!F11+'目白のみ'!F11)</f>
        <v>51</v>
      </c>
      <c r="G11" s="7">
        <f>SUM('巣鴨のみ'!G11+'池袋のみ'!G11+'目白のみ'!G11)</f>
        <v>10</v>
      </c>
      <c r="H11" s="8">
        <f>SUM('巣鴨のみ'!H11+'池袋のみ'!H11+'目白のみ'!H11)</f>
        <v>83</v>
      </c>
    </row>
    <row r="12" spans="1:8" s="6" customFormat="1" ht="22.5" customHeight="1">
      <c r="A12" s="12" t="s">
        <v>9</v>
      </c>
      <c r="B12" s="7">
        <f t="shared" si="0"/>
        <v>660</v>
      </c>
      <c r="C12" s="7">
        <f>SUM('巣鴨のみ'!C12+'池袋のみ'!C12+'目白のみ'!C12)</f>
        <v>8</v>
      </c>
      <c r="D12" s="7">
        <f>SUM('巣鴨のみ'!D12+'池袋のみ'!D12+'目白のみ'!D12)</f>
        <v>28</v>
      </c>
      <c r="E12" s="7">
        <f>SUM('巣鴨のみ'!E12+'池袋のみ'!E12+'目白のみ'!E12)</f>
        <v>493</v>
      </c>
      <c r="F12" s="7">
        <f>SUM('巣鴨のみ'!F12+'池袋のみ'!F12+'目白のみ'!F12)</f>
        <v>45</v>
      </c>
      <c r="G12" s="7">
        <f>SUM('巣鴨のみ'!G12+'池袋のみ'!G12+'目白のみ'!G12)</f>
        <v>3</v>
      </c>
      <c r="H12" s="8">
        <f>SUM('巣鴨のみ'!H12+'池袋のみ'!H12+'目白のみ'!H12)</f>
        <v>83</v>
      </c>
    </row>
    <row r="13" spans="1:8" s="6" customFormat="1" ht="22.5" customHeight="1">
      <c r="A13" s="12" t="s">
        <v>10</v>
      </c>
      <c r="B13" s="7">
        <f t="shared" si="0"/>
        <v>769</v>
      </c>
      <c r="C13" s="7">
        <f>SUM('巣鴨のみ'!C13+'池袋のみ'!C13+'目白のみ'!C13)</f>
        <v>6</v>
      </c>
      <c r="D13" s="7">
        <f>SUM('巣鴨のみ'!D13+'池袋のみ'!D13+'目白のみ'!D13)</f>
        <v>42</v>
      </c>
      <c r="E13" s="7">
        <f>SUM('巣鴨のみ'!E13+'池袋のみ'!E13+'目白のみ'!E13)</f>
        <v>535</v>
      </c>
      <c r="F13" s="7">
        <f>SUM('巣鴨のみ'!F13+'池袋のみ'!F13+'目白のみ'!F13)</f>
        <v>69</v>
      </c>
      <c r="G13" s="7">
        <f>SUM('巣鴨のみ'!G13+'池袋のみ'!G13+'目白のみ'!G13)</f>
        <v>4</v>
      </c>
      <c r="H13" s="8">
        <f>SUM('巣鴨のみ'!H13+'池袋のみ'!H13+'目白のみ'!H13)</f>
        <v>113</v>
      </c>
    </row>
    <row r="14" spans="1:8" s="6" customFormat="1" ht="22.5" customHeight="1">
      <c r="A14" s="12" t="s">
        <v>11</v>
      </c>
      <c r="B14" s="7">
        <f t="shared" si="0"/>
        <v>820</v>
      </c>
      <c r="C14" s="7">
        <f>SUM('巣鴨のみ'!C14+'池袋のみ'!C14+'目白のみ'!C14)</f>
        <v>10</v>
      </c>
      <c r="D14" s="7">
        <f>SUM('巣鴨のみ'!D14+'池袋のみ'!D14+'目白のみ'!D14)</f>
        <v>38</v>
      </c>
      <c r="E14" s="7">
        <f>SUM('巣鴨のみ'!E14+'池袋のみ'!E14+'目白のみ'!E14)</f>
        <v>564</v>
      </c>
      <c r="F14" s="7">
        <f>SUM('巣鴨のみ'!F14+'池袋のみ'!F14+'目白のみ'!F14)</f>
        <v>58</v>
      </c>
      <c r="G14" s="7">
        <f>SUM('巣鴨のみ'!G14+'池袋のみ'!G14+'目白のみ'!G14)</f>
        <v>5</v>
      </c>
      <c r="H14" s="8">
        <f>SUM('巣鴨のみ'!H14+'池袋のみ'!H14+'目白のみ'!H14)</f>
        <v>145</v>
      </c>
    </row>
    <row r="15" spans="1:8" s="6" customFormat="1" ht="22.5" customHeight="1">
      <c r="A15" s="12" t="s">
        <v>12</v>
      </c>
      <c r="B15" s="7">
        <f t="shared" si="0"/>
        <v>762</v>
      </c>
      <c r="C15" s="7">
        <f>SUM('巣鴨のみ'!C15+'池袋のみ'!C15+'目白のみ'!C15)</f>
        <v>4</v>
      </c>
      <c r="D15" s="7">
        <f>SUM('巣鴨のみ'!D15+'池袋のみ'!D15+'目白のみ'!D15)</f>
        <v>35</v>
      </c>
      <c r="E15" s="7">
        <f>SUM('巣鴨のみ'!E15+'池袋のみ'!E15+'目白のみ'!E15)</f>
        <v>565</v>
      </c>
      <c r="F15" s="7">
        <f>SUM('巣鴨のみ'!F15+'池袋のみ'!F15+'目白のみ'!F15)</f>
        <v>42</v>
      </c>
      <c r="G15" s="7">
        <f>SUM('巣鴨のみ'!G15+'池袋のみ'!G15+'目白のみ'!G15)</f>
        <v>6</v>
      </c>
      <c r="H15" s="8">
        <f>SUM('巣鴨のみ'!H15+'池袋のみ'!H15+'目白のみ'!H15)</f>
        <v>110</v>
      </c>
    </row>
    <row r="16" spans="1:8" s="6" customFormat="1" ht="22.5" customHeight="1">
      <c r="A16" s="12" t="s">
        <v>13</v>
      </c>
      <c r="B16" s="7">
        <f t="shared" si="0"/>
        <v>900</v>
      </c>
      <c r="C16" s="7">
        <f>SUM('巣鴨のみ'!C16+'池袋のみ'!C16+'目白のみ'!C16)</f>
        <v>2</v>
      </c>
      <c r="D16" s="7">
        <f>SUM('巣鴨のみ'!D16+'池袋のみ'!D16+'目白のみ'!D16)</f>
        <v>49</v>
      </c>
      <c r="E16" s="7">
        <f>SUM('巣鴨のみ'!E16+'池袋のみ'!E16+'目白のみ'!E16)</f>
        <v>668</v>
      </c>
      <c r="F16" s="7">
        <f>SUM('巣鴨のみ'!F16+'池袋のみ'!F16+'目白のみ'!F16)</f>
        <v>59</v>
      </c>
      <c r="G16" s="7">
        <f>SUM('巣鴨のみ'!G16+'池袋のみ'!G16+'目白のみ'!G16)</f>
        <v>4</v>
      </c>
      <c r="H16" s="8">
        <f>SUM('巣鴨のみ'!H16+'池袋のみ'!H16+'目白のみ'!H16)</f>
        <v>118</v>
      </c>
    </row>
    <row r="17" spans="1:8" s="6" customFormat="1" ht="22.5" customHeight="1">
      <c r="A17" s="12" t="s">
        <v>14</v>
      </c>
      <c r="B17" s="7">
        <f t="shared" si="0"/>
        <v>927</v>
      </c>
      <c r="C17" s="7">
        <f>SUM('巣鴨のみ'!C17+'池袋のみ'!C17+'目白のみ'!C17)</f>
        <v>8</v>
      </c>
      <c r="D17" s="7">
        <f>SUM('巣鴨のみ'!D17+'池袋のみ'!D17+'目白のみ'!D17)</f>
        <v>40</v>
      </c>
      <c r="E17" s="7">
        <f>SUM('巣鴨のみ'!E17+'池袋のみ'!E17+'目白のみ'!E17)</f>
        <v>706</v>
      </c>
      <c r="F17" s="7">
        <f>SUM('巣鴨のみ'!F17+'池袋のみ'!F17+'目白のみ'!F17)</f>
        <v>48</v>
      </c>
      <c r="G17" s="7">
        <f>SUM('巣鴨のみ'!G17+'池袋のみ'!G17+'目白のみ'!G17)</f>
        <v>6</v>
      </c>
      <c r="H17" s="8">
        <f>SUM('巣鴨のみ'!H17+'池袋のみ'!H17+'目白のみ'!H17)</f>
        <v>119</v>
      </c>
    </row>
    <row r="18" spans="1:8" s="6" customFormat="1" ht="22.5" customHeight="1">
      <c r="A18" s="12" t="s">
        <v>15</v>
      </c>
      <c r="B18" s="7">
        <f t="shared" si="0"/>
        <v>828</v>
      </c>
      <c r="C18" s="7">
        <f>SUM('巣鴨のみ'!C18+'池袋のみ'!C18+'目白のみ'!C18)</f>
        <v>5</v>
      </c>
      <c r="D18" s="7">
        <f>SUM('巣鴨のみ'!D18+'池袋のみ'!D18+'目白のみ'!D18)</f>
        <v>35</v>
      </c>
      <c r="E18" s="7">
        <f>SUM('巣鴨のみ'!E18+'池袋のみ'!E18+'目白のみ'!E18)</f>
        <v>618</v>
      </c>
      <c r="F18" s="7">
        <f>SUM('巣鴨のみ'!F18+'池袋のみ'!F18+'目白のみ'!F18)</f>
        <v>45</v>
      </c>
      <c r="G18" s="7">
        <f>SUM('巣鴨のみ'!G18+'池袋のみ'!G18+'目白のみ'!G18)</f>
        <v>7</v>
      </c>
      <c r="H18" s="8">
        <f>SUM('巣鴨のみ'!H18+'池袋のみ'!H18+'目白のみ'!H18)</f>
        <v>118</v>
      </c>
    </row>
    <row r="19" spans="1:8" s="6" customFormat="1" ht="22.5" customHeight="1">
      <c r="A19" s="12" t="s">
        <v>16</v>
      </c>
      <c r="B19" s="7">
        <f t="shared" si="0"/>
        <v>778</v>
      </c>
      <c r="C19" s="7">
        <f>SUM('巣鴨のみ'!C19+'池袋のみ'!C19+'目白のみ'!C19)</f>
        <v>8</v>
      </c>
      <c r="D19" s="7">
        <f>SUM('巣鴨のみ'!D19+'池袋のみ'!D19+'目白のみ'!D19)</f>
        <v>40</v>
      </c>
      <c r="E19" s="7">
        <f>SUM('巣鴨のみ'!E19+'池袋のみ'!E19+'目白のみ'!E19)</f>
        <v>587</v>
      </c>
      <c r="F19" s="7">
        <f>SUM('巣鴨のみ'!F19+'池袋のみ'!F19+'目白のみ'!F19)</f>
        <v>35</v>
      </c>
      <c r="G19" s="7">
        <f>SUM('巣鴨のみ'!G19+'池袋のみ'!G19+'目白のみ'!G19)</f>
        <v>3</v>
      </c>
      <c r="H19" s="8">
        <f>SUM('巣鴨のみ'!H19+'池袋のみ'!H19+'目白のみ'!H19)</f>
        <v>105</v>
      </c>
    </row>
    <row r="20" spans="1:8" s="6" customFormat="1" ht="22.5" customHeight="1">
      <c r="A20" s="12" t="s">
        <v>17</v>
      </c>
      <c r="B20" s="7">
        <f t="shared" si="0"/>
        <v>851</v>
      </c>
      <c r="C20" s="7">
        <f>SUM('巣鴨のみ'!C20+'池袋のみ'!C20+'目白のみ'!C20)</f>
        <v>6</v>
      </c>
      <c r="D20" s="7">
        <f>SUM('巣鴨のみ'!D20+'池袋のみ'!D20+'目白のみ'!D20)</f>
        <v>30</v>
      </c>
      <c r="E20" s="7">
        <f>SUM('巣鴨のみ'!E20+'池袋のみ'!E20+'目白のみ'!E20)</f>
        <v>637</v>
      </c>
      <c r="F20" s="7">
        <f>SUM('巣鴨のみ'!F20+'池袋のみ'!F20+'目白のみ'!F20)</f>
        <v>39</v>
      </c>
      <c r="G20" s="7">
        <f>SUM('巣鴨のみ'!G20+'池袋のみ'!G20+'目白のみ'!G20)</f>
        <v>3</v>
      </c>
      <c r="H20" s="8">
        <f>SUM('巣鴨のみ'!H20+'池袋のみ'!H20+'目白のみ'!H20)</f>
        <v>136</v>
      </c>
    </row>
    <row r="21" spans="1:8" s="6" customFormat="1" ht="22.5" customHeight="1">
      <c r="A21" s="12" t="s">
        <v>18</v>
      </c>
      <c r="B21" s="7">
        <f t="shared" si="0"/>
        <v>889</v>
      </c>
      <c r="C21" s="7">
        <f>SUM('巣鴨のみ'!C21+'池袋のみ'!C21+'目白のみ'!C21)</f>
        <v>5</v>
      </c>
      <c r="D21" s="7">
        <f>SUM('巣鴨のみ'!D21+'池袋のみ'!D21+'目白のみ'!D21)</f>
        <v>39</v>
      </c>
      <c r="E21" s="7">
        <f>SUM('巣鴨のみ'!E21+'池袋のみ'!E21+'目白のみ'!E21)</f>
        <v>623</v>
      </c>
      <c r="F21" s="7">
        <f>SUM('巣鴨のみ'!F21+'池袋のみ'!F21+'目白のみ'!F21)</f>
        <v>80</v>
      </c>
      <c r="G21" s="7">
        <f>SUM('巣鴨のみ'!G21+'池袋のみ'!G21+'目白のみ'!G21)</f>
        <v>7</v>
      </c>
      <c r="H21" s="8">
        <f>SUM('巣鴨のみ'!H21+'池袋のみ'!H21+'目白のみ'!H21)</f>
        <v>135</v>
      </c>
    </row>
    <row r="22" spans="1:8" s="6" customFormat="1" ht="22.5" customHeight="1">
      <c r="A22" s="14" t="s">
        <v>19</v>
      </c>
      <c r="B22" s="10">
        <f t="shared" si="0"/>
        <v>818</v>
      </c>
      <c r="C22" s="11">
        <f>SUM('巣鴨のみ'!C22+'池袋のみ'!C22+'目白のみ'!C22)</f>
        <v>4</v>
      </c>
      <c r="D22" s="11">
        <f>SUM('巣鴨のみ'!D22+'池袋のみ'!D22+'目白のみ'!D22)</f>
        <v>40</v>
      </c>
      <c r="E22" s="11">
        <f>SUM('巣鴨のみ'!E22+'池袋のみ'!E22+'目白のみ'!E22)</f>
        <v>617</v>
      </c>
      <c r="F22" s="11">
        <f>SUM('巣鴨のみ'!F22+'池袋のみ'!F22+'目白のみ'!F22)</f>
        <v>56</v>
      </c>
      <c r="G22" s="11">
        <f>SUM('巣鴨のみ'!G22+'池袋のみ'!G22+'目白のみ'!G22)</f>
        <v>8</v>
      </c>
      <c r="H22" s="23">
        <f>SUM('巣鴨のみ'!H22+'池袋のみ'!H22+'目白のみ'!H22)</f>
        <v>93</v>
      </c>
    </row>
    <row r="23" s="6" customFormat="1" ht="10.5" customHeight="1"/>
    <row r="24" spans="1:8" s="6" customFormat="1" ht="15" customHeight="1">
      <c r="A24" s="26" t="s">
        <v>7</v>
      </c>
      <c r="B24" s="26"/>
      <c r="C24" s="26"/>
      <c r="D24" s="26"/>
      <c r="E24" s="26"/>
      <c r="F24" s="26"/>
      <c r="G24" s="26"/>
      <c r="H24" s="26"/>
    </row>
  </sheetData>
  <mergeCells count="2">
    <mergeCell ref="A3:H3"/>
    <mergeCell ref="A24:H24"/>
  </mergeCells>
  <printOptions/>
  <pageMargins left="0.3937007874015748" right="0" top="0" bottom="0" header="0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J24"/>
  <sheetViews>
    <sheetView workbookViewId="0" topLeftCell="A1">
      <selection activeCell="C27" sqref="C27"/>
    </sheetView>
  </sheetViews>
  <sheetFormatPr defaultColWidth="9.00390625" defaultRowHeight="13.5"/>
  <cols>
    <col min="1" max="8" width="12.125" style="5" customWidth="1"/>
    <col min="9" max="16384" width="9.00390625" style="5" customWidth="1"/>
  </cols>
  <sheetData>
    <row r="1" ht="13.5">
      <c r="H1" s="1" t="s">
        <v>20</v>
      </c>
    </row>
    <row r="3" spans="1:8" ht="15.75" customHeight="1">
      <c r="A3" s="24" t="s">
        <v>21</v>
      </c>
      <c r="B3" s="25"/>
      <c r="C3" s="25"/>
      <c r="D3" s="25"/>
      <c r="E3" s="25"/>
      <c r="F3" s="25"/>
      <c r="G3" s="25"/>
      <c r="H3" s="25"/>
    </row>
    <row r="5" spans="1:8" s="6" customFormat="1" ht="36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8</v>
      </c>
    </row>
    <row r="6" spans="1:10" s="6" customFormat="1" ht="22.5" customHeight="1">
      <c r="A6" s="12" t="s">
        <v>22</v>
      </c>
      <c r="B6" s="7">
        <v>10760</v>
      </c>
      <c r="C6" s="7">
        <v>92</v>
      </c>
      <c r="D6" s="7">
        <v>354</v>
      </c>
      <c r="E6" s="7">
        <v>8724</v>
      </c>
      <c r="F6" s="7">
        <v>208</v>
      </c>
      <c r="G6" s="7">
        <v>63</v>
      </c>
      <c r="H6" s="9">
        <v>1319</v>
      </c>
      <c r="J6" s="17"/>
    </row>
    <row r="7" spans="1:8" s="6" customFormat="1" ht="22.5" customHeight="1">
      <c r="A7" s="12" t="s">
        <v>23</v>
      </c>
      <c r="B7" s="7">
        <v>9397</v>
      </c>
      <c r="C7" s="7">
        <v>78</v>
      </c>
      <c r="D7" s="7">
        <v>257</v>
      </c>
      <c r="E7" s="7">
        <v>7758</v>
      </c>
      <c r="F7" s="7">
        <v>160</v>
      </c>
      <c r="G7" s="7">
        <v>60</v>
      </c>
      <c r="H7" s="7">
        <v>1084</v>
      </c>
    </row>
    <row r="8" spans="1:8" s="6" customFormat="1" ht="22.5" customHeight="1">
      <c r="A8" s="12" t="s">
        <v>24</v>
      </c>
      <c r="B8" s="20">
        <v>11589</v>
      </c>
      <c r="C8" s="20">
        <v>95</v>
      </c>
      <c r="D8" s="20">
        <v>412</v>
      </c>
      <c r="E8" s="20">
        <v>8900</v>
      </c>
      <c r="F8" s="20">
        <v>551</v>
      </c>
      <c r="G8" s="20">
        <v>60</v>
      </c>
      <c r="H8" s="20">
        <v>1571</v>
      </c>
    </row>
    <row r="9" spans="1:8" s="6" customFormat="1" ht="22.5" customHeight="1">
      <c r="A9" s="21" t="s">
        <v>25</v>
      </c>
      <c r="B9" s="20">
        <v>10798</v>
      </c>
      <c r="C9" s="20">
        <v>52</v>
      </c>
      <c r="D9" s="20">
        <v>498</v>
      </c>
      <c r="E9" s="20">
        <v>7951</v>
      </c>
      <c r="F9" s="20">
        <v>665</v>
      </c>
      <c r="G9" s="20">
        <v>99</v>
      </c>
      <c r="H9" s="20">
        <v>1533</v>
      </c>
    </row>
    <row r="10" spans="1:8" s="16" customFormat="1" ht="22.5" customHeight="1">
      <c r="A10" s="18" t="s">
        <v>28</v>
      </c>
      <c r="B10" s="19">
        <f>SUM(C10:H10)</f>
        <v>2022</v>
      </c>
      <c r="C10" s="19">
        <f aca="true" t="shared" si="0" ref="C10:H10">SUM(C11:C22)</f>
        <v>19</v>
      </c>
      <c r="D10" s="19">
        <f t="shared" si="0"/>
        <v>101</v>
      </c>
      <c r="E10" s="19">
        <f t="shared" si="0"/>
        <v>1418</v>
      </c>
      <c r="F10" s="19">
        <f t="shared" si="0"/>
        <v>183</v>
      </c>
      <c r="G10" s="19">
        <f t="shared" si="0"/>
        <v>12</v>
      </c>
      <c r="H10" s="19">
        <f t="shared" si="0"/>
        <v>289</v>
      </c>
    </row>
    <row r="11" spans="1:8" s="6" customFormat="1" ht="22.5" customHeight="1">
      <c r="A11" s="13" t="s">
        <v>27</v>
      </c>
      <c r="B11" s="7">
        <f>SUM(C11:H11)</f>
        <v>140</v>
      </c>
      <c r="C11" s="7">
        <v>1</v>
      </c>
      <c r="D11" s="7">
        <v>7</v>
      </c>
      <c r="E11" s="7">
        <v>97</v>
      </c>
      <c r="F11" s="7">
        <v>12</v>
      </c>
      <c r="G11" s="7">
        <v>1</v>
      </c>
      <c r="H11" s="8">
        <v>22</v>
      </c>
    </row>
    <row r="12" spans="1:8" s="6" customFormat="1" ht="22.5" customHeight="1">
      <c r="A12" s="12" t="s">
        <v>29</v>
      </c>
      <c r="B12" s="19">
        <f aca="true" t="shared" si="1" ref="B12:B22">SUM(C12:H12)</f>
        <v>152</v>
      </c>
      <c r="C12" s="7">
        <v>2</v>
      </c>
      <c r="D12" s="7">
        <v>4</v>
      </c>
      <c r="E12" s="7">
        <v>113</v>
      </c>
      <c r="F12" s="7">
        <v>11</v>
      </c>
      <c r="G12" s="7">
        <v>0</v>
      </c>
      <c r="H12" s="8">
        <v>22</v>
      </c>
    </row>
    <row r="13" spans="1:8" s="6" customFormat="1" ht="22.5" customHeight="1">
      <c r="A13" s="12" t="s">
        <v>30</v>
      </c>
      <c r="B13" s="7">
        <f t="shared" si="1"/>
        <v>162</v>
      </c>
      <c r="C13" s="7">
        <v>1</v>
      </c>
      <c r="D13" s="7">
        <v>10</v>
      </c>
      <c r="E13" s="7">
        <v>114</v>
      </c>
      <c r="F13" s="7">
        <v>21</v>
      </c>
      <c r="G13" s="7">
        <v>2</v>
      </c>
      <c r="H13" s="8">
        <v>14</v>
      </c>
    </row>
    <row r="14" spans="1:8" s="6" customFormat="1" ht="22.5" customHeight="1">
      <c r="A14" s="12" t="s">
        <v>31</v>
      </c>
      <c r="B14" s="19">
        <f t="shared" si="1"/>
        <v>178</v>
      </c>
      <c r="C14" s="7">
        <v>1</v>
      </c>
      <c r="D14" s="7">
        <v>3</v>
      </c>
      <c r="E14" s="7">
        <v>117</v>
      </c>
      <c r="F14" s="7">
        <v>32</v>
      </c>
      <c r="G14" s="7">
        <v>1</v>
      </c>
      <c r="H14" s="8">
        <v>24</v>
      </c>
    </row>
    <row r="15" spans="1:8" s="6" customFormat="1" ht="22.5" customHeight="1">
      <c r="A15" s="12" t="s">
        <v>32</v>
      </c>
      <c r="B15" s="7">
        <f t="shared" si="1"/>
        <v>199</v>
      </c>
      <c r="C15" s="7">
        <v>1</v>
      </c>
      <c r="D15" s="7">
        <v>13</v>
      </c>
      <c r="E15" s="7">
        <v>138</v>
      </c>
      <c r="F15" s="7">
        <v>16</v>
      </c>
      <c r="G15" s="7">
        <v>2</v>
      </c>
      <c r="H15" s="8">
        <v>29</v>
      </c>
    </row>
    <row r="16" spans="1:8" s="6" customFormat="1" ht="22.5" customHeight="1">
      <c r="A16" s="12" t="s">
        <v>33</v>
      </c>
      <c r="B16" s="19">
        <f t="shared" si="1"/>
        <v>172</v>
      </c>
      <c r="C16" s="7">
        <v>1</v>
      </c>
      <c r="D16" s="7">
        <v>14</v>
      </c>
      <c r="E16" s="7">
        <v>117</v>
      </c>
      <c r="F16" s="7">
        <v>10</v>
      </c>
      <c r="G16" s="7">
        <v>1</v>
      </c>
      <c r="H16" s="8">
        <v>29</v>
      </c>
    </row>
    <row r="17" spans="1:8" s="6" customFormat="1" ht="22.5" customHeight="1">
      <c r="A17" s="12" t="s">
        <v>34</v>
      </c>
      <c r="B17" s="7">
        <f t="shared" si="1"/>
        <v>194</v>
      </c>
      <c r="C17" s="7">
        <v>3</v>
      </c>
      <c r="D17" s="7">
        <v>13</v>
      </c>
      <c r="E17" s="7">
        <v>139</v>
      </c>
      <c r="F17" s="7">
        <v>12</v>
      </c>
      <c r="G17" s="7">
        <v>0</v>
      </c>
      <c r="H17" s="8">
        <v>27</v>
      </c>
    </row>
    <row r="18" spans="1:8" s="6" customFormat="1" ht="22.5" customHeight="1">
      <c r="A18" s="12" t="s">
        <v>35</v>
      </c>
      <c r="B18" s="19">
        <f t="shared" si="1"/>
        <v>169</v>
      </c>
      <c r="C18" s="7">
        <v>0</v>
      </c>
      <c r="D18" s="7">
        <v>4</v>
      </c>
      <c r="E18" s="7">
        <v>125</v>
      </c>
      <c r="F18" s="7">
        <v>13</v>
      </c>
      <c r="G18" s="7">
        <v>1</v>
      </c>
      <c r="H18" s="8">
        <v>26</v>
      </c>
    </row>
    <row r="19" spans="1:8" s="6" customFormat="1" ht="22.5" customHeight="1">
      <c r="A19" s="12" t="s">
        <v>36</v>
      </c>
      <c r="B19" s="7">
        <f t="shared" si="1"/>
        <v>159</v>
      </c>
      <c r="C19" s="7">
        <v>2</v>
      </c>
      <c r="D19" s="7">
        <v>11</v>
      </c>
      <c r="E19" s="7">
        <v>117</v>
      </c>
      <c r="F19" s="7">
        <v>11</v>
      </c>
      <c r="G19" s="7">
        <v>1</v>
      </c>
      <c r="H19" s="8">
        <v>17</v>
      </c>
    </row>
    <row r="20" spans="1:8" s="6" customFormat="1" ht="22.5" customHeight="1">
      <c r="A20" s="12" t="s">
        <v>37</v>
      </c>
      <c r="B20" s="19">
        <f t="shared" si="1"/>
        <v>153</v>
      </c>
      <c r="C20" s="7">
        <v>4</v>
      </c>
      <c r="D20" s="7">
        <v>6</v>
      </c>
      <c r="E20" s="7">
        <v>103</v>
      </c>
      <c r="F20" s="7">
        <v>10</v>
      </c>
      <c r="G20" s="7">
        <v>1</v>
      </c>
      <c r="H20" s="8">
        <v>29</v>
      </c>
    </row>
    <row r="21" spans="1:8" s="6" customFormat="1" ht="22.5" customHeight="1">
      <c r="A21" s="12" t="s">
        <v>38</v>
      </c>
      <c r="B21" s="7">
        <f t="shared" si="1"/>
        <v>178</v>
      </c>
      <c r="C21" s="7">
        <v>2</v>
      </c>
      <c r="D21" s="7">
        <v>10</v>
      </c>
      <c r="E21" s="7">
        <v>118</v>
      </c>
      <c r="F21" s="7">
        <v>21</v>
      </c>
      <c r="G21" s="7">
        <v>2</v>
      </c>
      <c r="H21" s="8">
        <v>25</v>
      </c>
    </row>
    <row r="22" spans="1:8" s="6" customFormat="1" ht="22.5" customHeight="1">
      <c r="A22" s="14" t="s">
        <v>39</v>
      </c>
      <c r="B22" s="22">
        <f t="shared" si="1"/>
        <v>166</v>
      </c>
      <c r="C22" s="11">
        <v>1</v>
      </c>
      <c r="D22" s="11">
        <v>6</v>
      </c>
      <c r="E22" s="11">
        <v>120</v>
      </c>
      <c r="F22" s="11">
        <v>14</v>
      </c>
      <c r="G22" s="11">
        <v>0</v>
      </c>
      <c r="H22" s="15">
        <v>25</v>
      </c>
    </row>
    <row r="23" s="6" customFormat="1" ht="10.5" customHeight="1"/>
    <row r="24" spans="1:8" s="6" customFormat="1" ht="15" customHeight="1">
      <c r="A24" s="26" t="s">
        <v>7</v>
      </c>
      <c r="B24" s="26"/>
      <c r="C24" s="26"/>
      <c r="D24" s="26"/>
      <c r="E24" s="26"/>
      <c r="F24" s="26"/>
      <c r="G24" s="26"/>
      <c r="H24" s="26"/>
    </row>
  </sheetData>
  <mergeCells count="2">
    <mergeCell ref="A3:H3"/>
    <mergeCell ref="A24:H24"/>
  </mergeCells>
  <printOptions/>
  <pageMargins left="0.3937007874015748" right="0" top="0" bottom="0" header="0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J24"/>
  <sheetViews>
    <sheetView workbookViewId="0" topLeftCell="A6">
      <selection activeCell="B22" sqref="B22"/>
    </sheetView>
  </sheetViews>
  <sheetFormatPr defaultColWidth="9.00390625" defaultRowHeight="13.5"/>
  <cols>
    <col min="1" max="8" width="12.125" style="5" customWidth="1"/>
    <col min="9" max="16384" width="9.00390625" style="5" customWidth="1"/>
  </cols>
  <sheetData>
    <row r="1" ht="13.5">
      <c r="H1" s="1" t="s">
        <v>20</v>
      </c>
    </row>
    <row r="3" spans="1:8" ht="15.75" customHeight="1">
      <c r="A3" s="24" t="s">
        <v>21</v>
      </c>
      <c r="B3" s="25"/>
      <c r="C3" s="25"/>
      <c r="D3" s="25"/>
      <c r="E3" s="25"/>
      <c r="F3" s="25"/>
      <c r="G3" s="25"/>
      <c r="H3" s="25"/>
    </row>
    <row r="5" spans="1:8" s="6" customFormat="1" ht="36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8</v>
      </c>
    </row>
    <row r="6" spans="1:10" s="6" customFormat="1" ht="22.5" customHeight="1">
      <c r="A6" s="12" t="s">
        <v>22</v>
      </c>
      <c r="B6" s="7">
        <v>10760</v>
      </c>
      <c r="C6" s="7">
        <v>92</v>
      </c>
      <c r="D6" s="7">
        <v>354</v>
      </c>
      <c r="E6" s="7">
        <v>8724</v>
      </c>
      <c r="F6" s="7">
        <v>208</v>
      </c>
      <c r="G6" s="7">
        <v>63</v>
      </c>
      <c r="H6" s="9">
        <v>1319</v>
      </c>
      <c r="J6" s="17"/>
    </row>
    <row r="7" spans="1:8" s="6" customFormat="1" ht="22.5" customHeight="1">
      <c r="A7" s="12" t="s">
        <v>23</v>
      </c>
      <c r="B7" s="7">
        <v>9397</v>
      </c>
      <c r="C7" s="7">
        <v>78</v>
      </c>
      <c r="D7" s="7">
        <v>257</v>
      </c>
      <c r="E7" s="7">
        <v>7758</v>
      </c>
      <c r="F7" s="7">
        <v>160</v>
      </c>
      <c r="G7" s="7">
        <v>60</v>
      </c>
      <c r="H7" s="7">
        <v>1084</v>
      </c>
    </row>
    <row r="8" spans="1:8" s="6" customFormat="1" ht="22.5" customHeight="1">
      <c r="A8" s="12" t="s">
        <v>24</v>
      </c>
      <c r="B8" s="20">
        <v>11589</v>
      </c>
      <c r="C8" s="20">
        <v>95</v>
      </c>
      <c r="D8" s="20">
        <v>412</v>
      </c>
      <c r="E8" s="20">
        <v>8900</v>
      </c>
      <c r="F8" s="20">
        <v>551</v>
      </c>
      <c r="G8" s="20">
        <v>60</v>
      </c>
      <c r="H8" s="20">
        <v>1571</v>
      </c>
    </row>
    <row r="9" spans="1:8" s="6" customFormat="1" ht="22.5" customHeight="1">
      <c r="A9" s="21" t="s">
        <v>25</v>
      </c>
      <c r="B9" s="20">
        <v>10798</v>
      </c>
      <c r="C9" s="20">
        <v>52</v>
      </c>
      <c r="D9" s="20">
        <v>498</v>
      </c>
      <c r="E9" s="20">
        <v>7951</v>
      </c>
      <c r="F9" s="20">
        <v>665</v>
      </c>
      <c r="G9" s="20">
        <v>99</v>
      </c>
      <c r="H9" s="20">
        <v>1533</v>
      </c>
    </row>
    <row r="10" spans="1:8" s="16" customFormat="1" ht="22.5" customHeight="1">
      <c r="A10" s="18" t="s">
        <v>28</v>
      </c>
      <c r="B10" s="19">
        <f aca="true" t="shared" si="0" ref="B10:B22">SUM(C10:H10)</f>
        <v>5215</v>
      </c>
      <c r="C10" s="19">
        <f aca="true" t="shared" si="1" ref="C10:H10">SUM(C11:C22)</f>
        <v>36</v>
      </c>
      <c r="D10" s="19">
        <f t="shared" si="1"/>
        <v>274</v>
      </c>
      <c r="E10" s="19">
        <f t="shared" si="1"/>
        <v>3908</v>
      </c>
      <c r="F10" s="19">
        <f t="shared" si="1"/>
        <v>293</v>
      </c>
      <c r="G10" s="19">
        <f t="shared" si="1"/>
        <v>46</v>
      </c>
      <c r="H10" s="19">
        <f t="shared" si="1"/>
        <v>658</v>
      </c>
    </row>
    <row r="11" spans="1:8" s="6" customFormat="1" ht="22.5" customHeight="1">
      <c r="A11" s="13" t="s">
        <v>27</v>
      </c>
      <c r="B11" s="7">
        <f t="shared" si="0"/>
        <v>454</v>
      </c>
      <c r="C11" s="7">
        <v>2</v>
      </c>
      <c r="D11" s="7">
        <v>24</v>
      </c>
      <c r="E11" s="7">
        <v>339</v>
      </c>
      <c r="F11" s="7">
        <v>35</v>
      </c>
      <c r="G11" s="7">
        <v>7</v>
      </c>
      <c r="H11" s="8">
        <v>47</v>
      </c>
    </row>
    <row r="12" spans="1:8" s="6" customFormat="1" ht="22.5" customHeight="1">
      <c r="A12" s="12" t="s">
        <v>29</v>
      </c>
      <c r="B12" s="19">
        <f t="shared" si="0"/>
        <v>354</v>
      </c>
      <c r="C12" s="7">
        <v>4</v>
      </c>
      <c r="D12" s="7">
        <v>18</v>
      </c>
      <c r="E12" s="7">
        <v>269</v>
      </c>
      <c r="F12" s="7">
        <v>22</v>
      </c>
      <c r="G12" s="7">
        <v>3</v>
      </c>
      <c r="H12" s="8">
        <v>38</v>
      </c>
    </row>
    <row r="13" spans="1:8" s="6" customFormat="1" ht="22.5" customHeight="1">
      <c r="A13" s="12" t="s">
        <v>30</v>
      </c>
      <c r="B13" s="7">
        <f t="shared" si="0"/>
        <v>412</v>
      </c>
      <c r="C13" s="7">
        <v>4</v>
      </c>
      <c r="D13" s="7">
        <v>30</v>
      </c>
      <c r="E13" s="7">
        <v>280</v>
      </c>
      <c r="F13" s="7">
        <v>32</v>
      </c>
      <c r="G13" s="7">
        <v>2</v>
      </c>
      <c r="H13" s="8">
        <v>64</v>
      </c>
    </row>
    <row r="14" spans="1:8" s="6" customFormat="1" ht="22.5" customHeight="1">
      <c r="A14" s="12" t="s">
        <v>31</v>
      </c>
      <c r="B14" s="19">
        <f t="shared" si="0"/>
        <v>448</v>
      </c>
      <c r="C14" s="7">
        <v>8</v>
      </c>
      <c r="D14" s="7">
        <v>30</v>
      </c>
      <c r="E14" s="7">
        <v>314</v>
      </c>
      <c r="F14" s="7">
        <v>14</v>
      </c>
      <c r="G14" s="7">
        <v>4</v>
      </c>
      <c r="H14" s="8">
        <v>78</v>
      </c>
    </row>
    <row r="15" spans="1:8" s="6" customFormat="1" ht="22.5" customHeight="1">
      <c r="A15" s="12" t="s">
        <v>32</v>
      </c>
      <c r="B15" s="7">
        <f t="shared" si="0"/>
        <v>374</v>
      </c>
      <c r="C15" s="7">
        <v>1</v>
      </c>
      <c r="D15" s="7">
        <v>16</v>
      </c>
      <c r="E15" s="7">
        <v>283</v>
      </c>
      <c r="F15" s="7">
        <v>18</v>
      </c>
      <c r="G15" s="7">
        <v>4</v>
      </c>
      <c r="H15" s="8">
        <v>52</v>
      </c>
    </row>
    <row r="16" spans="1:8" s="6" customFormat="1" ht="22.5" customHeight="1">
      <c r="A16" s="12" t="s">
        <v>33</v>
      </c>
      <c r="B16" s="19">
        <f t="shared" si="0"/>
        <v>493</v>
      </c>
      <c r="C16" s="7">
        <v>1</v>
      </c>
      <c r="D16" s="7">
        <v>26</v>
      </c>
      <c r="E16" s="7">
        <v>370</v>
      </c>
      <c r="F16" s="7">
        <v>30</v>
      </c>
      <c r="G16" s="7">
        <v>3</v>
      </c>
      <c r="H16" s="8">
        <v>63</v>
      </c>
    </row>
    <row r="17" spans="1:8" s="6" customFormat="1" ht="22.5" customHeight="1">
      <c r="A17" s="12" t="s">
        <v>34</v>
      </c>
      <c r="B17" s="7">
        <f t="shared" si="0"/>
        <v>476</v>
      </c>
      <c r="C17" s="7">
        <v>2</v>
      </c>
      <c r="D17" s="7">
        <v>21</v>
      </c>
      <c r="E17" s="7">
        <v>367</v>
      </c>
      <c r="F17" s="7">
        <v>27</v>
      </c>
      <c r="G17" s="7">
        <v>5</v>
      </c>
      <c r="H17" s="8">
        <v>54</v>
      </c>
    </row>
    <row r="18" spans="1:8" s="6" customFormat="1" ht="22.5" customHeight="1">
      <c r="A18" s="12" t="s">
        <v>35</v>
      </c>
      <c r="B18" s="19">
        <f t="shared" si="0"/>
        <v>430</v>
      </c>
      <c r="C18" s="7">
        <v>3</v>
      </c>
      <c r="D18" s="7">
        <v>19</v>
      </c>
      <c r="E18" s="7">
        <v>330</v>
      </c>
      <c r="F18" s="7">
        <v>22</v>
      </c>
      <c r="G18" s="7">
        <v>3</v>
      </c>
      <c r="H18" s="8">
        <v>53</v>
      </c>
    </row>
    <row r="19" spans="1:8" s="6" customFormat="1" ht="22.5" customHeight="1">
      <c r="A19" s="12" t="s">
        <v>36</v>
      </c>
      <c r="B19" s="7">
        <f t="shared" si="0"/>
        <v>418</v>
      </c>
      <c r="C19" s="7">
        <v>5</v>
      </c>
      <c r="D19" s="7">
        <v>28</v>
      </c>
      <c r="E19" s="7">
        <v>320</v>
      </c>
      <c r="F19" s="7">
        <v>18</v>
      </c>
      <c r="G19" s="7">
        <v>1</v>
      </c>
      <c r="H19" s="8">
        <v>46</v>
      </c>
    </row>
    <row r="20" spans="1:8" s="6" customFormat="1" ht="22.5" customHeight="1">
      <c r="A20" s="12" t="s">
        <v>37</v>
      </c>
      <c r="B20" s="19">
        <f t="shared" si="0"/>
        <v>454</v>
      </c>
      <c r="C20" s="7">
        <v>1</v>
      </c>
      <c r="D20" s="7">
        <v>18</v>
      </c>
      <c r="E20" s="7">
        <v>356</v>
      </c>
      <c r="F20" s="7">
        <v>17</v>
      </c>
      <c r="G20" s="7">
        <v>1</v>
      </c>
      <c r="H20" s="8">
        <v>61</v>
      </c>
    </row>
    <row r="21" spans="1:8" s="6" customFormat="1" ht="22.5" customHeight="1">
      <c r="A21" s="12" t="s">
        <v>38</v>
      </c>
      <c r="B21" s="7">
        <f t="shared" si="0"/>
        <v>457</v>
      </c>
      <c r="C21" s="7">
        <v>2</v>
      </c>
      <c r="D21" s="7">
        <v>19</v>
      </c>
      <c r="E21" s="7">
        <v>326</v>
      </c>
      <c r="F21" s="7">
        <v>33</v>
      </c>
      <c r="G21" s="7">
        <v>5</v>
      </c>
      <c r="H21" s="8">
        <v>72</v>
      </c>
    </row>
    <row r="22" spans="1:8" s="6" customFormat="1" ht="22.5" customHeight="1">
      <c r="A22" s="14" t="s">
        <v>39</v>
      </c>
      <c r="B22" s="22">
        <f t="shared" si="0"/>
        <v>445</v>
      </c>
      <c r="C22" s="11">
        <v>3</v>
      </c>
      <c r="D22" s="11">
        <v>25</v>
      </c>
      <c r="E22" s="11">
        <v>354</v>
      </c>
      <c r="F22" s="11">
        <v>25</v>
      </c>
      <c r="G22" s="11">
        <v>8</v>
      </c>
      <c r="H22" s="15">
        <v>30</v>
      </c>
    </row>
    <row r="23" s="6" customFormat="1" ht="10.5" customHeight="1"/>
    <row r="24" spans="1:8" s="6" customFormat="1" ht="15" customHeight="1">
      <c r="A24" s="26" t="s">
        <v>7</v>
      </c>
      <c r="B24" s="26"/>
      <c r="C24" s="26"/>
      <c r="D24" s="26"/>
      <c r="E24" s="26"/>
      <c r="F24" s="26"/>
      <c r="G24" s="26"/>
      <c r="H24" s="26"/>
    </row>
  </sheetData>
  <mergeCells count="2">
    <mergeCell ref="A3:H3"/>
    <mergeCell ref="A24:H24"/>
  </mergeCells>
  <printOptions/>
  <pageMargins left="0.3937007874015748" right="0" top="0" bottom="0" header="0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J24"/>
  <sheetViews>
    <sheetView workbookViewId="0" topLeftCell="A1">
      <selection activeCell="B1" sqref="B1"/>
    </sheetView>
  </sheetViews>
  <sheetFormatPr defaultColWidth="9.00390625" defaultRowHeight="13.5"/>
  <cols>
    <col min="1" max="8" width="12.125" style="5" customWidth="1"/>
    <col min="9" max="16384" width="9.00390625" style="5" customWidth="1"/>
  </cols>
  <sheetData>
    <row r="1" ht="13.5">
      <c r="H1" s="1" t="s">
        <v>20</v>
      </c>
    </row>
    <row r="3" spans="1:8" ht="15.75" customHeight="1">
      <c r="A3" s="24" t="s">
        <v>21</v>
      </c>
      <c r="B3" s="25"/>
      <c r="C3" s="25"/>
      <c r="D3" s="25"/>
      <c r="E3" s="25"/>
      <c r="F3" s="25"/>
      <c r="G3" s="25"/>
      <c r="H3" s="25"/>
    </row>
    <row r="5" spans="1:8" s="6" customFormat="1" ht="36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8</v>
      </c>
    </row>
    <row r="6" spans="1:10" s="6" customFormat="1" ht="22.5" customHeight="1">
      <c r="A6" s="12" t="s">
        <v>22</v>
      </c>
      <c r="B6" s="7">
        <v>10760</v>
      </c>
      <c r="C6" s="7">
        <v>92</v>
      </c>
      <c r="D6" s="7">
        <v>354</v>
      </c>
      <c r="E6" s="7">
        <v>8724</v>
      </c>
      <c r="F6" s="7">
        <v>208</v>
      </c>
      <c r="G6" s="7">
        <v>63</v>
      </c>
      <c r="H6" s="9">
        <v>1319</v>
      </c>
      <c r="J6" s="17"/>
    </row>
    <row r="7" spans="1:8" s="6" customFormat="1" ht="22.5" customHeight="1">
      <c r="A7" s="12" t="s">
        <v>23</v>
      </c>
      <c r="B7" s="7">
        <v>9397</v>
      </c>
      <c r="C7" s="7">
        <v>78</v>
      </c>
      <c r="D7" s="7">
        <v>257</v>
      </c>
      <c r="E7" s="7">
        <v>7758</v>
      </c>
      <c r="F7" s="7">
        <v>160</v>
      </c>
      <c r="G7" s="7">
        <v>60</v>
      </c>
      <c r="H7" s="7">
        <v>1084</v>
      </c>
    </row>
    <row r="8" spans="1:8" s="6" customFormat="1" ht="22.5" customHeight="1">
      <c r="A8" s="12" t="s">
        <v>24</v>
      </c>
      <c r="B8" s="20">
        <v>11589</v>
      </c>
      <c r="C8" s="20">
        <v>95</v>
      </c>
      <c r="D8" s="20">
        <v>412</v>
      </c>
      <c r="E8" s="20">
        <v>8900</v>
      </c>
      <c r="F8" s="20">
        <v>551</v>
      </c>
      <c r="G8" s="20">
        <v>60</v>
      </c>
      <c r="H8" s="20">
        <v>1571</v>
      </c>
    </row>
    <row r="9" spans="1:8" s="6" customFormat="1" ht="22.5" customHeight="1">
      <c r="A9" s="21" t="s">
        <v>25</v>
      </c>
      <c r="B9" s="20">
        <v>10798</v>
      </c>
      <c r="C9" s="20">
        <v>52</v>
      </c>
      <c r="D9" s="20">
        <v>498</v>
      </c>
      <c r="E9" s="20">
        <v>7951</v>
      </c>
      <c r="F9" s="20">
        <v>665</v>
      </c>
      <c r="G9" s="20">
        <v>99</v>
      </c>
      <c r="H9" s="20">
        <v>1533</v>
      </c>
    </row>
    <row r="10" spans="1:8" s="16" customFormat="1" ht="22.5" customHeight="1">
      <c r="A10" s="18" t="s">
        <v>28</v>
      </c>
      <c r="B10" s="19">
        <f aca="true" t="shared" si="0" ref="B10:B22">SUM(C10:H10)</f>
        <v>2502</v>
      </c>
      <c r="C10" s="19">
        <f aca="true" t="shared" si="1" ref="C10:H10">SUM(C11:C22)</f>
        <v>15</v>
      </c>
      <c r="D10" s="19">
        <f t="shared" si="1"/>
        <v>77</v>
      </c>
      <c r="E10" s="19">
        <f t="shared" si="1"/>
        <v>1840</v>
      </c>
      <c r="F10" s="19">
        <f t="shared" si="1"/>
        <v>151</v>
      </c>
      <c r="G10" s="19">
        <f t="shared" si="1"/>
        <v>8</v>
      </c>
      <c r="H10" s="19">
        <f t="shared" si="1"/>
        <v>411</v>
      </c>
    </row>
    <row r="11" spans="1:8" s="6" customFormat="1" ht="22.5" customHeight="1">
      <c r="A11" s="13" t="s">
        <v>27</v>
      </c>
      <c r="B11" s="7">
        <f t="shared" si="0"/>
        <v>143</v>
      </c>
      <c r="C11" s="7">
        <v>1</v>
      </c>
      <c r="D11" s="7">
        <v>5</v>
      </c>
      <c r="E11" s="7">
        <v>117</v>
      </c>
      <c r="F11" s="7">
        <v>4</v>
      </c>
      <c r="G11" s="7">
        <v>2</v>
      </c>
      <c r="H11" s="8">
        <v>14</v>
      </c>
    </row>
    <row r="12" spans="1:8" s="6" customFormat="1" ht="22.5" customHeight="1">
      <c r="A12" s="12" t="s">
        <v>29</v>
      </c>
      <c r="B12" s="19">
        <f t="shared" si="0"/>
        <v>154</v>
      </c>
      <c r="C12" s="7">
        <v>2</v>
      </c>
      <c r="D12" s="7">
        <v>6</v>
      </c>
      <c r="E12" s="7">
        <v>111</v>
      </c>
      <c r="F12" s="7">
        <v>12</v>
      </c>
      <c r="G12" s="7">
        <v>0</v>
      </c>
      <c r="H12" s="8">
        <v>23</v>
      </c>
    </row>
    <row r="13" spans="1:8" s="6" customFormat="1" ht="22.5" customHeight="1">
      <c r="A13" s="12" t="s">
        <v>30</v>
      </c>
      <c r="B13" s="7">
        <f t="shared" si="0"/>
        <v>195</v>
      </c>
      <c r="C13" s="7">
        <v>1</v>
      </c>
      <c r="D13" s="7">
        <v>2</v>
      </c>
      <c r="E13" s="7">
        <v>141</v>
      </c>
      <c r="F13" s="7">
        <v>16</v>
      </c>
      <c r="G13" s="7">
        <v>0</v>
      </c>
      <c r="H13" s="8">
        <v>35</v>
      </c>
    </row>
    <row r="14" spans="1:8" s="6" customFormat="1" ht="22.5" customHeight="1">
      <c r="A14" s="12" t="s">
        <v>31</v>
      </c>
      <c r="B14" s="19">
        <f t="shared" si="0"/>
        <v>194</v>
      </c>
      <c r="C14" s="7">
        <v>1</v>
      </c>
      <c r="D14" s="7">
        <v>5</v>
      </c>
      <c r="E14" s="7">
        <v>133</v>
      </c>
      <c r="F14" s="7">
        <v>12</v>
      </c>
      <c r="G14" s="7">
        <v>0</v>
      </c>
      <c r="H14" s="8">
        <v>43</v>
      </c>
    </row>
    <row r="15" spans="1:8" s="6" customFormat="1" ht="22.5" customHeight="1">
      <c r="A15" s="12" t="s">
        <v>32</v>
      </c>
      <c r="B15" s="7">
        <f t="shared" si="0"/>
        <v>189</v>
      </c>
      <c r="C15" s="7">
        <v>2</v>
      </c>
      <c r="D15" s="7">
        <v>6</v>
      </c>
      <c r="E15" s="7">
        <v>144</v>
      </c>
      <c r="F15" s="7">
        <v>8</v>
      </c>
      <c r="G15" s="7">
        <v>0</v>
      </c>
      <c r="H15" s="8">
        <v>29</v>
      </c>
    </row>
    <row r="16" spans="1:8" s="6" customFormat="1" ht="22.5" customHeight="1">
      <c r="A16" s="12" t="s">
        <v>33</v>
      </c>
      <c r="B16" s="19">
        <f t="shared" si="0"/>
        <v>235</v>
      </c>
      <c r="C16" s="7">
        <v>0</v>
      </c>
      <c r="D16" s="7">
        <v>9</v>
      </c>
      <c r="E16" s="7">
        <v>181</v>
      </c>
      <c r="F16" s="7">
        <v>19</v>
      </c>
      <c r="G16" s="7">
        <v>0</v>
      </c>
      <c r="H16" s="8">
        <v>26</v>
      </c>
    </row>
    <row r="17" spans="1:8" s="6" customFormat="1" ht="22.5" customHeight="1">
      <c r="A17" s="12" t="s">
        <v>34</v>
      </c>
      <c r="B17" s="7">
        <f t="shared" si="0"/>
        <v>257</v>
      </c>
      <c r="C17" s="7">
        <v>3</v>
      </c>
      <c r="D17" s="7">
        <v>6</v>
      </c>
      <c r="E17" s="7">
        <v>200</v>
      </c>
      <c r="F17" s="7">
        <v>9</v>
      </c>
      <c r="G17" s="7">
        <v>1</v>
      </c>
      <c r="H17" s="8">
        <v>38</v>
      </c>
    </row>
    <row r="18" spans="1:8" s="6" customFormat="1" ht="22.5" customHeight="1">
      <c r="A18" s="12" t="s">
        <v>35</v>
      </c>
      <c r="B18" s="19">
        <f t="shared" si="0"/>
        <v>229</v>
      </c>
      <c r="C18" s="7">
        <v>2</v>
      </c>
      <c r="D18" s="7">
        <v>12</v>
      </c>
      <c r="E18" s="7">
        <v>163</v>
      </c>
      <c r="F18" s="7">
        <v>10</v>
      </c>
      <c r="G18" s="7">
        <v>3</v>
      </c>
      <c r="H18" s="8">
        <v>39</v>
      </c>
    </row>
    <row r="19" spans="1:8" s="6" customFormat="1" ht="22.5" customHeight="1">
      <c r="A19" s="12" t="s">
        <v>36</v>
      </c>
      <c r="B19" s="7">
        <f t="shared" si="0"/>
        <v>201</v>
      </c>
      <c r="C19" s="7">
        <v>1</v>
      </c>
      <c r="D19" s="7">
        <v>1</v>
      </c>
      <c r="E19" s="7">
        <v>150</v>
      </c>
      <c r="F19" s="7">
        <v>6</v>
      </c>
      <c r="G19" s="7">
        <v>1</v>
      </c>
      <c r="H19" s="8">
        <v>42</v>
      </c>
    </row>
    <row r="20" spans="1:8" s="6" customFormat="1" ht="22.5" customHeight="1">
      <c r="A20" s="12" t="s">
        <v>37</v>
      </c>
      <c r="B20" s="19">
        <f t="shared" si="0"/>
        <v>244</v>
      </c>
      <c r="C20" s="7">
        <v>1</v>
      </c>
      <c r="D20" s="7">
        <v>6</v>
      </c>
      <c r="E20" s="7">
        <v>178</v>
      </c>
      <c r="F20" s="7">
        <v>12</v>
      </c>
      <c r="G20" s="7">
        <v>1</v>
      </c>
      <c r="H20" s="8">
        <v>46</v>
      </c>
    </row>
    <row r="21" spans="1:8" s="6" customFormat="1" ht="22.5" customHeight="1">
      <c r="A21" s="12" t="s">
        <v>38</v>
      </c>
      <c r="B21" s="7">
        <f t="shared" si="0"/>
        <v>254</v>
      </c>
      <c r="C21" s="7">
        <v>1</v>
      </c>
      <c r="D21" s="7">
        <v>10</v>
      </c>
      <c r="E21" s="7">
        <v>179</v>
      </c>
      <c r="F21" s="7">
        <v>26</v>
      </c>
      <c r="G21" s="7">
        <v>0</v>
      </c>
      <c r="H21" s="8">
        <v>38</v>
      </c>
    </row>
    <row r="22" spans="1:8" s="6" customFormat="1" ht="22.5" customHeight="1">
      <c r="A22" s="14" t="s">
        <v>39</v>
      </c>
      <c r="B22" s="22">
        <f t="shared" si="0"/>
        <v>207</v>
      </c>
      <c r="C22" s="11">
        <v>0</v>
      </c>
      <c r="D22" s="11">
        <v>9</v>
      </c>
      <c r="E22" s="11">
        <v>143</v>
      </c>
      <c r="F22" s="11">
        <v>17</v>
      </c>
      <c r="G22" s="11">
        <v>0</v>
      </c>
      <c r="H22" s="15">
        <v>38</v>
      </c>
    </row>
    <row r="23" s="6" customFormat="1" ht="10.5" customHeight="1"/>
    <row r="24" spans="1:8" s="6" customFormat="1" ht="15" customHeight="1">
      <c r="A24" s="26" t="s">
        <v>7</v>
      </c>
      <c r="B24" s="26"/>
      <c r="C24" s="26"/>
      <c r="D24" s="26"/>
      <c r="E24" s="26"/>
      <c r="F24" s="26"/>
      <c r="G24" s="26"/>
      <c r="H24" s="26"/>
    </row>
  </sheetData>
  <mergeCells count="2">
    <mergeCell ref="A3:H3"/>
    <mergeCell ref="A24:H24"/>
  </mergeCells>
  <printOptions/>
  <pageMargins left="0.3937007874015748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