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855" windowWidth="8595" windowHeight="232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<sst xmlns="http://schemas.openxmlformats.org/spreadsheetml/2006/main" count="147" uniqueCount="134">
  <si>
    <t>年齢</t>
  </si>
  <si>
    <t>総数</t>
  </si>
  <si>
    <t>男</t>
  </si>
  <si>
    <t>女</t>
  </si>
  <si>
    <t>平均年齢</t>
  </si>
  <si>
    <t>30　　国勢調査</t>
  </si>
  <si>
    <t xml:space="preserve"> 総 数</t>
  </si>
  <si>
    <t>40～44歳</t>
  </si>
  <si>
    <t>80～84歳</t>
  </si>
  <si>
    <t xml:space="preserve"> 不 詳</t>
  </si>
  <si>
    <t>15歳未満</t>
  </si>
  <si>
    <t>65歳以上</t>
  </si>
  <si>
    <t>（％）</t>
  </si>
  <si>
    <r>
      <t xml:space="preserve">１６　年齢別男女別人口  </t>
    </r>
    <r>
      <rPr>
        <sz val="10"/>
        <rFont val="ＭＳ Ｐ明朝"/>
        <family val="1"/>
      </rPr>
      <t>(平成17年10月1日）</t>
    </r>
  </si>
  <si>
    <t>　　　 0</t>
  </si>
  <si>
    <t>　　　40</t>
  </si>
  <si>
    <t>　　　80</t>
  </si>
  <si>
    <t>　　　 1</t>
  </si>
  <si>
    <t>　　　41</t>
  </si>
  <si>
    <t>　　　81</t>
  </si>
  <si>
    <t xml:space="preserve">　　　 2 </t>
  </si>
  <si>
    <t>　　　42</t>
  </si>
  <si>
    <t>　　　82</t>
  </si>
  <si>
    <t>　　　 3</t>
  </si>
  <si>
    <t>　　　43</t>
  </si>
  <si>
    <t>　　　83</t>
  </si>
  <si>
    <t>　　　 4</t>
  </si>
  <si>
    <t>　　　44</t>
  </si>
  <si>
    <t>　　　84</t>
  </si>
  <si>
    <t>　　　 5</t>
  </si>
  <si>
    <t>　　　45</t>
  </si>
  <si>
    <t>　　　85</t>
  </si>
  <si>
    <t>　　　 6</t>
  </si>
  <si>
    <t>　　　46</t>
  </si>
  <si>
    <t>　　　86</t>
  </si>
  <si>
    <t xml:space="preserve">　　　 7 </t>
  </si>
  <si>
    <t>　　　47</t>
  </si>
  <si>
    <t>　　　87</t>
  </si>
  <si>
    <t>　　　 8</t>
  </si>
  <si>
    <t>　　　48</t>
  </si>
  <si>
    <t>　　　88</t>
  </si>
  <si>
    <t>　　　 9</t>
  </si>
  <si>
    <t>　　　49</t>
  </si>
  <si>
    <t>　　　89</t>
  </si>
  <si>
    <t>　　　10</t>
  </si>
  <si>
    <t>　　　50</t>
  </si>
  <si>
    <t>　　　90</t>
  </si>
  <si>
    <t>　　　11</t>
  </si>
  <si>
    <t>　　　51</t>
  </si>
  <si>
    <t>　　　91</t>
  </si>
  <si>
    <t>　　　12</t>
  </si>
  <si>
    <t>　　　52</t>
  </si>
  <si>
    <t>　　　92</t>
  </si>
  <si>
    <t>　　　13</t>
  </si>
  <si>
    <t>　　　53</t>
  </si>
  <si>
    <t>　　　93</t>
  </si>
  <si>
    <t>　　　14</t>
  </si>
  <si>
    <t>　　　54</t>
  </si>
  <si>
    <t>　　　94</t>
  </si>
  <si>
    <t>　　　15</t>
  </si>
  <si>
    <t>　　　55</t>
  </si>
  <si>
    <t>　　　95</t>
  </si>
  <si>
    <t>　　　16</t>
  </si>
  <si>
    <t>　　　56</t>
  </si>
  <si>
    <t>　　　96</t>
  </si>
  <si>
    <t>　　　17</t>
  </si>
  <si>
    <t>　　　57</t>
  </si>
  <si>
    <t>　　　97</t>
  </si>
  <si>
    <t>　　　18</t>
  </si>
  <si>
    <t>　　　58</t>
  </si>
  <si>
    <t>　　　98</t>
  </si>
  <si>
    <t>　　　19</t>
  </si>
  <si>
    <t>　　　59</t>
  </si>
  <si>
    <t>　　　99</t>
  </si>
  <si>
    <t>　　　20</t>
  </si>
  <si>
    <t>　　　60</t>
  </si>
  <si>
    <t>　　　21</t>
  </si>
  <si>
    <t>　　　61</t>
  </si>
  <si>
    <t>　　　22</t>
  </si>
  <si>
    <t>　　　62</t>
  </si>
  <si>
    <t>　　　23</t>
  </si>
  <si>
    <t>　　　63</t>
  </si>
  <si>
    <t>　　　24</t>
  </si>
  <si>
    <t>　　　64</t>
  </si>
  <si>
    <t>　　　25</t>
  </si>
  <si>
    <t>　　　65</t>
  </si>
  <si>
    <t>　　　26</t>
  </si>
  <si>
    <t>　　　66</t>
  </si>
  <si>
    <t>　　　27</t>
  </si>
  <si>
    <t>　　　67</t>
  </si>
  <si>
    <t>　　　28</t>
  </si>
  <si>
    <t>　　　68</t>
  </si>
  <si>
    <t>　　　29</t>
  </si>
  <si>
    <t>　　　69</t>
  </si>
  <si>
    <t>　　　30</t>
  </si>
  <si>
    <t>　　　70</t>
  </si>
  <si>
    <t>　　　31</t>
  </si>
  <si>
    <t>　　　71</t>
  </si>
  <si>
    <t>　　　32</t>
  </si>
  <si>
    <t>　　　72</t>
  </si>
  <si>
    <t>　　　33</t>
  </si>
  <si>
    <t>　　　73</t>
  </si>
  <si>
    <t>　　　34</t>
  </si>
  <si>
    <t>　　　74</t>
  </si>
  <si>
    <t>　　　35</t>
  </si>
  <si>
    <t>　　　75</t>
  </si>
  <si>
    <t>　　　36</t>
  </si>
  <si>
    <t>　　　76</t>
  </si>
  <si>
    <t>　　　37</t>
  </si>
  <si>
    <t>　　　77</t>
  </si>
  <si>
    <t>　　　38</t>
  </si>
  <si>
    <t>　　　78</t>
  </si>
  <si>
    <t>　　　39</t>
  </si>
  <si>
    <t>　　　79</t>
  </si>
  <si>
    <t>15～64歳</t>
  </si>
  <si>
    <t xml:space="preserve"> 100歳以上</t>
  </si>
  <si>
    <t>10～14歳</t>
  </si>
  <si>
    <t>15～19歳</t>
  </si>
  <si>
    <t>20～24歳</t>
  </si>
  <si>
    <t>25～29歳</t>
  </si>
  <si>
    <t>30～34歳</t>
  </si>
  <si>
    <t>35～39歳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</si>
  <si>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</si>
  <si>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</si>
  <si>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</si>
  <si>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</si>
  <si>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</si>
  <si>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</si>
  <si>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</si>
  <si>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85～89歳</t>
  </si>
  <si>
    <t>90～94歳</t>
  </si>
  <si>
    <t>95～99歳</t>
  </si>
  <si>
    <t>5～9歳</t>
  </si>
  <si>
    <t>0～4歳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</si>
</sst>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  <numFmt numFmtId="198" formatCode="#,##0.0_);[Red]\(#,##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97" fontId="12" fillId="0" borderId="7" xfId="21" applyNumberFormat="1" applyFont="1" applyFill="1" applyBorder="1" applyAlignment="1" quotePrefix="1">
      <alignment horizontal="right" vertical="center"/>
      <protection/>
    </xf>
    <xf numFmtId="197" fontId="12" fillId="0" borderId="8" xfId="21" applyNumberFormat="1" applyFont="1" applyFill="1" applyBorder="1" applyAlignment="1" quotePrefix="1">
      <alignment horizontal="right" vertical="center"/>
      <protection/>
    </xf>
    <xf numFmtId="0" fontId="8" fillId="0" borderId="1" xfId="0" applyFont="1" applyBorder="1" applyAlignment="1">
      <alignment vertical="center"/>
    </xf>
    <xf numFmtId="182" fontId="8" fillId="0" borderId="7" xfId="0" applyNumberFormat="1" applyFont="1" applyBorder="1" applyAlignment="1">
      <alignment vertical="center"/>
    </xf>
    <xf numFmtId="182" fontId="8" fillId="0" borderId="8" xfId="0" applyNumberFormat="1" applyFont="1" applyBorder="1" applyAlignment="1">
      <alignment vertical="center"/>
    </xf>
    <xf numFmtId="182" fontId="8" fillId="0" borderId="9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97" fontId="12" fillId="0" borderId="10" xfId="21" applyNumberFormat="1" applyFont="1" applyFill="1" applyBorder="1" applyAlignment="1" quotePrefix="1">
      <alignment horizontal="right" vertical="center"/>
      <protection/>
    </xf>
    <xf numFmtId="197" fontId="12" fillId="0" borderId="0" xfId="21" applyNumberFormat="1" applyFont="1" applyFill="1" applyBorder="1" applyAlignment="1" quotePrefix="1">
      <alignment horizontal="right" vertical="center"/>
      <protection/>
    </xf>
    <xf numFmtId="197" fontId="12" fillId="0" borderId="11" xfId="21" applyNumberFormat="1" applyFont="1" applyFill="1" applyBorder="1" applyAlignment="1" quotePrefix="1">
      <alignment horizontal="right" vertical="center"/>
      <protection/>
    </xf>
    <xf numFmtId="49" fontId="7" fillId="0" borderId="5" xfId="0" applyNumberFormat="1" applyFont="1" applyBorder="1" applyAlignment="1">
      <alignment vertical="center"/>
    </xf>
    <xf numFmtId="197" fontId="10" fillId="0" borderId="10" xfId="21" applyNumberFormat="1" applyFont="1" applyFill="1" applyBorder="1" applyAlignment="1" quotePrefix="1">
      <alignment horizontal="right" vertical="center"/>
      <protection/>
    </xf>
    <xf numFmtId="197" fontId="10" fillId="0" borderId="0" xfId="21" applyNumberFormat="1" applyFont="1" applyFill="1" applyBorder="1" applyAlignment="1" quotePrefix="1">
      <alignment horizontal="right" vertical="center"/>
      <protection/>
    </xf>
    <xf numFmtId="49" fontId="7" fillId="0" borderId="2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2" fontId="7" fillId="0" borderId="1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197" fontId="8" fillId="0" borderId="7" xfId="0" applyNumberFormat="1" applyFont="1" applyBorder="1" applyAlignment="1">
      <alignment horizontal="right" vertical="center"/>
    </xf>
    <xf numFmtId="197" fontId="8" fillId="0" borderId="8" xfId="0" applyNumberFormat="1" applyFont="1" applyBorder="1" applyAlignment="1">
      <alignment horizontal="right" vertical="center"/>
    </xf>
    <xf numFmtId="197" fontId="8" fillId="0" borderId="10" xfId="0" applyNumberFormat="1" applyFont="1" applyBorder="1" applyAlignment="1">
      <alignment horizontal="right" vertical="center"/>
    </xf>
    <xf numFmtId="197" fontId="8" fillId="0" borderId="0" xfId="0" applyNumberFormat="1" applyFont="1" applyBorder="1" applyAlignment="1">
      <alignment horizontal="right" vertical="center"/>
    </xf>
    <xf numFmtId="197" fontId="8" fillId="0" borderId="12" xfId="0" applyNumberFormat="1" applyFont="1" applyBorder="1" applyAlignment="1">
      <alignment horizontal="right" vertical="center"/>
    </xf>
    <xf numFmtId="197" fontId="8" fillId="0" borderId="13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98" fontId="11" fillId="0" borderId="10" xfId="0" applyNumberFormat="1" applyFont="1" applyBorder="1" applyAlignment="1">
      <alignment horizontal="right" vertical="center"/>
    </xf>
    <xf numFmtId="198" fontId="11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198" fontId="8" fillId="0" borderId="15" xfId="0" applyNumberFormat="1" applyFont="1" applyBorder="1" applyAlignment="1">
      <alignment horizontal="right" vertical="center"/>
    </xf>
    <xf numFmtId="198" fontId="8" fillId="0" borderId="16" xfId="0" applyNumberFormat="1" applyFont="1" applyBorder="1" applyAlignment="1">
      <alignment horizontal="right" vertical="center"/>
    </xf>
    <xf numFmtId="197" fontId="13" fillId="0" borderId="10" xfId="21" applyNumberFormat="1" applyFont="1" applyFill="1" applyBorder="1" applyAlignment="1" quotePrefix="1">
      <alignment horizontal="right" vertical="center"/>
      <protection/>
    </xf>
    <xf numFmtId="197" fontId="13" fillId="0" borderId="0" xfId="21" applyNumberFormat="1" applyFont="1" applyFill="1" applyBorder="1" applyAlignment="1" quotePrefix="1">
      <alignment horizontal="right" vertical="center"/>
      <protection/>
    </xf>
    <xf numFmtId="197" fontId="13" fillId="0" borderId="11" xfId="21" applyNumberFormat="1" applyFont="1" applyFill="1" applyBorder="1" applyAlignment="1" quotePrefix="1">
      <alignment horizontal="right" vertical="center"/>
      <protection/>
    </xf>
    <xf numFmtId="197" fontId="13" fillId="0" borderId="12" xfId="21" applyNumberFormat="1" applyFont="1" applyFill="1" applyBorder="1" applyAlignment="1" quotePrefix="1">
      <alignment horizontal="right" vertical="center"/>
      <protection/>
    </xf>
    <xf numFmtId="197" fontId="13" fillId="0" borderId="13" xfId="21" applyNumberFormat="1" applyFont="1" applyFill="1" applyBorder="1" applyAlignment="1" quotePrefix="1">
      <alignment horizontal="right" vertical="center"/>
      <protection/>
    </xf>
    <xf numFmtId="197" fontId="13" fillId="0" borderId="17" xfId="21" applyNumberFormat="1" applyFont="1" applyFill="1" applyBorder="1" applyAlignment="1" quotePrefix="1">
      <alignment horizontal="right" vertical="center"/>
      <protection/>
    </xf>
    <xf numFmtId="0" fontId="9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75" zoomScaleNormal="75" workbookViewId="0" topLeftCell="A1">
      <selection activeCell="A3" sqref="A3:L3"/>
    </sheetView>
  </sheetViews>
  <sheetFormatPr defaultColWidth="9.00390625" defaultRowHeight="13.5"/>
  <cols>
    <col min="1" max="1" width="7.50390625" style="1" customWidth="1"/>
    <col min="2" max="2" width="8.50390625" style="1" customWidth="1"/>
    <col min="3" max="3" width="8.625" style="1" customWidth="1"/>
    <col min="4" max="4" width="8.50390625" style="1" customWidth="1"/>
    <col min="5" max="5" width="7.50390625" style="1" customWidth="1"/>
    <col min="6" max="6" width="7.75390625" style="1" customWidth="1"/>
    <col min="7" max="9" width="7.50390625" style="1" customWidth="1"/>
    <col min="10" max="10" width="7.25390625" style="1" customWidth="1"/>
    <col min="11" max="11" width="7.875" style="1" customWidth="1"/>
    <col min="12" max="12" width="8.25390625" style="1" customWidth="1"/>
    <col min="13" max="16384" width="9.00390625" style="1" customWidth="1"/>
  </cols>
  <sheetData>
    <row r="1" ht="13.5">
      <c r="A1" s="2" t="s">
        <v>5</v>
      </c>
    </row>
    <row r="3" spans="1:12" ht="17.25">
      <c r="A3" s="63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5" spans="1:12" ht="15.75" customHeight="1">
      <c r="A5" s="59" t="s">
        <v>0</v>
      </c>
      <c r="B5" s="55" t="s">
        <v>1</v>
      </c>
      <c r="C5" s="55" t="s">
        <v>2</v>
      </c>
      <c r="D5" s="61" t="s">
        <v>3</v>
      </c>
      <c r="E5" s="65" t="s">
        <v>0</v>
      </c>
      <c r="F5" s="55" t="s">
        <v>1</v>
      </c>
      <c r="G5" s="55" t="s">
        <v>2</v>
      </c>
      <c r="H5" s="57" t="s">
        <v>3</v>
      </c>
      <c r="I5" s="59" t="s">
        <v>0</v>
      </c>
      <c r="J5" s="55" t="s">
        <v>1</v>
      </c>
      <c r="K5" s="55" t="s">
        <v>2</v>
      </c>
      <c r="L5" s="61" t="s">
        <v>3</v>
      </c>
    </row>
    <row r="6" spans="1:12" ht="15.75" customHeight="1">
      <c r="A6" s="60"/>
      <c r="B6" s="56"/>
      <c r="C6" s="56"/>
      <c r="D6" s="62"/>
      <c r="E6" s="66"/>
      <c r="F6" s="56"/>
      <c r="G6" s="56"/>
      <c r="H6" s="58"/>
      <c r="I6" s="60"/>
      <c r="J6" s="56"/>
      <c r="K6" s="56"/>
      <c r="L6" s="62"/>
    </row>
    <row r="7" spans="1:12" s="4" customFormat="1" ht="15.75" customHeight="1">
      <c r="A7" s="12" t="s">
        <v>6</v>
      </c>
      <c r="B7" s="13">
        <v>250585</v>
      </c>
      <c r="C7" s="14">
        <v>125310</v>
      </c>
      <c r="D7" s="14">
        <v>125275</v>
      </c>
      <c r="E7" s="15"/>
      <c r="F7" s="16"/>
      <c r="G7" s="17"/>
      <c r="H7" s="18"/>
      <c r="I7" s="19"/>
      <c r="J7" s="16"/>
      <c r="K7" s="17"/>
      <c r="L7" s="17"/>
    </row>
    <row r="8" spans="1:12" s="4" customFormat="1" ht="15.75" customHeight="1">
      <c r="A8" s="28" t="s">
        <v>133</v>
      </c>
      <c r="B8" s="20">
        <f>SUM(B9:B13)</f>
        <v>6219</v>
      </c>
      <c r="C8" s="21">
        <f>SUM(C9:C13)</f>
        <v>3096</v>
      </c>
      <c r="D8" s="21">
        <f>SUM(D9:D13)</f>
        <v>3123</v>
      </c>
      <c r="E8" s="54" t="s">
        <v>7</v>
      </c>
      <c r="F8" s="20">
        <f>SUM(F9:F13)</f>
        <v>15517</v>
      </c>
      <c r="G8" s="21">
        <f>SUM(G9:G13)</f>
        <v>7971</v>
      </c>
      <c r="H8" s="22">
        <f>SUM(H9:H13)</f>
        <v>7546</v>
      </c>
      <c r="I8" s="28" t="s">
        <v>8</v>
      </c>
      <c r="J8" s="20">
        <f>SUM(J9:J13)</f>
        <v>6979</v>
      </c>
      <c r="K8" s="21">
        <f>SUM(K9:K13)</f>
        <v>2612</v>
      </c>
      <c r="L8" s="21">
        <f>SUM(L9:L13)</f>
        <v>4367</v>
      </c>
    </row>
    <row r="9" spans="1:12" ht="15.75" customHeight="1">
      <c r="A9" s="23" t="s">
        <v>14</v>
      </c>
      <c r="B9" s="48">
        <v>1299</v>
      </c>
      <c r="C9" s="49">
        <v>634</v>
      </c>
      <c r="D9" s="49">
        <v>665</v>
      </c>
      <c r="E9" s="26" t="s">
        <v>15</v>
      </c>
      <c r="F9" s="48">
        <v>3420</v>
      </c>
      <c r="G9" s="49">
        <v>1793</v>
      </c>
      <c r="H9" s="50">
        <v>1627</v>
      </c>
      <c r="I9" s="23" t="s">
        <v>16</v>
      </c>
      <c r="J9" s="48">
        <v>1775</v>
      </c>
      <c r="K9" s="49">
        <v>678</v>
      </c>
      <c r="L9" s="49">
        <v>1097</v>
      </c>
    </row>
    <row r="10" spans="1:12" ht="15.75" customHeight="1">
      <c r="A10" s="23" t="s">
        <v>17</v>
      </c>
      <c r="B10" s="48">
        <v>1188</v>
      </c>
      <c r="C10" s="49">
        <v>594</v>
      </c>
      <c r="D10" s="49">
        <v>594</v>
      </c>
      <c r="E10" s="26" t="s">
        <v>18</v>
      </c>
      <c r="F10" s="48">
        <v>3277</v>
      </c>
      <c r="G10" s="49">
        <v>1653</v>
      </c>
      <c r="H10" s="50">
        <v>1624</v>
      </c>
      <c r="I10" s="23" t="s">
        <v>19</v>
      </c>
      <c r="J10" s="48">
        <v>1552</v>
      </c>
      <c r="K10" s="49">
        <v>625</v>
      </c>
      <c r="L10" s="49">
        <v>927</v>
      </c>
    </row>
    <row r="11" spans="1:12" ht="15.75" customHeight="1">
      <c r="A11" s="23" t="s">
        <v>20</v>
      </c>
      <c r="B11" s="48">
        <v>1252</v>
      </c>
      <c r="C11" s="49">
        <v>603</v>
      </c>
      <c r="D11" s="49">
        <v>649</v>
      </c>
      <c r="E11" s="26" t="s">
        <v>21</v>
      </c>
      <c r="F11" s="48">
        <v>3008</v>
      </c>
      <c r="G11" s="49">
        <v>1512</v>
      </c>
      <c r="H11" s="50">
        <v>1496</v>
      </c>
      <c r="I11" s="23" t="s">
        <v>22</v>
      </c>
      <c r="J11" s="48">
        <v>1310</v>
      </c>
      <c r="K11" s="49">
        <v>489</v>
      </c>
      <c r="L11" s="49">
        <v>821</v>
      </c>
    </row>
    <row r="12" spans="1:12" ht="15.75" customHeight="1">
      <c r="A12" s="23" t="s">
        <v>23</v>
      </c>
      <c r="B12" s="48">
        <v>1231</v>
      </c>
      <c r="C12" s="49">
        <v>628</v>
      </c>
      <c r="D12" s="49">
        <v>603</v>
      </c>
      <c r="E12" s="26" t="s">
        <v>24</v>
      </c>
      <c r="F12" s="48">
        <v>2883</v>
      </c>
      <c r="G12" s="49">
        <v>1482</v>
      </c>
      <c r="H12" s="50">
        <v>1401</v>
      </c>
      <c r="I12" s="23" t="s">
        <v>25</v>
      </c>
      <c r="J12" s="48">
        <v>1234</v>
      </c>
      <c r="K12" s="49">
        <v>429</v>
      </c>
      <c r="L12" s="49">
        <v>805</v>
      </c>
    </row>
    <row r="13" spans="1:12" ht="15.75" customHeight="1">
      <c r="A13" s="23" t="s">
        <v>26</v>
      </c>
      <c r="B13" s="48">
        <v>1249</v>
      </c>
      <c r="C13" s="49">
        <v>637</v>
      </c>
      <c r="D13" s="49">
        <v>612</v>
      </c>
      <c r="E13" s="26" t="s">
        <v>27</v>
      </c>
      <c r="F13" s="48">
        <v>2929</v>
      </c>
      <c r="G13" s="49">
        <v>1531</v>
      </c>
      <c r="H13" s="50">
        <v>1398</v>
      </c>
      <c r="I13" s="23" t="s">
        <v>28</v>
      </c>
      <c r="J13" s="48">
        <v>1108</v>
      </c>
      <c r="K13" s="49">
        <v>391</v>
      </c>
      <c r="L13" s="49">
        <v>717</v>
      </c>
    </row>
    <row r="14" spans="1:12" s="4" customFormat="1" ht="15.75" customHeight="1">
      <c r="A14" s="28" t="s">
        <v>132</v>
      </c>
      <c r="B14" s="20">
        <f>SUM(B15:B19)</f>
        <v>6111</v>
      </c>
      <c r="C14" s="21">
        <f>SUM(C15:C19)</f>
        <v>3089</v>
      </c>
      <c r="D14" s="21">
        <f>SUM(D15:D19)</f>
        <v>3022</v>
      </c>
      <c r="E14" s="54" t="s">
        <v>122</v>
      </c>
      <c r="F14" s="20">
        <f>SUM(F15:F19)</f>
        <v>13882</v>
      </c>
      <c r="G14" s="21">
        <f>SUM(G15:G19)</f>
        <v>7264</v>
      </c>
      <c r="H14" s="22">
        <f>SUM(H15:H19)</f>
        <v>6618</v>
      </c>
      <c r="I14" s="28" t="s">
        <v>129</v>
      </c>
      <c r="J14" s="20">
        <f>SUM(J15:J19)</f>
        <v>3617</v>
      </c>
      <c r="K14" s="21">
        <f>SUM(K15:K19)</f>
        <v>1248</v>
      </c>
      <c r="L14" s="21">
        <f>SUM(L15:L19)</f>
        <v>2369</v>
      </c>
    </row>
    <row r="15" spans="1:12" ht="15.75" customHeight="1">
      <c r="A15" s="23" t="s">
        <v>29</v>
      </c>
      <c r="B15" s="48">
        <v>1249</v>
      </c>
      <c r="C15" s="49">
        <v>627</v>
      </c>
      <c r="D15" s="49">
        <v>622</v>
      </c>
      <c r="E15" s="26" t="s">
        <v>30</v>
      </c>
      <c r="F15" s="48">
        <v>2794</v>
      </c>
      <c r="G15" s="49">
        <v>1480</v>
      </c>
      <c r="H15" s="50">
        <v>1314</v>
      </c>
      <c r="I15" s="23" t="s">
        <v>31</v>
      </c>
      <c r="J15" s="48">
        <v>939</v>
      </c>
      <c r="K15" s="49">
        <v>313</v>
      </c>
      <c r="L15" s="49">
        <v>626</v>
      </c>
    </row>
    <row r="16" spans="1:12" ht="15.75" customHeight="1">
      <c r="A16" s="23" t="s">
        <v>32</v>
      </c>
      <c r="B16" s="48">
        <v>1207</v>
      </c>
      <c r="C16" s="49">
        <v>614</v>
      </c>
      <c r="D16" s="49">
        <v>593</v>
      </c>
      <c r="E16" s="26" t="s">
        <v>33</v>
      </c>
      <c r="F16" s="48">
        <v>2859</v>
      </c>
      <c r="G16" s="49">
        <v>1505</v>
      </c>
      <c r="H16" s="50">
        <v>1354</v>
      </c>
      <c r="I16" s="23" t="s">
        <v>34</v>
      </c>
      <c r="J16" s="48">
        <v>787</v>
      </c>
      <c r="K16" s="49">
        <v>289</v>
      </c>
      <c r="L16" s="49">
        <v>498</v>
      </c>
    </row>
    <row r="17" spans="1:12" ht="15.75" customHeight="1">
      <c r="A17" s="23" t="s">
        <v>35</v>
      </c>
      <c r="B17" s="48">
        <v>1225</v>
      </c>
      <c r="C17" s="49">
        <v>634</v>
      </c>
      <c r="D17" s="49">
        <v>591</v>
      </c>
      <c r="E17" s="26" t="s">
        <v>36</v>
      </c>
      <c r="F17" s="48">
        <v>2792</v>
      </c>
      <c r="G17" s="49">
        <v>1441</v>
      </c>
      <c r="H17" s="50">
        <v>1351</v>
      </c>
      <c r="I17" s="23" t="s">
        <v>37</v>
      </c>
      <c r="J17" s="48">
        <v>721</v>
      </c>
      <c r="K17" s="49">
        <v>249</v>
      </c>
      <c r="L17" s="49">
        <v>472</v>
      </c>
    </row>
    <row r="18" spans="1:12" ht="15.75" customHeight="1">
      <c r="A18" s="23" t="s">
        <v>38</v>
      </c>
      <c r="B18" s="48">
        <v>1234</v>
      </c>
      <c r="C18" s="49">
        <v>632</v>
      </c>
      <c r="D18" s="49">
        <v>602</v>
      </c>
      <c r="E18" s="26" t="s">
        <v>39</v>
      </c>
      <c r="F18" s="48">
        <v>2718</v>
      </c>
      <c r="G18" s="49">
        <v>1384</v>
      </c>
      <c r="H18" s="50">
        <v>1334</v>
      </c>
      <c r="I18" s="23" t="s">
        <v>40</v>
      </c>
      <c r="J18" s="48">
        <v>679</v>
      </c>
      <c r="K18" s="49">
        <v>233</v>
      </c>
      <c r="L18" s="49">
        <v>446</v>
      </c>
    </row>
    <row r="19" spans="1:12" ht="15.75" customHeight="1">
      <c r="A19" s="23" t="s">
        <v>41</v>
      </c>
      <c r="B19" s="48">
        <v>1196</v>
      </c>
      <c r="C19" s="49">
        <v>582</v>
      </c>
      <c r="D19" s="49">
        <v>614</v>
      </c>
      <c r="E19" s="26" t="s">
        <v>42</v>
      </c>
      <c r="F19" s="48">
        <v>2719</v>
      </c>
      <c r="G19" s="49">
        <v>1454</v>
      </c>
      <c r="H19" s="50">
        <v>1265</v>
      </c>
      <c r="I19" s="23" t="s">
        <v>43</v>
      </c>
      <c r="J19" s="48">
        <v>491</v>
      </c>
      <c r="K19" s="49">
        <v>164</v>
      </c>
      <c r="L19" s="49">
        <v>327</v>
      </c>
    </row>
    <row r="20" spans="1:12" s="4" customFormat="1" ht="15.75" customHeight="1">
      <c r="A20" s="28" t="s">
        <v>116</v>
      </c>
      <c r="B20" s="20">
        <f>SUM(B21:B25)</f>
        <v>6237</v>
      </c>
      <c r="C20" s="21">
        <f>SUM(C21:C25)</f>
        <v>3184</v>
      </c>
      <c r="D20" s="21">
        <f>SUM(D21:D25)</f>
        <v>3053</v>
      </c>
      <c r="E20" s="54" t="s">
        <v>123</v>
      </c>
      <c r="F20" s="20">
        <f>SUM(F21:F25)</f>
        <v>14522</v>
      </c>
      <c r="G20" s="21">
        <f>SUM(G21:G25)</f>
        <v>7542</v>
      </c>
      <c r="H20" s="22">
        <f>SUM(H21:H25)</f>
        <v>6980</v>
      </c>
      <c r="I20" s="28" t="s">
        <v>130</v>
      </c>
      <c r="J20" s="20">
        <f>SUM(J21:J25)</f>
        <v>1594</v>
      </c>
      <c r="K20" s="21">
        <f>SUM(K21:K25)</f>
        <v>491</v>
      </c>
      <c r="L20" s="21">
        <f>SUM(L21:L25)</f>
        <v>1103</v>
      </c>
    </row>
    <row r="21" spans="1:12" ht="15.75" customHeight="1">
      <c r="A21" s="23" t="s">
        <v>44</v>
      </c>
      <c r="B21" s="48">
        <v>1219</v>
      </c>
      <c r="C21" s="49">
        <v>637</v>
      </c>
      <c r="D21" s="49">
        <v>582</v>
      </c>
      <c r="E21" s="26" t="s">
        <v>45</v>
      </c>
      <c r="F21" s="48">
        <v>2727</v>
      </c>
      <c r="G21" s="49">
        <v>1434</v>
      </c>
      <c r="H21" s="50">
        <v>1293</v>
      </c>
      <c r="I21" s="23" t="s">
        <v>46</v>
      </c>
      <c r="J21" s="48">
        <v>489</v>
      </c>
      <c r="K21" s="49">
        <v>158</v>
      </c>
      <c r="L21" s="49">
        <v>331</v>
      </c>
    </row>
    <row r="22" spans="1:12" ht="15.75" customHeight="1">
      <c r="A22" s="23" t="s">
        <v>47</v>
      </c>
      <c r="B22" s="48">
        <v>1204</v>
      </c>
      <c r="C22" s="49">
        <v>613</v>
      </c>
      <c r="D22" s="49">
        <v>591</v>
      </c>
      <c r="E22" s="26" t="s">
        <v>48</v>
      </c>
      <c r="F22" s="48">
        <v>2778</v>
      </c>
      <c r="G22" s="49">
        <v>1398</v>
      </c>
      <c r="H22" s="50">
        <v>1380</v>
      </c>
      <c r="I22" s="23" t="s">
        <v>49</v>
      </c>
      <c r="J22" s="48">
        <v>368</v>
      </c>
      <c r="K22" s="49">
        <v>117</v>
      </c>
      <c r="L22" s="49">
        <v>251</v>
      </c>
    </row>
    <row r="23" spans="1:12" ht="15.75" customHeight="1">
      <c r="A23" s="23" t="s">
        <v>50</v>
      </c>
      <c r="B23" s="48">
        <v>1262</v>
      </c>
      <c r="C23" s="49">
        <v>656</v>
      </c>
      <c r="D23" s="49">
        <v>606</v>
      </c>
      <c r="E23" s="26" t="s">
        <v>51</v>
      </c>
      <c r="F23" s="48">
        <v>2903</v>
      </c>
      <c r="G23" s="49">
        <v>1553</v>
      </c>
      <c r="H23" s="50">
        <v>1350</v>
      </c>
      <c r="I23" s="23" t="s">
        <v>52</v>
      </c>
      <c r="J23" s="48">
        <v>302</v>
      </c>
      <c r="K23" s="49">
        <v>104</v>
      </c>
      <c r="L23" s="49">
        <v>198</v>
      </c>
    </row>
    <row r="24" spans="1:12" ht="15.75" customHeight="1">
      <c r="A24" s="23" t="s">
        <v>53</v>
      </c>
      <c r="B24" s="48">
        <v>1259</v>
      </c>
      <c r="C24" s="49">
        <v>619</v>
      </c>
      <c r="D24" s="49">
        <v>640</v>
      </c>
      <c r="E24" s="26" t="s">
        <v>54</v>
      </c>
      <c r="F24" s="48">
        <v>2942</v>
      </c>
      <c r="G24" s="49">
        <v>1488</v>
      </c>
      <c r="H24" s="50">
        <v>1454</v>
      </c>
      <c r="I24" s="23" t="s">
        <v>55</v>
      </c>
      <c r="J24" s="48">
        <v>260</v>
      </c>
      <c r="K24" s="49">
        <v>69</v>
      </c>
      <c r="L24" s="49">
        <v>191</v>
      </c>
    </row>
    <row r="25" spans="1:12" ht="15.75" customHeight="1">
      <c r="A25" s="23" t="s">
        <v>56</v>
      </c>
      <c r="B25" s="48">
        <v>1293</v>
      </c>
      <c r="C25" s="49">
        <v>659</v>
      </c>
      <c r="D25" s="49">
        <v>634</v>
      </c>
      <c r="E25" s="26" t="s">
        <v>57</v>
      </c>
      <c r="F25" s="48">
        <v>3172</v>
      </c>
      <c r="G25" s="49">
        <v>1669</v>
      </c>
      <c r="H25" s="50">
        <v>1503</v>
      </c>
      <c r="I25" s="23" t="s">
        <v>58</v>
      </c>
      <c r="J25" s="48">
        <v>175</v>
      </c>
      <c r="K25" s="49">
        <v>43</v>
      </c>
      <c r="L25" s="49">
        <v>132</v>
      </c>
    </row>
    <row r="26" spans="1:12" s="4" customFormat="1" ht="15.75" customHeight="1">
      <c r="A26" s="28" t="s">
        <v>117</v>
      </c>
      <c r="B26" s="20">
        <f>SUM(B27:B31)</f>
        <v>9408</v>
      </c>
      <c r="C26" s="21">
        <f>SUM(C27:C31)</f>
        <v>4585</v>
      </c>
      <c r="D26" s="21">
        <f>SUM(D27:D31)</f>
        <v>4823</v>
      </c>
      <c r="E26" s="54" t="s">
        <v>124</v>
      </c>
      <c r="F26" s="20">
        <f>SUM(F27:F31)</f>
        <v>18492</v>
      </c>
      <c r="G26" s="21">
        <f>SUM(G27:G31)</f>
        <v>9523</v>
      </c>
      <c r="H26" s="22">
        <f>SUM(H27:H31)</f>
        <v>8969</v>
      </c>
      <c r="I26" s="28" t="s">
        <v>131</v>
      </c>
      <c r="J26" s="20">
        <f>SUM(J27:J31)</f>
        <v>377</v>
      </c>
      <c r="K26" s="21">
        <f>SUM(K27:K31)</f>
        <v>87</v>
      </c>
      <c r="L26" s="21">
        <f>SUM(L27:L31)</f>
        <v>290</v>
      </c>
    </row>
    <row r="27" spans="1:12" ht="15.75" customHeight="1">
      <c r="A27" s="23" t="s">
        <v>59</v>
      </c>
      <c r="B27" s="48">
        <v>1392</v>
      </c>
      <c r="C27" s="49">
        <v>679</v>
      </c>
      <c r="D27" s="49">
        <v>713</v>
      </c>
      <c r="E27" s="26" t="s">
        <v>60</v>
      </c>
      <c r="F27" s="48">
        <v>3598</v>
      </c>
      <c r="G27" s="49">
        <v>1854</v>
      </c>
      <c r="H27" s="50">
        <v>1744</v>
      </c>
      <c r="I27" s="23" t="s">
        <v>61</v>
      </c>
      <c r="J27" s="48">
        <v>137</v>
      </c>
      <c r="K27" s="49">
        <v>29</v>
      </c>
      <c r="L27" s="49">
        <v>108</v>
      </c>
    </row>
    <row r="28" spans="1:12" ht="15.75" customHeight="1">
      <c r="A28" s="23" t="s">
        <v>62</v>
      </c>
      <c r="B28" s="48">
        <v>1445</v>
      </c>
      <c r="C28" s="49">
        <v>738</v>
      </c>
      <c r="D28" s="49">
        <v>707</v>
      </c>
      <c r="E28" s="26" t="s">
        <v>63</v>
      </c>
      <c r="F28" s="48">
        <v>4166</v>
      </c>
      <c r="G28" s="49">
        <v>2192</v>
      </c>
      <c r="H28" s="50">
        <v>1974</v>
      </c>
      <c r="I28" s="23" t="s">
        <v>64</v>
      </c>
      <c r="J28" s="48">
        <v>93</v>
      </c>
      <c r="K28" s="49">
        <v>21</v>
      </c>
      <c r="L28" s="49">
        <v>72</v>
      </c>
    </row>
    <row r="29" spans="1:12" ht="15.75" customHeight="1">
      <c r="A29" s="23" t="s">
        <v>65</v>
      </c>
      <c r="B29" s="48">
        <v>1541</v>
      </c>
      <c r="C29" s="49">
        <v>779</v>
      </c>
      <c r="D29" s="49">
        <v>762</v>
      </c>
      <c r="E29" s="26" t="s">
        <v>66</v>
      </c>
      <c r="F29" s="48">
        <v>4139</v>
      </c>
      <c r="G29" s="49">
        <v>2162</v>
      </c>
      <c r="H29" s="50">
        <v>1977</v>
      </c>
      <c r="I29" s="23" t="s">
        <v>67</v>
      </c>
      <c r="J29" s="48">
        <v>75</v>
      </c>
      <c r="K29" s="49">
        <v>17</v>
      </c>
      <c r="L29" s="49">
        <v>58</v>
      </c>
    </row>
    <row r="30" spans="1:12" ht="15.75" customHeight="1">
      <c r="A30" s="23" t="s">
        <v>68</v>
      </c>
      <c r="B30" s="48">
        <v>2149</v>
      </c>
      <c r="C30" s="49">
        <v>1043</v>
      </c>
      <c r="D30" s="49">
        <v>1106</v>
      </c>
      <c r="E30" s="26" t="s">
        <v>69</v>
      </c>
      <c r="F30" s="48">
        <v>4119</v>
      </c>
      <c r="G30" s="49">
        <v>2055</v>
      </c>
      <c r="H30" s="50">
        <v>2064</v>
      </c>
      <c r="I30" s="23" t="s">
        <v>70</v>
      </c>
      <c r="J30" s="48">
        <v>48</v>
      </c>
      <c r="K30" s="49">
        <v>19</v>
      </c>
      <c r="L30" s="49">
        <v>29</v>
      </c>
    </row>
    <row r="31" spans="1:12" ht="15.75" customHeight="1">
      <c r="A31" s="23" t="s">
        <v>71</v>
      </c>
      <c r="B31" s="48">
        <v>2881</v>
      </c>
      <c r="C31" s="49">
        <v>1346</v>
      </c>
      <c r="D31" s="49">
        <v>1535</v>
      </c>
      <c r="E31" s="26" t="s">
        <v>72</v>
      </c>
      <c r="F31" s="48">
        <v>2470</v>
      </c>
      <c r="G31" s="49">
        <v>1260</v>
      </c>
      <c r="H31" s="50">
        <v>1210</v>
      </c>
      <c r="I31" s="23" t="s">
        <v>73</v>
      </c>
      <c r="J31" s="48">
        <v>24</v>
      </c>
      <c r="K31" s="49">
        <v>1</v>
      </c>
      <c r="L31" s="49">
        <v>23</v>
      </c>
    </row>
    <row r="32" spans="1:12" s="4" customFormat="1" ht="15.75" customHeight="1">
      <c r="A32" s="28" t="s">
        <v>118</v>
      </c>
      <c r="B32" s="20">
        <f>SUM(B33:B37)</f>
        <v>19650</v>
      </c>
      <c r="C32" s="21">
        <f>SUM(C33:C37)</f>
        <v>10383</v>
      </c>
      <c r="D32" s="21">
        <f>SUM(D33:D37)</f>
        <v>9267</v>
      </c>
      <c r="E32" s="54" t="s">
        <v>125</v>
      </c>
      <c r="F32" s="20">
        <f>SUM(F33:F37)</f>
        <v>15703</v>
      </c>
      <c r="G32" s="21">
        <f>SUM(G33:G37)</f>
        <v>7738</v>
      </c>
      <c r="H32" s="22">
        <f>SUM(H33:H37)</f>
        <v>7965</v>
      </c>
      <c r="I32" s="28" t="s">
        <v>115</v>
      </c>
      <c r="J32" s="20">
        <v>58</v>
      </c>
      <c r="K32" s="21">
        <v>9</v>
      </c>
      <c r="L32" s="21">
        <v>49</v>
      </c>
    </row>
    <row r="33" spans="1:12" ht="15.75" customHeight="1">
      <c r="A33" s="23" t="s">
        <v>74</v>
      </c>
      <c r="B33" s="48">
        <v>3447</v>
      </c>
      <c r="C33" s="49">
        <v>1695</v>
      </c>
      <c r="D33" s="49">
        <v>1752</v>
      </c>
      <c r="E33" s="26" t="s">
        <v>75</v>
      </c>
      <c r="F33" s="48">
        <v>2758</v>
      </c>
      <c r="G33" s="49">
        <v>1351</v>
      </c>
      <c r="H33" s="50">
        <v>1407</v>
      </c>
      <c r="I33" s="29" t="s">
        <v>9</v>
      </c>
      <c r="J33" s="24">
        <v>17444</v>
      </c>
      <c r="K33" s="25">
        <v>9784</v>
      </c>
      <c r="L33" s="25">
        <v>7660</v>
      </c>
    </row>
    <row r="34" spans="1:12" ht="15.75" customHeight="1">
      <c r="A34" s="23" t="s">
        <v>76</v>
      </c>
      <c r="B34" s="48">
        <v>3885</v>
      </c>
      <c r="C34" s="49">
        <v>2069</v>
      </c>
      <c r="D34" s="49">
        <v>1816</v>
      </c>
      <c r="E34" s="26" t="s">
        <v>77</v>
      </c>
      <c r="F34" s="48">
        <v>3242</v>
      </c>
      <c r="G34" s="49">
        <v>1626</v>
      </c>
      <c r="H34" s="50">
        <v>1616</v>
      </c>
      <c r="I34" s="23"/>
      <c r="J34" s="30"/>
      <c r="K34" s="31"/>
      <c r="L34" s="31"/>
    </row>
    <row r="35" spans="1:12" ht="15.75" customHeight="1">
      <c r="A35" s="23" t="s">
        <v>78</v>
      </c>
      <c r="B35" s="48">
        <v>4112</v>
      </c>
      <c r="C35" s="49">
        <v>2211</v>
      </c>
      <c r="D35" s="49">
        <v>1901</v>
      </c>
      <c r="E35" s="26" t="s">
        <v>79</v>
      </c>
      <c r="F35" s="48">
        <v>3201</v>
      </c>
      <c r="G35" s="49">
        <v>1603</v>
      </c>
      <c r="H35" s="50">
        <v>1598</v>
      </c>
      <c r="I35" s="23"/>
      <c r="J35" s="30"/>
      <c r="K35" s="31"/>
      <c r="L35" s="31"/>
    </row>
    <row r="36" spans="1:12" ht="15.75" customHeight="1">
      <c r="A36" s="23" t="s">
        <v>80</v>
      </c>
      <c r="B36" s="48">
        <v>4164</v>
      </c>
      <c r="C36" s="49">
        <v>2224</v>
      </c>
      <c r="D36" s="49">
        <v>1940</v>
      </c>
      <c r="E36" s="26" t="s">
        <v>81</v>
      </c>
      <c r="F36" s="48">
        <v>3285</v>
      </c>
      <c r="G36" s="49">
        <v>1603</v>
      </c>
      <c r="H36" s="50">
        <v>1682</v>
      </c>
      <c r="I36" s="23"/>
      <c r="J36" s="30"/>
      <c r="K36" s="31"/>
      <c r="L36" s="31"/>
    </row>
    <row r="37" spans="1:12" ht="15.75" customHeight="1">
      <c r="A37" s="23" t="s">
        <v>82</v>
      </c>
      <c r="B37" s="48">
        <v>4042</v>
      </c>
      <c r="C37" s="49">
        <v>2184</v>
      </c>
      <c r="D37" s="49">
        <v>1858</v>
      </c>
      <c r="E37" s="26" t="s">
        <v>83</v>
      </c>
      <c r="F37" s="48">
        <v>3217</v>
      </c>
      <c r="G37" s="49">
        <v>1555</v>
      </c>
      <c r="H37" s="50">
        <v>1662</v>
      </c>
      <c r="I37" s="23"/>
      <c r="J37" s="30"/>
      <c r="K37" s="31"/>
      <c r="L37" s="31"/>
    </row>
    <row r="38" spans="1:12" s="4" customFormat="1" ht="15.75" customHeight="1">
      <c r="A38" s="28" t="s">
        <v>119</v>
      </c>
      <c r="B38" s="20">
        <f>SUM(B39:B43)</f>
        <v>20440</v>
      </c>
      <c r="C38" s="21">
        <f>SUM(C39:C43)</f>
        <v>10752</v>
      </c>
      <c r="D38" s="21">
        <f>SUM(D39:D43)</f>
        <v>9688</v>
      </c>
      <c r="E38" s="54" t="s">
        <v>126</v>
      </c>
      <c r="F38" s="20">
        <f>SUM(F39:F43)</f>
        <v>13630</v>
      </c>
      <c r="G38" s="21">
        <f>SUM(G39:G43)</f>
        <v>6292</v>
      </c>
      <c r="H38" s="22">
        <f>SUM(H39:H43)</f>
        <v>7338</v>
      </c>
      <c r="I38" s="27"/>
      <c r="J38" s="32"/>
      <c r="K38" s="33"/>
      <c r="L38" s="33"/>
    </row>
    <row r="39" spans="1:12" ht="15.75" customHeight="1">
      <c r="A39" s="23" t="s">
        <v>84</v>
      </c>
      <c r="B39" s="48">
        <v>4114</v>
      </c>
      <c r="C39" s="49">
        <v>2125</v>
      </c>
      <c r="D39" s="49">
        <v>1989</v>
      </c>
      <c r="E39" s="26" t="s">
        <v>85</v>
      </c>
      <c r="F39" s="48">
        <v>2817</v>
      </c>
      <c r="G39" s="49">
        <v>1323</v>
      </c>
      <c r="H39" s="50">
        <v>1494</v>
      </c>
      <c r="I39" s="23"/>
      <c r="J39" s="30"/>
      <c r="K39" s="31"/>
      <c r="L39" s="31"/>
    </row>
    <row r="40" spans="1:12" ht="15.75" customHeight="1">
      <c r="A40" s="23" t="s">
        <v>86</v>
      </c>
      <c r="B40" s="48">
        <v>4031</v>
      </c>
      <c r="C40" s="49">
        <v>2137</v>
      </c>
      <c r="D40" s="49">
        <v>1894</v>
      </c>
      <c r="E40" s="26" t="s">
        <v>87</v>
      </c>
      <c r="F40" s="48">
        <v>2479</v>
      </c>
      <c r="G40" s="49">
        <v>1163</v>
      </c>
      <c r="H40" s="50">
        <v>1316</v>
      </c>
      <c r="I40" s="23"/>
      <c r="J40" s="30"/>
      <c r="K40" s="31"/>
      <c r="L40" s="31"/>
    </row>
    <row r="41" spans="1:12" ht="15.75" customHeight="1">
      <c r="A41" s="23" t="s">
        <v>88</v>
      </c>
      <c r="B41" s="48">
        <v>4131</v>
      </c>
      <c r="C41" s="49">
        <v>2177</v>
      </c>
      <c r="D41" s="49">
        <v>1954</v>
      </c>
      <c r="E41" s="26" t="s">
        <v>89</v>
      </c>
      <c r="F41" s="48">
        <v>2800</v>
      </c>
      <c r="G41" s="49">
        <v>1297</v>
      </c>
      <c r="H41" s="50">
        <v>1503</v>
      </c>
      <c r="I41" s="23"/>
      <c r="J41" s="30"/>
      <c r="K41" s="31"/>
      <c r="L41" s="31"/>
    </row>
    <row r="42" spans="1:12" ht="15.75" customHeight="1">
      <c r="A42" s="23" t="s">
        <v>90</v>
      </c>
      <c r="B42" s="48">
        <v>4081</v>
      </c>
      <c r="C42" s="49">
        <v>2131</v>
      </c>
      <c r="D42" s="49">
        <v>1950</v>
      </c>
      <c r="E42" s="26" t="s">
        <v>91</v>
      </c>
      <c r="F42" s="48">
        <v>2683</v>
      </c>
      <c r="G42" s="49">
        <v>1213</v>
      </c>
      <c r="H42" s="50">
        <v>1470</v>
      </c>
      <c r="I42" s="23"/>
      <c r="J42" s="30"/>
      <c r="K42" s="31"/>
      <c r="L42" s="31"/>
    </row>
    <row r="43" spans="1:12" ht="15.75" customHeight="1">
      <c r="A43" s="23" t="s">
        <v>92</v>
      </c>
      <c r="B43" s="48">
        <v>4083</v>
      </c>
      <c r="C43" s="49">
        <v>2182</v>
      </c>
      <c r="D43" s="49">
        <v>1901</v>
      </c>
      <c r="E43" s="26" t="s">
        <v>93</v>
      </c>
      <c r="F43" s="48">
        <v>2851</v>
      </c>
      <c r="G43" s="49">
        <v>1296</v>
      </c>
      <c r="H43" s="50">
        <v>1555</v>
      </c>
      <c r="I43" s="23"/>
      <c r="J43" s="30"/>
      <c r="K43" s="31"/>
      <c r="L43" s="31"/>
    </row>
    <row r="44" spans="1:12" s="4" customFormat="1" ht="15.75" customHeight="1">
      <c r="A44" s="28" t="s">
        <v>120</v>
      </c>
      <c r="B44" s="20">
        <f>SUM(B45:B49)</f>
        <v>20221</v>
      </c>
      <c r="C44" s="21">
        <f>SUM(C45:C49)</f>
        <v>10604</v>
      </c>
      <c r="D44" s="21">
        <f>SUM(D45:D49)</f>
        <v>9617</v>
      </c>
      <c r="E44" s="54" t="s">
        <v>127</v>
      </c>
      <c r="F44" s="20">
        <f>SUM(F45:F49)</f>
        <v>12548</v>
      </c>
      <c r="G44" s="21">
        <f>SUM(G45:G49)</f>
        <v>5477</v>
      </c>
      <c r="H44" s="22">
        <f>SUM(H45:H49)</f>
        <v>7071</v>
      </c>
      <c r="I44" s="27"/>
      <c r="J44" s="32"/>
      <c r="K44" s="33"/>
      <c r="L44" s="33"/>
    </row>
    <row r="45" spans="1:12" ht="15.75" customHeight="1">
      <c r="A45" s="23" t="s">
        <v>94</v>
      </c>
      <c r="B45" s="48">
        <v>3991</v>
      </c>
      <c r="C45" s="49">
        <v>2177</v>
      </c>
      <c r="D45" s="49">
        <v>1814</v>
      </c>
      <c r="E45" s="26" t="s">
        <v>95</v>
      </c>
      <c r="F45" s="48">
        <v>2667</v>
      </c>
      <c r="G45" s="49">
        <v>1157</v>
      </c>
      <c r="H45" s="50">
        <v>1510</v>
      </c>
      <c r="I45" s="23"/>
      <c r="J45" s="30"/>
      <c r="K45" s="31"/>
      <c r="L45" s="31"/>
    </row>
    <row r="46" spans="1:12" ht="15.75" customHeight="1">
      <c r="A46" s="23" t="s">
        <v>96</v>
      </c>
      <c r="B46" s="48">
        <v>4118</v>
      </c>
      <c r="C46" s="49">
        <v>2142</v>
      </c>
      <c r="D46" s="49">
        <v>1976</v>
      </c>
      <c r="E46" s="26" t="s">
        <v>97</v>
      </c>
      <c r="F46" s="48">
        <v>2503</v>
      </c>
      <c r="G46" s="49">
        <v>1109</v>
      </c>
      <c r="H46" s="50">
        <v>1394</v>
      </c>
      <c r="I46" s="23"/>
      <c r="J46" s="30"/>
      <c r="K46" s="31"/>
      <c r="L46" s="31"/>
    </row>
    <row r="47" spans="1:12" ht="15.75" customHeight="1">
      <c r="A47" s="23" t="s">
        <v>98</v>
      </c>
      <c r="B47" s="48">
        <v>4210</v>
      </c>
      <c r="C47" s="49">
        <v>2161</v>
      </c>
      <c r="D47" s="49">
        <v>2049</v>
      </c>
      <c r="E47" s="26" t="s">
        <v>99</v>
      </c>
      <c r="F47" s="48">
        <v>2571</v>
      </c>
      <c r="G47" s="49">
        <v>1158</v>
      </c>
      <c r="H47" s="50">
        <v>1413</v>
      </c>
      <c r="I47" s="23"/>
      <c r="J47" s="30"/>
      <c r="K47" s="31"/>
      <c r="L47" s="31"/>
    </row>
    <row r="48" spans="1:12" ht="15.75" customHeight="1">
      <c r="A48" s="23" t="s">
        <v>100</v>
      </c>
      <c r="B48" s="48">
        <v>4023</v>
      </c>
      <c r="C48" s="49">
        <v>2100</v>
      </c>
      <c r="D48" s="49">
        <v>1923</v>
      </c>
      <c r="E48" s="26" t="s">
        <v>101</v>
      </c>
      <c r="F48" s="48">
        <v>2490</v>
      </c>
      <c r="G48" s="49">
        <v>1075</v>
      </c>
      <c r="H48" s="50">
        <v>1415</v>
      </c>
      <c r="I48" s="5" t="s">
        <v>10</v>
      </c>
      <c r="J48" s="34">
        <f>SUM(B8,B14,B20)</f>
        <v>18567</v>
      </c>
      <c r="K48" s="35">
        <f>SUM(C8,C14,C20)</f>
        <v>9369</v>
      </c>
      <c r="L48" s="35">
        <f>SUM(D8,D14,D20)</f>
        <v>9198</v>
      </c>
    </row>
    <row r="49" spans="1:12" ht="15.75" customHeight="1">
      <c r="A49" s="23" t="s">
        <v>102</v>
      </c>
      <c r="B49" s="48">
        <v>3879</v>
      </c>
      <c r="C49" s="49">
        <v>2024</v>
      </c>
      <c r="D49" s="49">
        <v>1855</v>
      </c>
      <c r="E49" s="26" t="s">
        <v>103</v>
      </c>
      <c r="F49" s="48">
        <v>2317</v>
      </c>
      <c r="G49" s="49">
        <v>978</v>
      </c>
      <c r="H49" s="50">
        <v>1339</v>
      </c>
      <c r="I49" s="6" t="s">
        <v>114</v>
      </c>
      <c r="J49" s="36">
        <f>SUM(B26,B32,B38,B44,B50,F8,F14,F20,F26,F32)</f>
        <v>165416</v>
      </c>
      <c r="K49" s="37">
        <f>SUM(C26,C32,C38,C44,C50,G8,G14,G20,G26,G32)</f>
        <v>85556</v>
      </c>
      <c r="L49" s="37">
        <f>SUM(D26,D32,D38,D44,D50,H8,H14,H20,H26,H32)</f>
        <v>79860</v>
      </c>
    </row>
    <row r="50" spans="1:12" ht="15.75" customHeight="1">
      <c r="A50" s="28" t="s">
        <v>121</v>
      </c>
      <c r="B50" s="20">
        <f>SUM(B51:B55)</f>
        <v>17581</v>
      </c>
      <c r="C50" s="21">
        <f>SUM(C51:C55)</f>
        <v>9194</v>
      </c>
      <c r="D50" s="21">
        <f>SUM(D51:D55)</f>
        <v>8387</v>
      </c>
      <c r="E50" s="54" t="s">
        <v>128</v>
      </c>
      <c r="F50" s="20">
        <f>SUM(F51:F55)</f>
        <v>10355</v>
      </c>
      <c r="G50" s="21">
        <f>SUM(G51:G55)</f>
        <v>4385</v>
      </c>
      <c r="H50" s="22">
        <f>SUM(H51:H55)</f>
        <v>5970</v>
      </c>
      <c r="I50" s="7" t="s">
        <v>11</v>
      </c>
      <c r="J50" s="38">
        <f>SUM(F38,F44,F50,J8,J14,J20,J26,J32)</f>
        <v>49158</v>
      </c>
      <c r="K50" s="39">
        <f>SUM(G38,G44,G50,K8,K14,K20,K26,K32)</f>
        <v>20601</v>
      </c>
      <c r="L50" s="39">
        <f>SUM(H38,H44,H50,L8,L14,L20,L26,L32)</f>
        <v>28557</v>
      </c>
    </row>
    <row r="51" spans="1:12" ht="15.75" customHeight="1">
      <c r="A51" s="23" t="s">
        <v>104</v>
      </c>
      <c r="B51" s="48">
        <v>3858</v>
      </c>
      <c r="C51" s="49">
        <v>2011</v>
      </c>
      <c r="D51" s="49">
        <v>1847</v>
      </c>
      <c r="E51" s="26" t="s">
        <v>105</v>
      </c>
      <c r="F51" s="48">
        <v>2269</v>
      </c>
      <c r="G51" s="49">
        <v>977</v>
      </c>
      <c r="H51" s="50">
        <v>1292</v>
      </c>
      <c r="I51" s="10"/>
      <c r="J51" s="40" t="s">
        <v>12</v>
      </c>
      <c r="K51" s="41" t="s">
        <v>12</v>
      </c>
      <c r="L51" s="41" t="s">
        <v>12</v>
      </c>
    </row>
    <row r="52" spans="1:12" ht="15.75" customHeight="1">
      <c r="A52" s="23" t="s">
        <v>106</v>
      </c>
      <c r="B52" s="48">
        <v>3750</v>
      </c>
      <c r="C52" s="49">
        <v>1915</v>
      </c>
      <c r="D52" s="49">
        <v>1835</v>
      </c>
      <c r="E52" s="26" t="s">
        <v>107</v>
      </c>
      <c r="F52" s="48">
        <v>2162</v>
      </c>
      <c r="G52" s="49">
        <v>924</v>
      </c>
      <c r="H52" s="50">
        <v>1238</v>
      </c>
      <c r="I52" s="10" t="s">
        <v>10</v>
      </c>
      <c r="J52" s="42">
        <v>7.4</v>
      </c>
      <c r="K52" s="43">
        <v>7.5</v>
      </c>
      <c r="L52" s="43">
        <v>7.3</v>
      </c>
    </row>
    <row r="53" spans="1:12" ht="15.75" customHeight="1">
      <c r="A53" s="23" t="s">
        <v>108</v>
      </c>
      <c r="B53" s="48">
        <v>3622</v>
      </c>
      <c r="C53" s="49">
        <v>1929</v>
      </c>
      <c r="D53" s="49">
        <v>1693</v>
      </c>
      <c r="E53" s="26" t="s">
        <v>109</v>
      </c>
      <c r="F53" s="48">
        <v>2082</v>
      </c>
      <c r="G53" s="49">
        <v>873</v>
      </c>
      <c r="H53" s="50">
        <v>1209</v>
      </c>
      <c r="I53" s="10" t="s">
        <v>114</v>
      </c>
      <c r="J53" s="42">
        <v>66</v>
      </c>
      <c r="K53" s="43">
        <v>68.3</v>
      </c>
      <c r="L53" s="43">
        <v>63.7</v>
      </c>
    </row>
    <row r="54" spans="1:12" ht="15.75" customHeight="1">
      <c r="A54" s="23" t="s">
        <v>110</v>
      </c>
      <c r="B54" s="48">
        <v>3505</v>
      </c>
      <c r="C54" s="49">
        <v>1862</v>
      </c>
      <c r="D54" s="49">
        <v>1643</v>
      </c>
      <c r="E54" s="26" t="s">
        <v>111</v>
      </c>
      <c r="F54" s="48">
        <v>1978</v>
      </c>
      <c r="G54" s="49">
        <v>838</v>
      </c>
      <c r="H54" s="50">
        <v>1140</v>
      </c>
      <c r="I54" s="11" t="s">
        <v>11</v>
      </c>
      <c r="J54" s="42">
        <v>19.6</v>
      </c>
      <c r="K54" s="43">
        <v>16.4</v>
      </c>
      <c r="L54" s="43">
        <v>22.8</v>
      </c>
    </row>
    <row r="55" spans="1:12" ht="15.75" customHeight="1">
      <c r="A55" s="44" t="s">
        <v>112</v>
      </c>
      <c r="B55" s="51">
        <v>2846</v>
      </c>
      <c r="C55" s="52">
        <v>1477</v>
      </c>
      <c r="D55" s="52">
        <v>1369</v>
      </c>
      <c r="E55" s="45" t="s">
        <v>113</v>
      </c>
      <c r="F55" s="51">
        <v>1864</v>
      </c>
      <c r="G55" s="52">
        <v>773</v>
      </c>
      <c r="H55" s="53">
        <v>1091</v>
      </c>
      <c r="I55" s="8" t="s">
        <v>4</v>
      </c>
      <c r="J55" s="46">
        <v>44.9</v>
      </c>
      <c r="K55" s="47">
        <v>43.4</v>
      </c>
      <c r="L55" s="47">
        <v>46.3</v>
      </c>
    </row>
    <row r="56" spans="1:2" ht="13.5">
      <c r="A56" s="3"/>
      <c r="B56" s="9"/>
    </row>
  </sheetData>
  <mergeCells count="13">
    <mergeCell ref="L5:L6"/>
    <mergeCell ref="A3:L3"/>
    <mergeCell ref="J5:J6"/>
    <mergeCell ref="K5:K6"/>
    <mergeCell ref="C5:C6"/>
    <mergeCell ref="D5:D6"/>
    <mergeCell ref="E5:E6"/>
    <mergeCell ref="F5:F6"/>
    <mergeCell ref="G5:G6"/>
    <mergeCell ref="H5:H6"/>
    <mergeCell ref="I5:I6"/>
    <mergeCell ref="A5:A6"/>
    <mergeCell ref="B5:B6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佐野貴史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