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910" activeTab="0"/>
  </bookViews>
  <sheets>
    <sheet name="中学校学級生徒" sheetId="1" r:id="rId1"/>
  </sheets>
  <definedNames/>
  <calcPr fullCalcOnLoad="1"/>
</workbook>
</file>

<file path=xl/sharedStrings.xml><?xml version="1.0" encoding="utf-8"?>
<sst xmlns="http://schemas.openxmlformats.org/spreadsheetml/2006/main" count="70" uniqueCount="17">
  <si>
    <t>男</t>
  </si>
  <si>
    <t>女</t>
  </si>
  <si>
    <t>総数</t>
  </si>
  <si>
    <t>年次</t>
  </si>
  <si>
    <t>1学年</t>
  </si>
  <si>
    <t>2学年</t>
  </si>
  <si>
    <t>3学年</t>
  </si>
  <si>
    <t>総数</t>
  </si>
  <si>
    <t>区立</t>
  </si>
  <si>
    <t>私立</t>
  </si>
  <si>
    <t>学校数</t>
  </si>
  <si>
    <t>学級数</t>
  </si>
  <si>
    <t>教員数</t>
  </si>
  <si>
    <t>増減</t>
  </si>
  <si>
    <t>生徒総数</t>
  </si>
  <si>
    <t>資料：東京都総務局統計部「学校基本調査報告」</t>
  </si>
  <si>
    <t>４　中学校の学校・学級・学年別男女別生徒・教員数の推移（平成9～20年､各年5月1日）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</si>
</sst>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#,##0;[Red]#,##0"/>
    <numFmt numFmtId="179" formatCode="#,##0.00;[Red]#,##0.00"/>
    <numFmt numFmtId="180" formatCode="#,##0.0;[Red]#,##0.0"/>
    <numFmt numFmtId="181" formatCode="#,##0_);\(#,##0\)"/>
    <numFmt numFmtId="182" formatCode="0.00;[Red]0.00"/>
    <numFmt numFmtId="183" formatCode="0;[Red]0"/>
    <numFmt numFmtId="184" formatCode="#,##0;&quot;▲ &quot;#,##0"/>
    <numFmt numFmtId="185" formatCode="\ * #\ ##0\ ;\ * \-#\ ##0\ ;\ * &quot;－&quot;\ ;\ @\ "/>
    <numFmt numFmtId="186" formatCode="\ * \(#0\)\ ;\ * \(\-#0\)\ ;\ * &quot;&quot;;\ @"/>
    <numFmt numFmtId="187" formatCode="* #\ ##0;* \-#\ ##0;* &quot;－&quot;;* @"/>
    <numFmt numFmtId="188" formatCode="#,##0_ "/>
    <numFmt numFmtId="189" formatCode="_ * ###0_ ;_ * \-###0_ ;_ * &quot;－&quot;_ ;_ @_ "/>
    <numFmt numFmtId="190" formatCode="#,##0_);[Red]\(#,##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84" fontId="0" fillId="0" borderId="0" xfId="0" applyNumberFormat="1" applyFont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184" fontId="5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center" vertical="center"/>
    </xf>
    <xf numFmtId="184" fontId="4" fillId="2" borderId="1" xfId="0" applyNumberFormat="1" applyFont="1" applyFill="1" applyBorder="1" applyAlignment="1">
      <alignment horizontal="center" vertical="center"/>
    </xf>
    <xf numFmtId="184" fontId="4" fillId="2" borderId="2" xfId="0" applyNumberFormat="1" applyFont="1" applyFill="1" applyBorder="1" applyAlignment="1">
      <alignment horizontal="center" vertical="center"/>
    </xf>
    <xf numFmtId="184" fontId="4" fillId="2" borderId="3" xfId="0" applyNumberFormat="1" applyFont="1" applyFill="1" applyBorder="1" applyAlignment="1">
      <alignment horizontal="center" vertical="center"/>
    </xf>
    <xf numFmtId="184" fontId="4" fillId="0" borderId="4" xfId="0" applyNumberFormat="1" applyFont="1" applyFill="1" applyBorder="1" applyAlignment="1">
      <alignment horizontal="right" vertical="center"/>
    </xf>
    <xf numFmtId="184" fontId="4" fillId="0" borderId="5" xfId="0" applyNumberFormat="1" applyFont="1" applyFill="1" applyBorder="1" applyAlignment="1">
      <alignment horizontal="right" vertical="center"/>
    </xf>
    <xf numFmtId="184" fontId="4" fillId="0" borderId="6" xfId="0" applyNumberFormat="1" applyFont="1" applyFill="1" applyBorder="1" applyAlignment="1">
      <alignment horizontal="right" vertical="center"/>
    </xf>
    <xf numFmtId="184" fontId="4" fillId="0" borderId="7" xfId="0" applyNumberFormat="1" applyFont="1" applyFill="1" applyBorder="1" applyAlignment="1">
      <alignment horizontal="right" vertical="center"/>
    </xf>
    <xf numFmtId="184" fontId="4" fillId="0" borderId="5" xfId="0" applyNumberFormat="1" applyFont="1" applyFill="1" applyBorder="1" applyAlignment="1">
      <alignment vertical="center"/>
    </xf>
    <xf numFmtId="184" fontId="4" fillId="0" borderId="7" xfId="0" applyNumberFormat="1" applyFont="1" applyFill="1" applyBorder="1" applyAlignment="1">
      <alignment vertical="center"/>
    </xf>
    <xf numFmtId="184" fontId="4" fillId="0" borderId="3" xfId="0" applyNumberFormat="1" applyFont="1" applyFill="1" applyBorder="1" applyAlignment="1">
      <alignment horizontal="right" vertical="center"/>
    </xf>
    <xf numFmtId="184" fontId="4" fillId="0" borderId="1" xfId="0" applyNumberFormat="1" applyFont="1" applyFill="1" applyBorder="1" applyAlignment="1">
      <alignment horizontal="right" vertical="center"/>
    </xf>
    <xf numFmtId="184" fontId="4" fillId="2" borderId="1" xfId="0" applyNumberFormat="1" applyFont="1" applyFill="1" applyBorder="1" applyAlignment="1">
      <alignment horizontal="center" vertical="center"/>
    </xf>
    <xf numFmtId="184" fontId="4" fillId="2" borderId="5" xfId="0" applyNumberFormat="1" applyFont="1" applyFill="1" applyBorder="1" applyAlignment="1">
      <alignment horizontal="center" vertical="center"/>
    </xf>
    <xf numFmtId="184" fontId="4" fillId="2" borderId="7" xfId="0" applyNumberFormat="1" applyFont="1" applyFill="1" applyBorder="1" applyAlignment="1">
      <alignment horizontal="center" vertical="center"/>
    </xf>
    <xf numFmtId="184" fontId="4" fillId="2" borderId="3" xfId="0" applyNumberFormat="1" applyFont="1" applyFill="1" applyBorder="1" applyAlignment="1">
      <alignment horizontal="center" vertical="center"/>
    </xf>
    <xf numFmtId="184" fontId="4" fillId="2" borderId="8" xfId="0" applyNumberFormat="1" applyFont="1" applyFill="1" applyBorder="1" applyAlignment="1">
      <alignment horizontal="center" vertical="center"/>
    </xf>
    <xf numFmtId="184" fontId="4" fillId="2" borderId="2" xfId="0" applyNumberFormat="1" applyFont="1" applyFill="1" applyBorder="1" applyAlignment="1">
      <alignment horizontal="center" vertical="center"/>
    </xf>
    <xf numFmtId="184" fontId="4" fillId="0" borderId="9" xfId="0" applyNumberFormat="1" applyFont="1" applyFill="1" applyBorder="1" applyAlignment="1">
      <alignment horizontal="left" vertical="center"/>
    </xf>
    <xf numFmtId="184" fontId="4" fillId="0" borderId="0" xfId="0" applyNumberFormat="1" applyFont="1" applyFill="1" applyBorder="1" applyAlignment="1">
      <alignment horizontal="left" vertical="center"/>
    </xf>
    <xf numFmtId="184" fontId="4" fillId="0" borderId="10" xfId="0" applyNumberFormat="1" applyFont="1" applyFill="1" applyBorder="1" applyAlignment="1">
      <alignment horizontal="right" vertical="center"/>
    </xf>
    <xf numFmtId="184" fontId="4" fillId="0" borderId="7" xfId="0" applyNumberFormat="1" applyFont="1" applyBorder="1" applyAlignment="1">
      <alignment horizontal="right" vertical="center"/>
    </xf>
    <xf numFmtId="184" fontId="4" fillId="0" borderId="5" xfId="0" applyNumberFormat="1" applyFont="1" applyBorder="1" applyAlignment="1">
      <alignment horizontal="right" vertical="center"/>
    </xf>
    <xf numFmtId="184" fontId="6" fillId="0" borderId="11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showGridLines="0" tabSelected="1" workbookViewId="0" topLeftCell="A1">
      <selection activeCell="R1" sqref="R1"/>
    </sheetView>
  </sheetViews>
  <sheetFormatPr defaultColWidth="9.00390625" defaultRowHeight="13.5"/>
  <cols>
    <col min="1" max="1" width="2.50390625" style="4" customWidth="1"/>
    <col min="2" max="2" width="4.00390625" style="4" customWidth="1"/>
    <col min="3" max="17" width="6.00390625" style="2" customWidth="1"/>
    <col min="18" max="20" width="5.25390625" style="4" customWidth="1"/>
    <col min="21" max="16384" width="9.00390625" style="4" customWidth="1"/>
  </cols>
  <sheetData>
    <row r="1" spans="1:17" s="1" customFormat="1" ht="22.5" customHeigh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5" customFormat="1" ht="15.75" customHeight="1">
      <c r="A2" s="17" t="s">
        <v>3</v>
      </c>
      <c r="B2" s="17"/>
      <c r="C2" s="18" t="s">
        <v>10</v>
      </c>
      <c r="D2" s="18" t="s">
        <v>11</v>
      </c>
      <c r="E2" s="22" t="s">
        <v>14</v>
      </c>
      <c r="F2" s="17"/>
      <c r="G2" s="17"/>
      <c r="H2" s="20" t="s">
        <v>4</v>
      </c>
      <c r="I2" s="21"/>
      <c r="J2" s="22"/>
      <c r="K2" s="20" t="s">
        <v>5</v>
      </c>
      <c r="L2" s="21"/>
      <c r="M2" s="22"/>
      <c r="N2" s="20" t="s">
        <v>6</v>
      </c>
      <c r="O2" s="21"/>
      <c r="P2" s="21"/>
      <c r="Q2" s="18" t="s">
        <v>12</v>
      </c>
    </row>
    <row r="3" spans="1:17" s="5" customFormat="1" ht="15.75" customHeight="1">
      <c r="A3" s="17"/>
      <c r="B3" s="17"/>
      <c r="C3" s="19"/>
      <c r="D3" s="19"/>
      <c r="E3" s="7" t="s">
        <v>7</v>
      </c>
      <c r="F3" s="6" t="s">
        <v>0</v>
      </c>
      <c r="G3" s="6" t="s">
        <v>1</v>
      </c>
      <c r="H3" s="7" t="s">
        <v>7</v>
      </c>
      <c r="I3" s="6" t="s">
        <v>0</v>
      </c>
      <c r="J3" s="6" t="s">
        <v>1</v>
      </c>
      <c r="K3" s="7" t="s">
        <v>7</v>
      </c>
      <c r="L3" s="6" t="s">
        <v>0</v>
      </c>
      <c r="M3" s="6" t="s">
        <v>1</v>
      </c>
      <c r="N3" s="7" t="s">
        <v>7</v>
      </c>
      <c r="O3" s="6" t="s">
        <v>0</v>
      </c>
      <c r="P3" s="8" t="s">
        <v>1</v>
      </c>
      <c r="Q3" s="19"/>
    </row>
    <row r="4" spans="1:20" s="5" customFormat="1" ht="15.75" customHeight="1">
      <c r="A4" s="15">
        <v>9</v>
      </c>
      <c r="B4" s="9" t="s">
        <v>2</v>
      </c>
      <c r="C4" s="10">
        <v>22</v>
      </c>
      <c r="D4" s="10">
        <v>241</v>
      </c>
      <c r="E4" s="10">
        <v>9101</v>
      </c>
      <c r="F4" s="10">
        <v>4894</v>
      </c>
      <c r="G4" s="10">
        <v>4207</v>
      </c>
      <c r="H4" s="10">
        <v>2980</v>
      </c>
      <c r="I4" s="10">
        <v>1606</v>
      </c>
      <c r="J4" s="10">
        <v>1374</v>
      </c>
      <c r="K4" s="10">
        <v>3086</v>
      </c>
      <c r="L4" s="10">
        <v>1681</v>
      </c>
      <c r="M4" s="10">
        <v>1405</v>
      </c>
      <c r="N4" s="10">
        <v>3035</v>
      </c>
      <c r="O4" s="10">
        <v>1607</v>
      </c>
      <c r="P4" s="10">
        <v>1428</v>
      </c>
      <c r="Q4" s="10">
        <v>478</v>
      </c>
      <c r="R4" s="1"/>
      <c r="S4" s="1"/>
      <c r="T4" s="1"/>
    </row>
    <row r="5" spans="1:20" s="5" customFormat="1" ht="15.75" customHeight="1">
      <c r="A5" s="15"/>
      <c r="B5" s="11" t="s">
        <v>13</v>
      </c>
      <c r="C5" s="12">
        <v>0</v>
      </c>
      <c r="D5" s="12">
        <v>-2</v>
      </c>
      <c r="E5" s="12">
        <v>-158</v>
      </c>
      <c r="F5" s="12">
        <v>-70</v>
      </c>
      <c r="G5" s="12">
        <v>-88</v>
      </c>
      <c r="H5" s="12">
        <v>-103</v>
      </c>
      <c r="I5" s="12">
        <v>-82</v>
      </c>
      <c r="J5" s="12">
        <v>-21</v>
      </c>
      <c r="K5" s="12">
        <v>30</v>
      </c>
      <c r="L5" s="12">
        <v>59</v>
      </c>
      <c r="M5" s="12">
        <v>-29</v>
      </c>
      <c r="N5" s="12">
        <v>-85</v>
      </c>
      <c r="O5" s="12">
        <v>-47</v>
      </c>
      <c r="P5" s="12">
        <v>-38</v>
      </c>
      <c r="Q5" s="12">
        <v>2</v>
      </c>
      <c r="R5" s="1"/>
      <c r="S5" s="1"/>
      <c r="T5" s="1"/>
    </row>
    <row r="6" spans="1:20" s="5" customFormat="1" ht="15.75" customHeight="1">
      <c r="A6" s="16"/>
      <c r="B6" s="10" t="s">
        <v>8</v>
      </c>
      <c r="C6" s="10">
        <v>13</v>
      </c>
      <c r="D6" s="10">
        <v>114</v>
      </c>
      <c r="E6" s="10">
        <v>3554</v>
      </c>
      <c r="F6" s="10">
        <v>1919</v>
      </c>
      <c r="G6" s="10">
        <v>1635</v>
      </c>
      <c r="H6" s="10">
        <v>1122</v>
      </c>
      <c r="I6" s="10">
        <v>595</v>
      </c>
      <c r="J6" s="10">
        <v>527</v>
      </c>
      <c r="K6" s="10">
        <v>1212</v>
      </c>
      <c r="L6" s="10">
        <v>672</v>
      </c>
      <c r="M6" s="10">
        <v>540</v>
      </c>
      <c r="N6" s="10">
        <v>1220</v>
      </c>
      <c r="O6" s="10">
        <v>652</v>
      </c>
      <c r="P6" s="10">
        <v>568</v>
      </c>
      <c r="Q6" s="10">
        <v>244</v>
      </c>
      <c r="R6" s="1"/>
      <c r="S6" s="1"/>
      <c r="T6" s="1"/>
    </row>
    <row r="7" spans="1:20" s="5" customFormat="1" ht="15.75" customHeight="1">
      <c r="A7" s="16"/>
      <c r="B7" s="12" t="s">
        <v>9</v>
      </c>
      <c r="C7" s="12">
        <v>9</v>
      </c>
      <c r="D7" s="12">
        <v>127</v>
      </c>
      <c r="E7" s="12">
        <v>5547</v>
      </c>
      <c r="F7" s="12">
        <v>2975</v>
      </c>
      <c r="G7" s="12">
        <v>2572</v>
      </c>
      <c r="H7" s="12">
        <v>1858</v>
      </c>
      <c r="I7" s="12">
        <v>1011</v>
      </c>
      <c r="J7" s="12">
        <v>847</v>
      </c>
      <c r="K7" s="12">
        <v>1874</v>
      </c>
      <c r="L7" s="12">
        <v>1009</v>
      </c>
      <c r="M7" s="12">
        <v>865</v>
      </c>
      <c r="N7" s="12">
        <v>1815</v>
      </c>
      <c r="O7" s="12">
        <v>955</v>
      </c>
      <c r="P7" s="12">
        <v>860</v>
      </c>
      <c r="Q7" s="12">
        <v>234</v>
      </c>
      <c r="R7" s="1"/>
      <c r="S7" s="1"/>
      <c r="T7" s="1"/>
    </row>
    <row r="8" spans="1:20" s="5" customFormat="1" ht="15.75" customHeight="1">
      <c r="A8" s="15">
        <v>10</v>
      </c>
      <c r="B8" s="9" t="s">
        <v>2</v>
      </c>
      <c r="C8" s="10">
        <v>22</v>
      </c>
      <c r="D8" s="10">
        <v>243</v>
      </c>
      <c r="E8" s="10">
        <v>9102</v>
      </c>
      <c r="F8" s="10">
        <v>4913</v>
      </c>
      <c r="G8" s="10">
        <v>4189</v>
      </c>
      <c r="H8" s="10">
        <v>3048</v>
      </c>
      <c r="I8" s="10">
        <v>1638</v>
      </c>
      <c r="J8" s="10">
        <v>1410</v>
      </c>
      <c r="K8" s="10">
        <v>2983</v>
      </c>
      <c r="L8" s="10">
        <v>1604</v>
      </c>
      <c r="M8" s="10">
        <v>1379</v>
      </c>
      <c r="N8" s="10">
        <v>3071</v>
      </c>
      <c r="O8" s="10">
        <v>1671</v>
      </c>
      <c r="P8" s="10">
        <v>1400</v>
      </c>
      <c r="Q8" s="10">
        <v>476</v>
      </c>
      <c r="R8" s="1"/>
      <c r="S8" s="1"/>
      <c r="T8" s="1"/>
    </row>
    <row r="9" spans="1:20" s="5" customFormat="1" ht="15.75" customHeight="1">
      <c r="A9" s="15"/>
      <c r="B9" s="11" t="s">
        <v>13</v>
      </c>
      <c r="C9" s="12">
        <f>C8-C4</f>
        <v>0</v>
      </c>
      <c r="D9" s="12">
        <f aca="true" t="shared" si="0" ref="D9:Q9">D8-D4</f>
        <v>2</v>
      </c>
      <c r="E9" s="12">
        <f t="shared" si="0"/>
        <v>1</v>
      </c>
      <c r="F9" s="12">
        <f t="shared" si="0"/>
        <v>19</v>
      </c>
      <c r="G9" s="12">
        <f t="shared" si="0"/>
        <v>-18</v>
      </c>
      <c r="H9" s="12">
        <f t="shared" si="0"/>
        <v>68</v>
      </c>
      <c r="I9" s="12">
        <f t="shared" si="0"/>
        <v>32</v>
      </c>
      <c r="J9" s="12">
        <f t="shared" si="0"/>
        <v>36</v>
      </c>
      <c r="K9" s="12">
        <f t="shared" si="0"/>
        <v>-103</v>
      </c>
      <c r="L9" s="12">
        <f t="shared" si="0"/>
        <v>-77</v>
      </c>
      <c r="M9" s="12">
        <f t="shared" si="0"/>
        <v>-26</v>
      </c>
      <c r="N9" s="12">
        <f t="shared" si="0"/>
        <v>36</v>
      </c>
      <c r="O9" s="12">
        <f t="shared" si="0"/>
        <v>64</v>
      </c>
      <c r="P9" s="12">
        <f t="shared" si="0"/>
        <v>-28</v>
      </c>
      <c r="Q9" s="12">
        <f t="shared" si="0"/>
        <v>-2</v>
      </c>
      <c r="R9" s="1"/>
      <c r="S9" s="1"/>
      <c r="T9" s="1"/>
    </row>
    <row r="10" spans="1:20" s="5" customFormat="1" ht="15.75" customHeight="1">
      <c r="A10" s="16"/>
      <c r="B10" s="10" t="s">
        <v>8</v>
      </c>
      <c r="C10" s="10">
        <v>13</v>
      </c>
      <c r="D10" s="10">
        <v>112</v>
      </c>
      <c r="E10" s="10">
        <v>3483</v>
      </c>
      <c r="F10" s="10">
        <v>1892</v>
      </c>
      <c r="G10" s="10">
        <v>1591</v>
      </c>
      <c r="H10" s="10">
        <v>1140</v>
      </c>
      <c r="I10" s="10">
        <v>619</v>
      </c>
      <c r="J10" s="10">
        <v>521</v>
      </c>
      <c r="K10" s="10">
        <v>1130</v>
      </c>
      <c r="L10" s="10">
        <v>599</v>
      </c>
      <c r="M10" s="10">
        <v>531</v>
      </c>
      <c r="N10" s="10">
        <v>1213</v>
      </c>
      <c r="O10" s="10">
        <v>674</v>
      </c>
      <c r="P10" s="10">
        <v>539</v>
      </c>
      <c r="Q10" s="10">
        <v>241</v>
      </c>
      <c r="R10" s="1"/>
      <c r="S10" s="1"/>
      <c r="T10" s="1"/>
    </row>
    <row r="11" spans="1:20" s="5" customFormat="1" ht="15.75" customHeight="1">
      <c r="A11" s="16"/>
      <c r="B11" s="12" t="s">
        <v>9</v>
      </c>
      <c r="C11" s="12">
        <v>9</v>
      </c>
      <c r="D11" s="12">
        <v>131</v>
      </c>
      <c r="E11" s="12">
        <v>5619</v>
      </c>
      <c r="F11" s="12">
        <v>3021</v>
      </c>
      <c r="G11" s="12">
        <v>2598</v>
      </c>
      <c r="H11" s="12">
        <v>1908</v>
      </c>
      <c r="I11" s="12">
        <v>1019</v>
      </c>
      <c r="J11" s="12">
        <v>889</v>
      </c>
      <c r="K11" s="12">
        <v>1853</v>
      </c>
      <c r="L11" s="12">
        <v>1005</v>
      </c>
      <c r="M11" s="12">
        <v>848</v>
      </c>
      <c r="N11" s="12">
        <v>1858</v>
      </c>
      <c r="O11" s="12">
        <v>997</v>
      </c>
      <c r="P11" s="12">
        <v>861</v>
      </c>
      <c r="Q11" s="12">
        <v>235</v>
      </c>
      <c r="R11" s="1"/>
      <c r="S11" s="1"/>
      <c r="T11" s="1"/>
    </row>
    <row r="12" spans="1:20" s="5" customFormat="1" ht="15.75" customHeight="1">
      <c r="A12" s="15">
        <v>11</v>
      </c>
      <c r="B12" s="9" t="s">
        <v>2</v>
      </c>
      <c r="C12" s="10">
        <v>21</v>
      </c>
      <c r="D12" s="10">
        <v>237</v>
      </c>
      <c r="E12" s="10">
        <v>8892</v>
      </c>
      <c r="F12" s="10">
        <v>4774</v>
      </c>
      <c r="G12" s="10">
        <v>4118</v>
      </c>
      <c r="H12" s="10">
        <v>2900</v>
      </c>
      <c r="I12" s="10">
        <v>1560</v>
      </c>
      <c r="J12" s="10">
        <v>1340</v>
      </c>
      <c r="K12" s="10">
        <v>3029</v>
      </c>
      <c r="L12" s="10">
        <v>1623</v>
      </c>
      <c r="M12" s="10">
        <v>1406</v>
      </c>
      <c r="N12" s="10">
        <v>2963</v>
      </c>
      <c r="O12" s="10">
        <v>1591</v>
      </c>
      <c r="P12" s="10">
        <v>1372</v>
      </c>
      <c r="Q12" s="10">
        <v>459</v>
      </c>
      <c r="R12" s="1"/>
      <c r="S12" s="1"/>
      <c r="T12" s="1"/>
    </row>
    <row r="13" spans="1:20" s="5" customFormat="1" ht="15.75" customHeight="1">
      <c r="A13" s="15"/>
      <c r="B13" s="11" t="s">
        <v>13</v>
      </c>
      <c r="C13" s="12">
        <f>C12-C8</f>
        <v>-1</v>
      </c>
      <c r="D13" s="12">
        <f aca="true" t="shared" si="1" ref="D13:Q13">D12-D8</f>
        <v>-6</v>
      </c>
      <c r="E13" s="12">
        <f t="shared" si="1"/>
        <v>-210</v>
      </c>
      <c r="F13" s="12">
        <f t="shared" si="1"/>
        <v>-139</v>
      </c>
      <c r="G13" s="12">
        <f t="shared" si="1"/>
        <v>-71</v>
      </c>
      <c r="H13" s="12">
        <f t="shared" si="1"/>
        <v>-148</v>
      </c>
      <c r="I13" s="12">
        <f t="shared" si="1"/>
        <v>-78</v>
      </c>
      <c r="J13" s="12">
        <f t="shared" si="1"/>
        <v>-70</v>
      </c>
      <c r="K13" s="12">
        <f t="shared" si="1"/>
        <v>46</v>
      </c>
      <c r="L13" s="12">
        <f t="shared" si="1"/>
        <v>19</v>
      </c>
      <c r="M13" s="12">
        <f t="shared" si="1"/>
        <v>27</v>
      </c>
      <c r="N13" s="12">
        <f t="shared" si="1"/>
        <v>-108</v>
      </c>
      <c r="O13" s="12">
        <f t="shared" si="1"/>
        <v>-80</v>
      </c>
      <c r="P13" s="12">
        <f t="shared" si="1"/>
        <v>-28</v>
      </c>
      <c r="Q13" s="12">
        <f t="shared" si="1"/>
        <v>-17</v>
      </c>
      <c r="R13" s="1"/>
      <c r="S13" s="1"/>
      <c r="T13" s="1"/>
    </row>
    <row r="14" spans="1:20" s="5" customFormat="1" ht="15.75" customHeight="1">
      <c r="A14" s="16"/>
      <c r="B14" s="10" t="s">
        <v>8</v>
      </c>
      <c r="C14" s="10">
        <v>12</v>
      </c>
      <c r="D14" s="10">
        <v>105</v>
      </c>
      <c r="E14" s="10">
        <v>3357</v>
      </c>
      <c r="F14" s="10">
        <v>1778</v>
      </c>
      <c r="G14" s="10">
        <v>1579</v>
      </c>
      <c r="H14" s="10">
        <v>1082</v>
      </c>
      <c r="I14" s="10">
        <v>562</v>
      </c>
      <c r="J14" s="10">
        <v>520</v>
      </c>
      <c r="K14" s="10">
        <v>1142</v>
      </c>
      <c r="L14" s="10">
        <v>619</v>
      </c>
      <c r="M14" s="10">
        <v>523</v>
      </c>
      <c r="N14" s="10">
        <v>1133</v>
      </c>
      <c r="O14" s="10">
        <v>597</v>
      </c>
      <c r="P14" s="10">
        <v>536</v>
      </c>
      <c r="Q14" s="10">
        <v>226</v>
      </c>
      <c r="R14" s="1"/>
      <c r="S14" s="1"/>
      <c r="T14" s="1"/>
    </row>
    <row r="15" spans="1:20" s="5" customFormat="1" ht="15.75" customHeight="1">
      <c r="A15" s="16"/>
      <c r="B15" s="12" t="s">
        <v>9</v>
      </c>
      <c r="C15" s="12">
        <v>9</v>
      </c>
      <c r="D15" s="12">
        <v>132</v>
      </c>
      <c r="E15" s="12">
        <v>5535</v>
      </c>
      <c r="F15" s="12">
        <v>2996</v>
      </c>
      <c r="G15" s="12">
        <v>2539</v>
      </c>
      <c r="H15" s="12">
        <v>1818</v>
      </c>
      <c r="I15" s="12">
        <v>998</v>
      </c>
      <c r="J15" s="12">
        <v>820</v>
      </c>
      <c r="K15" s="12">
        <v>1887</v>
      </c>
      <c r="L15" s="12">
        <v>1004</v>
      </c>
      <c r="M15" s="12">
        <v>883</v>
      </c>
      <c r="N15" s="12">
        <v>1830</v>
      </c>
      <c r="O15" s="12">
        <v>994</v>
      </c>
      <c r="P15" s="12">
        <v>836</v>
      </c>
      <c r="Q15" s="12">
        <v>233</v>
      </c>
      <c r="R15" s="1"/>
      <c r="S15" s="1"/>
      <c r="T15" s="1"/>
    </row>
    <row r="16" spans="1:20" s="5" customFormat="1" ht="15.75" customHeight="1">
      <c r="A16" s="15">
        <v>12</v>
      </c>
      <c r="B16" s="9" t="s">
        <v>2</v>
      </c>
      <c r="C16" s="10">
        <v>21</v>
      </c>
      <c r="D16" s="10">
        <v>230</v>
      </c>
      <c r="E16" s="10">
        <v>8628</v>
      </c>
      <c r="F16" s="10">
        <v>4580</v>
      </c>
      <c r="G16" s="10">
        <v>4048</v>
      </c>
      <c r="H16" s="10">
        <v>2722</v>
      </c>
      <c r="I16" s="10">
        <v>1410</v>
      </c>
      <c r="J16" s="10">
        <v>1312</v>
      </c>
      <c r="K16" s="10">
        <v>2891</v>
      </c>
      <c r="L16" s="10">
        <v>1554</v>
      </c>
      <c r="M16" s="10">
        <v>1337</v>
      </c>
      <c r="N16" s="10">
        <v>3015</v>
      </c>
      <c r="O16" s="10">
        <v>1616</v>
      </c>
      <c r="P16" s="10">
        <v>1399</v>
      </c>
      <c r="Q16" s="10">
        <v>452</v>
      </c>
      <c r="R16" s="1"/>
      <c r="S16" s="1"/>
      <c r="T16" s="1"/>
    </row>
    <row r="17" spans="1:20" s="5" customFormat="1" ht="15.75" customHeight="1">
      <c r="A17" s="15"/>
      <c r="B17" s="11" t="s">
        <v>13</v>
      </c>
      <c r="C17" s="12">
        <f>C16-C12</f>
        <v>0</v>
      </c>
      <c r="D17" s="12">
        <f aca="true" t="shared" si="2" ref="D17:Q17">D16-D12</f>
        <v>-7</v>
      </c>
      <c r="E17" s="12">
        <f t="shared" si="2"/>
        <v>-264</v>
      </c>
      <c r="F17" s="12">
        <f t="shared" si="2"/>
        <v>-194</v>
      </c>
      <c r="G17" s="12">
        <f t="shared" si="2"/>
        <v>-70</v>
      </c>
      <c r="H17" s="12">
        <f t="shared" si="2"/>
        <v>-178</v>
      </c>
      <c r="I17" s="12">
        <f t="shared" si="2"/>
        <v>-150</v>
      </c>
      <c r="J17" s="12">
        <f t="shared" si="2"/>
        <v>-28</v>
      </c>
      <c r="K17" s="12">
        <f t="shared" si="2"/>
        <v>-138</v>
      </c>
      <c r="L17" s="12">
        <f t="shared" si="2"/>
        <v>-69</v>
      </c>
      <c r="M17" s="12">
        <f t="shared" si="2"/>
        <v>-69</v>
      </c>
      <c r="N17" s="12">
        <f t="shared" si="2"/>
        <v>52</v>
      </c>
      <c r="O17" s="12">
        <f t="shared" si="2"/>
        <v>25</v>
      </c>
      <c r="P17" s="12">
        <f t="shared" si="2"/>
        <v>27</v>
      </c>
      <c r="Q17" s="12">
        <f t="shared" si="2"/>
        <v>-7</v>
      </c>
      <c r="R17" s="1"/>
      <c r="S17" s="1"/>
      <c r="T17" s="1"/>
    </row>
    <row r="18" spans="1:20" s="5" customFormat="1" ht="15.75" customHeight="1">
      <c r="A18" s="16"/>
      <c r="B18" s="10" t="s">
        <v>8</v>
      </c>
      <c r="C18" s="10">
        <v>12</v>
      </c>
      <c r="D18" s="10">
        <v>100</v>
      </c>
      <c r="E18" s="10">
        <v>3216</v>
      </c>
      <c r="F18" s="10">
        <v>1711</v>
      </c>
      <c r="G18" s="10">
        <v>1505</v>
      </c>
      <c r="H18" s="10">
        <v>984</v>
      </c>
      <c r="I18" s="10">
        <v>531</v>
      </c>
      <c r="J18" s="10">
        <v>453</v>
      </c>
      <c r="K18" s="10">
        <v>1084</v>
      </c>
      <c r="L18" s="10">
        <v>559</v>
      </c>
      <c r="M18" s="10">
        <v>525</v>
      </c>
      <c r="N18" s="10">
        <v>1148</v>
      </c>
      <c r="O18" s="10">
        <v>621</v>
      </c>
      <c r="P18" s="10">
        <v>527</v>
      </c>
      <c r="Q18" s="10">
        <v>221</v>
      </c>
      <c r="R18" s="1"/>
      <c r="S18" s="1"/>
      <c r="T18" s="1"/>
    </row>
    <row r="19" spans="1:20" s="5" customFormat="1" ht="15.75" customHeight="1">
      <c r="A19" s="16"/>
      <c r="B19" s="12" t="s">
        <v>9</v>
      </c>
      <c r="C19" s="12">
        <v>9</v>
      </c>
      <c r="D19" s="12">
        <v>130</v>
      </c>
      <c r="E19" s="12">
        <v>5412</v>
      </c>
      <c r="F19" s="12">
        <v>2869</v>
      </c>
      <c r="G19" s="12">
        <v>2543</v>
      </c>
      <c r="H19" s="12">
        <v>1738</v>
      </c>
      <c r="I19" s="12">
        <v>879</v>
      </c>
      <c r="J19" s="12">
        <v>859</v>
      </c>
      <c r="K19" s="12">
        <v>1807</v>
      </c>
      <c r="L19" s="12">
        <v>995</v>
      </c>
      <c r="M19" s="12">
        <v>812</v>
      </c>
      <c r="N19" s="12">
        <v>1867</v>
      </c>
      <c r="O19" s="12">
        <v>995</v>
      </c>
      <c r="P19" s="12">
        <v>872</v>
      </c>
      <c r="Q19" s="12">
        <v>231</v>
      </c>
      <c r="R19" s="1"/>
      <c r="S19" s="1"/>
      <c r="T19" s="1"/>
    </row>
    <row r="20" spans="1:20" s="5" customFormat="1" ht="15.75" customHeight="1">
      <c r="A20" s="15">
        <v>13</v>
      </c>
      <c r="B20" s="9" t="s">
        <v>2</v>
      </c>
      <c r="C20" s="10">
        <v>20</v>
      </c>
      <c r="D20" s="10">
        <v>220</v>
      </c>
      <c r="E20" s="10">
        <v>8211</v>
      </c>
      <c r="F20" s="10">
        <v>4355</v>
      </c>
      <c r="G20" s="10">
        <v>3856</v>
      </c>
      <c r="H20" s="10">
        <v>2602</v>
      </c>
      <c r="I20" s="10">
        <v>1393</v>
      </c>
      <c r="J20" s="10">
        <v>1209</v>
      </c>
      <c r="K20" s="10">
        <v>2720</v>
      </c>
      <c r="L20" s="10">
        <v>1407</v>
      </c>
      <c r="M20" s="10">
        <v>1313</v>
      </c>
      <c r="N20" s="10">
        <v>2889</v>
      </c>
      <c r="O20" s="10">
        <v>1555</v>
      </c>
      <c r="P20" s="10">
        <v>1334</v>
      </c>
      <c r="Q20" s="10">
        <v>439</v>
      </c>
      <c r="R20" s="1"/>
      <c r="S20" s="1"/>
      <c r="T20" s="1"/>
    </row>
    <row r="21" spans="1:20" s="5" customFormat="1" ht="15.75" customHeight="1">
      <c r="A21" s="15"/>
      <c r="B21" s="11" t="s">
        <v>13</v>
      </c>
      <c r="C21" s="12">
        <f>C20-C16</f>
        <v>-1</v>
      </c>
      <c r="D21" s="12">
        <f aca="true" t="shared" si="3" ref="D21:Q21">D20-D16</f>
        <v>-10</v>
      </c>
      <c r="E21" s="12">
        <f t="shared" si="3"/>
        <v>-417</v>
      </c>
      <c r="F21" s="12">
        <f t="shared" si="3"/>
        <v>-225</v>
      </c>
      <c r="G21" s="12">
        <f t="shared" si="3"/>
        <v>-192</v>
      </c>
      <c r="H21" s="12">
        <f t="shared" si="3"/>
        <v>-120</v>
      </c>
      <c r="I21" s="12">
        <f t="shared" si="3"/>
        <v>-17</v>
      </c>
      <c r="J21" s="12">
        <f t="shared" si="3"/>
        <v>-103</v>
      </c>
      <c r="K21" s="12">
        <f t="shared" si="3"/>
        <v>-171</v>
      </c>
      <c r="L21" s="12">
        <f t="shared" si="3"/>
        <v>-147</v>
      </c>
      <c r="M21" s="12">
        <f t="shared" si="3"/>
        <v>-24</v>
      </c>
      <c r="N21" s="12">
        <f t="shared" si="3"/>
        <v>-126</v>
      </c>
      <c r="O21" s="12">
        <f t="shared" si="3"/>
        <v>-61</v>
      </c>
      <c r="P21" s="12">
        <f t="shared" si="3"/>
        <v>-65</v>
      </c>
      <c r="Q21" s="12">
        <f t="shared" si="3"/>
        <v>-13</v>
      </c>
      <c r="R21" s="1"/>
      <c r="S21" s="1"/>
      <c r="T21" s="1"/>
    </row>
    <row r="22" spans="1:20" s="5" customFormat="1" ht="15.75" customHeight="1">
      <c r="A22" s="16"/>
      <c r="B22" s="10" t="s">
        <v>8</v>
      </c>
      <c r="C22" s="10">
        <v>11</v>
      </c>
      <c r="D22" s="10">
        <v>95</v>
      </c>
      <c r="E22" s="10">
        <v>3009</v>
      </c>
      <c r="F22" s="10">
        <v>1606</v>
      </c>
      <c r="G22" s="10">
        <v>1403</v>
      </c>
      <c r="H22" s="10">
        <v>928</v>
      </c>
      <c r="I22" s="10">
        <v>513</v>
      </c>
      <c r="J22" s="10">
        <v>415</v>
      </c>
      <c r="K22" s="10">
        <v>986</v>
      </c>
      <c r="L22" s="10">
        <v>530</v>
      </c>
      <c r="M22" s="10">
        <v>456</v>
      </c>
      <c r="N22" s="10">
        <v>1095</v>
      </c>
      <c r="O22" s="10">
        <v>563</v>
      </c>
      <c r="P22" s="10">
        <v>532</v>
      </c>
      <c r="Q22" s="10">
        <v>206</v>
      </c>
      <c r="R22" s="1"/>
      <c r="S22" s="1"/>
      <c r="T22" s="1"/>
    </row>
    <row r="23" spans="1:20" s="5" customFormat="1" ht="15.75" customHeight="1">
      <c r="A23" s="16"/>
      <c r="B23" s="12" t="s">
        <v>9</v>
      </c>
      <c r="C23" s="12">
        <v>9</v>
      </c>
      <c r="D23" s="12">
        <v>125</v>
      </c>
      <c r="E23" s="12">
        <v>5202</v>
      </c>
      <c r="F23" s="12">
        <v>2749</v>
      </c>
      <c r="G23" s="12">
        <v>2453</v>
      </c>
      <c r="H23" s="12">
        <v>1674</v>
      </c>
      <c r="I23" s="12">
        <v>880</v>
      </c>
      <c r="J23" s="12">
        <v>794</v>
      </c>
      <c r="K23" s="12">
        <v>1734</v>
      </c>
      <c r="L23" s="12">
        <v>877</v>
      </c>
      <c r="M23" s="12">
        <v>857</v>
      </c>
      <c r="N23" s="12">
        <v>1794</v>
      </c>
      <c r="O23" s="12">
        <v>992</v>
      </c>
      <c r="P23" s="12">
        <v>802</v>
      </c>
      <c r="Q23" s="12">
        <v>233</v>
      </c>
      <c r="R23" s="1"/>
      <c r="S23" s="1"/>
      <c r="T23" s="1"/>
    </row>
    <row r="24" spans="1:17" s="1" customFormat="1" ht="15.75" customHeight="1">
      <c r="A24" s="15">
        <v>14</v>
      </c>
      <c r="B24" s="9" t="s">
        <v>2</v>
      </c>
      <c r="C24" s="10">
        <v>20</v>
      </c>
      <c r="D24" s="10">
        <v>218</v>
      </c>
      <c r="E24" s="10">
        <v>7843</v>
      </c>
      <c r="F24" s="10">
        <v>4138</v>
      </c>
      <c r="G24" s="10">
        <v>3705</v>
      </c>
      <c r="H24" s="10">
        <f>I24+J24</f>
        <v>2543</v>
      </c>
      <c r="I24" s="10">
        <v>1364</v>
      </c>
      <c r="J24" s="10">
        <v>1179</v>
      </c>
      <c r="K24" s="10">
        <f>L24+M24</f>
        <v>2603</v>
      </c>
      <c r="L24" s="10">
        <v>1387</v>
      </c>
      <c r="M24" s="10">
        <v>1216</v>
      </c>
      <c r="N24" s="10">
        <f>O24+P24</f>
        <v>2697</v>
      </c>
      <c r="O24" s="10">
        <v>1387</v>
      </c>
      <c r="P24" s="10">
        <v>1310</v>
      </c>
      <c r="Q24" s="10">
        <v>422</v>
      </c>
    </row>
    <row r="25" spans="1:17" s="1" customFormat="1" ht="15.75" customHeight="1">
      <c r="A25" s="15"/>
      <c r="B25" s="11" t="s">
        <v>13</v>
      </c>
      <c r="C25" s="12">
        <f>C24-C20</f>
        <v>0</v>
      </c>
      <c r="D25" s="12">
        <f aca="true" t="shared" si="4" ref="D25:Q25">D24-D20</f>
        <v>-2</v>
      </c>
      <c r="E25" s="12">
        <f t="shared" si="4"/>
        <v>-368</v>
      </c>
      <c r="F25" s="12">
        <f t="shared" si="4"/>
        <v>-217</v>
      </c>
      <c r="G25" s="12">
        <f t="shared" si="4"/>
        <v>-151</v>
      </c>
      <c r="H25" s="12">
        <f t="shared" si="4"/>
        <v>-59</v>
      </c>
      <c r="I25" s="12">
        <f t="shared" si="4"/>
        <v>-29</v>
      </c>
      <c r="J25" s="12">
        <f t="shared" si="4"/>
        <v>-30</v>
      </c>
      <c r="K25" s="12">
        <f t="shared" si="4"/>
        <v>-117</v>
      </c>
      <c r="L25" s="12">
        <f t="shared" si="4"/>
        <v>-20</v>
      </c>
      <c r="M25" s="12">
        <f t="shared" si="4"/>
        <v>-97</v>
      </c>
      <c r="N25" s="12">
        <f t="shared" si="4"/>
        <v>-192</v>
      </c>
      <c r="O25" s="12">
        <f t="shared" si="4"/>
        <v>-168</v>
      </c>
      <c r="P25" s="12">
        <f t="shared" si="4"/>
        <v>-24</v>
      </c>
      <c r="Q25" s="12">
        <f t="shared" si="4"/>
        <v>-17</v>
      </c>
    </row>
    <row r="26" spans="1:17" s="1" customFormat="1" ht="15.75" customHeight="1">
      <c r="A26" s="16"/>
      <c r="B26" s="10" t="s">
        <v>8</v>
      </c>
      <c r="C26" s="10">
        <v>11</v>
      </c>
      <c r="D26" s="10">
        <v>94</v>
      </c>
      <c r="E26" s="10">
        <v>2829</v>
      </c>
      <c r="F26" s="10">
        <v>1497</v>
      </c>
      <c r="G26" s="10">
        <v>1332</v>
      </c>
      <c r="H26" s="10">
        <v>906</v>
      </c>
      <c r="I26" s="10">
        <v>459</v>
      </c>
      <c r="J26" s="10">
        <v>447</v>
      </c>
      <c r="K26" s="10">
        <v>939</v>
      </c>
      <c r="L26" s="10">
        <v>514</v>
      </c>
      <c r="M26" s="10">
        <v>425</v>
      </c>
      <c r="N26" s="10">
        <v>984</v>
      </c>
      <c r="O26" s="10">
        <v>524</v>
      </c>
      <c r="P26" s="10">
        <v>460</v>
      </c>
      <c r="Q26" s="10">
        <v>204</v>
      </c>
    </row>
    <row r="27" spans="1:17" s="1" customFormat="1" ht="15.75" customHeight="1">
      <c r="A27" s="16"/>
      <c r="B27" s="12" t="s">
        <v>9</v>
      </c>
      <c r="C27" s="12">
        <v>9</v>
      </c>
      <c r="D27" s="12">
        <v>124</v>
      </c>
      <c r="E27" s="12">
        <v>5014</v>
      </c>
      <c r="F27" s="12">
        <v>2641</v>
      </c>
      <c r="G27" s="12">
        <v>2373</v>
      </c>
      <c r="H27" s="12">
        <v>1637</v>
      </c>
      <c r="I27" s="12">
        <v>905</v>
      </c>
      <c r="J27" s="12">
        <v>732</v>
      </c>
      <c r="K27" s="12">
        <v>1664</v>
      </c>
      <c r="L27" s="12">
        <v>873</v>
      </c>
      <c r="M27" s="12">
        <v>791</v>
      </c>
      <c r="N27" s="12">
        <v>1713</v>
      </c>
      <c r="O27" s="12">
        <v>863</v>
      </c>
      <c r="P27" s="12">
        <v>850</v>
      </c>
      <c r="Q27" s="12">
        <v>218</v>
      </c>
    </row>
    <row r="28" spans="1:17" s="1" customFormat="1" ht="15.75" customHeight="1">
      <c r="A28" s="15">
        <v>15</v>
      </c>
      <c r="B28" s="9" t="s">
        <v>2</v>
      </c>
      <c r="C28" s="10">
        <v>20</v>
      </c>
      <c r="D28" s="10">
        <v>214</v>
      </c>
      <c r="E28" s="10">
        <v>7641</v>
      </c>
      <c r="F28" s="10">
        <v>4085</v>
      </c>
      <c r="G28" s="10">
        <v>3556</v>
      </c>
      <c r="H28" s="10">
        <f>I28+J28</f>
        <v>2522</v>
      </c>
      <c r="I28" s="10">
        <v>1346</v>
      </c>
      <c r="J28" s="10">
        <v>1176</v>
      </c>
      <c r="K28" s="10">
        <f>L28+M28</f>
        <v>2526</v>
      </c>
      <c r="L28" s="10">
        <v>1356</v>
      </c>
      <c r="M28" s="10">
        <v>1170</v>
      </c>
      <c r="N28" s="10">
        <f>O28+P28</f>
        <v>2593</v>
      </c>
      <c r="O28" s="10">
        <v>1383</v>
      </c>
      <c r="P28" s="10">
        <v>1210</v>
      </c>
      <c r="Q28" s="10">
        <v>419</v>
      </c>
    </row>
    <row r="29" spans="1:17" s="1" customFormat="1" ht="15.75" customHeight="1">
      <c r="A29" s="15"/>
      <c r="B29" s="11" t="s">
        <v>13</v>
      </c>
      <c r="C29" s="12">
        <f>C28-C24</f>
        <v>0</v>
      </c>
      <c r="D29" s="12">
        <f aca="true" t="shared" si="5" ref="D29:Q29">D28-D24</f>
        <v>-4</v>
      </c>
      <c r="E29" s="12">
        <f t="shared" si="5"/>
        <v>-202</v>
      </c>
      <c r="F29" s="12">
        <f t="shared" si="5"/>
        <v>-53</v>
      </c>
      <c r="G29" s="12">
        <f t="shared" si="5"/>
        <v>-149</v>
      </c>
      <c r="H29" s="12">
        <f t="shared" si="5"/>
        <v>-21</v>
      </c>
      <c r="I29" s="12">
        <f t="shared" si="5"/>
        <v>-18</v>
      </c>
      <c r="J29" s="12">
        <f t="shared" si="5"/>
        <v>-3</v>
      </c>
      <c r="K29" s="12">
        <f t="shared" si="5"/>
        <v>-77</v>
      </c>
      <c r="L29" s="12">
        <f t="shared" si="5"/>
        <v>-31</v>
      </c>
      <c r="M29" s="12">
        <f t="shared" si="5"/>
        <v>-46</v>
      </c>
      <c r="N29" s="12">
        <f t="shared" si="5"/>
        <v>-104</v>
      </c>
      <c r="O29" s="12">
        <f t="shared" si="5"/>
        <v>-4</v>
      </c>
      <c r="P29" s="12">
        <f t="shared" si="5"/>
        <v>-100</v>
      </c>
      <c r="Q29" s="12">
        <f t="shared" si="5"/>
        <v>-3</v>
      </c>
    </row>
    <row r="30" spans="1:17" s="1" customFormat="1" ht="15.75" customHeight="1">
      <c r="A30" s="16"/>
      <c r="B30" s="10" t="s">
        <v>8</v>
      </c>
      <c r="C30" s="10">
        <v>11</v>
      </c>
      <c r="D30" s="10">
        <v>90</v>
      </c>
      <c r="E30" s="10">
        <v>2701</v>
      </c>
      <c r="F30" s="10">
        <v>1411</v>
      </c>
      <c r="G30" s="10">
        <v>1290</v>
      </c>
      <c r="H30" s="10">
        <v>845</v>
      </c>
      <c r="I30" s="10">
        <v>429</v>
      </c>
      <c r="J30" s="10">
        <v>416</v>
      </c>
      <c r="K30" s="10">
        <v>902</v>
      </c>
      <c r="L30" s="10">
        <v>458</v>
      </c>
      <c r="M30" s="10">
        <v>444</v>
      </c>
      <c r="N30" s="10">
        <v>954</v>
      </c>
      <c r="O30" s="10">
        <v>524</v>
      </c>
      <c r="P30" s="10">
        <v>430</v>
      </c>
      <c r="Q30" s="10">
        <v>205</v>
      </c>
    </row>
    <row r="31" spans="1:17" s="1" customFormat="1" ht="15.75" customHeight="1">
      <c r="A31" s="16"/>
      <c r="B31" s="12" t="s">
        <v>9</v>
      </c>
      <c r="C31" s="12">
        <v>9</v>
      </c>
      <c r="D31" s="12">
        <v>124</v>
      </c>
      <c r="E31" s="12">
        <v>4940</v>
      </c>
      <c r="F31" s="12">
        <v>2674</v>
      </c>
      <c r="G31" s="12">
        <v>2266</v>
      </c>
      <c r="H31" s="12">
        <v>1677</v>
      </c>
      <c r="I31" s="12">
        <v>917</v>
      </c>
      <c r="J31" s="12">
        <v>760</v>
      </c>
      <c r="K31" s="12">
        <v>1624</v>
      </c>
      <c r="L31" s="12">
        <v>898</v>
      </c>
      <c r="M31" s="12">
        <v>726</v>
      </c>
      <c r="N31" s="12">
        <v>1639</v>
      </c>
      <c r="O31" s="12">
        <v>859</v>
      </c>
      <c r="P31" s="12">
        <v>780</v>
      </c>
      <c r="Q31" s="12">
        <v>214</v>
      </c>
    </row>
    <row r="32" spans="1:17" s="1" customFormat="1" ht="15.75" customHeight="1">
      <c r="A32" s="15">
        <v>16</v>
      </c>
      <c r="B32" s="9" t="s">
        <v>2</v>
      </c>
      <c r="C32" s="10">
        <v>19</v>
      </c>
      <c r="D32" s="10">
        <v>207</v>
      </c>
      <c r="E32" s="10">
        <v>7609</v>
      </c>
      <c r="F32" s="10">
        <v>4112</v>
      </c>
      <c r="G32" s="10">
        <v>3497</v>
      </c>
      <c r="H32" s="10">
        <f>I32+J32</f>
        <v>2570</v>
      </c>
      <c r="I32" s="10">
        <v>1415</v>
      </c>
      <c r="J32" s="10">
        <v>1155</v>
      </c>
      <c r="K32" s="10">
        <f>L32+M32</f>
        <v>2520</v>
      </c>
      <c r="L32" s="10">
        <v>1351</v>
      </c>
      <c r="M32" s="10">
        <v>1169</v>
      </c>
      <c r="N32" s="10">
        <f>O32+P32</f>
        <v>2519</v>
      </c>
      <c r="O32" s="10">
        <v>1346</v>
      </c>
      <c r="P32" s="10">
        <v>1173</v>
      </c>
      <c r="Q32" s="10">
        <v>414</v>
      </c>
    </row>
    <row r="33" spans="1:17" s="1" customFormat="1" ht="15.75" customHeight="1">
      <c r="A33" s="15"/>
      <c r="B33" s="11" t="s">
        <v>13</v>
      </c>
      <c r="C33" s="12">
        <f>C32-C28</f>
        <v>-1</v>
      </c>
      <c r="D33" s="12">
        <f aca="true" t="shared" si="6" ref="D33:Q33">D32-D28</f>
        <v>-7</v>
      </c>
      <c r="E33" s="12">
        <f t="shared" si="6"/>
        <v>-32</v>
      </c>
      <c r="F33" s="12">
        <f t="shared" si="6"/>
        <v>27</v>
      </c>
      <c r="G33" s="12">
        <f t="shared" si="6"/>
        <v>-59</v>
      </c>
      <c r="H33" s="12">
        <f t="shared" si="6"/>
        <v>48</v>
      </c>
      <c r="I33" s="12">
        <f t="shared" si="6"/>
        <v>69</v>
      </c>
      <c r="J33" s="12">
        <f t="shared" si="6"/>
        <v>-21</v>
      </c>
      <c r="K33" s="12">
        <f t="shared" si="6"/>
        <v>-6</v>
      </c>
      <c r="L33" s="12">
        <f t="shared" si="6"/>
        <v>-5</v>
      </c>
      <c r="M33" s="12">
        <f t="shared" si="6"/>
        <v>-1</v>
      </c>
      <c r="N33" s="12">
        <f t="shared" si="6"/>
        <v>-74</v>
      </c>
      <c r="O33" s="12">
        <f t="shared" si="6"/>
        <v>-37</v>
      </c>
      <c r="P33" s="12">
        <f t="shared" si="6"/>
        <v>-37</v>
      </c>
      <c r="Q33" s="12">
        <f t="shared" si="6"/>
        <v>-5</v>
      </c>
    </row>
    <row r="34" spans="1:17" s="1" customFormat="1" ht="15.75" customHeight="1">
      <c r="A34" s="16"/>
      <c r="B34" s="10" t="s">
        <v>8</v>
      </c>
      <c r="C34" s="10">
        <v>10</v>
      </c>
      <c r="D34" s="10">
        <v>86</v>
      </c>
      <c r="E34" s="10">
        <v>2643</v>
      </c>
      <c r="F34" s="10">
        <v>1375</v>
      </c>
      <c r="G34" s="10">
        <v>1268</v>
      </c>
      <c r="H34" s="10">
        <v>876</v>
      </c>
      <c r="I34" s="10">
        <v>481</v>
      </c>
      <c r="J34" s="10">
        <v>395</v>
      </c>
      <c r="K34" s="10">
        <v>852</v>
      </c>
      <c r="L34" s="10">
        <v>435</v>
      </c>
      <c r="M34" s="10">
        <v>417</v>
      </c>
      <c r="N34" s="10">
        <v>915</v>
      </c>
      <c r="O34" s="10">
        <v>459</v>
      </c>
      <c r="P34" s="10">
        <v>456</v>
      </c>
      <c r="Q34" s="10">
        <v>198</v>
      </c>
    </row>
    <row r="35" spans="1:17" s="1" customFormat="1" ht="15.75" customHeight="1">
      <c r="A35" s="16"/>
      <c r="B35" s="12" t="s">
        <v>9</v>
      </c>
      <c r="C35" s="12">
        <v>9</v>
      </c>
      <c r="D35" s="12">
        <v>121</v>
      </c>
      <c r="E35" s="12">
        <v>4966</v>
      </c>
      <c r="F35" s="12">
        <v>2737</v>
      </c>
      <c r="G35" s="12">
        <v>2229</v>
      </c>
      <c r="H35" s="12">
        <v>1694</v>
      </c>
      <c r="I35" s="12">
        <v>934</v>
      </c>
      <c r="J35" s="12">
        <v>760</v>
      </c>
      <c r="K35" s="12">
        <v>1668</v>
      </c>
      <c r="L35" s="12">
        <v>916</v>
      </c>
      <c r="M35" s="12">
        <v>752</v>
      </c>
      <c r="N35" s="12">
        <v>1604</v>
      </c>
      <c r="O35" s="12">
        <v>887</v>
      </c>
      <c r="P35" s="12">
        <v>717</v>
      </c>
      <c r="Q35" s="12">
        <v>216</v>
      </c>
    </row>
    <row r="36" spans="1:17" s="1" customFormat="1" ht="15.75" customHeight="1">
      <c r="A36" s="15">
        <v>17</v>
      </c>
      <c r="B36" s="9" t="s">
        <v>2</v>
      </c>
      <c r="C36" s="10">
        <v>18</v>
      </c>
      <c r="D36" s="10">
        <v>202</v>
      </c>
      <c r="E36" s="10">
        <v>7527</v>
      </c>
      <c r="F36" s="10">
        <v>4086</v>
      </c>
      <c r="G36" s="10">
        <v>3441</v>
      </c>
      <c r="H36" s="10">
        <f>I36+J36</f>
        <v>2453</v>
      </c>
      <c r="I36" s="10">
        <v>1331</v>
      </c>
      <c r="J36" s="10">
        <v>1122</v>
      </c>
      <c r="K36" s="10">
        <f>L36+M36</f>
        <v>2562</v>
      </c>
      <c r="L36" s="10">
        <v>1411</v>
      </c>
      <c r="M36" s="10">
        <v>1151</v>
      </c>
      <c r="N36" s="10">
        <f>O36+P36</f>
        <v>2512</v>
      </c>
      <c r="O36" s="10">
        <v>1344</v>
      </c>
      <c r="P36" s="10">
        <v>1168</v>
      </c>
      <c r="Q36" s="10">
        <v>399</v>
      </c>
    </row>
    <row r="37" spans="1:17" s="1" customFormat="1" ht="15.75" customHeight="1">
      <c r="A37" s="15"/>
      <c r="B37" s="11" t="s">
        <v>13</v>
      </c>
      <c r="C37" s="12">
        <f>C36-C32</f>
        <v>-1</v>
      </c>
      <c r="D37" s="12">
        <f aca="true" t="shared" si="7" ref="D37:Q37">D36-D32</f>
        <v>-5</v>
      </c>
      <c r="E37" s="12">
        <f t="shared" si="7"/>
        <v>-82</v>
      </c>
      <c r="F37" s="12">
        <f t="shared" si="7"/>
        <v>-26</v>
      </c>
      <c r="G37" s="12">
        <f t="shared" si="7"/>
        <v>-56</v>
      </c>
      <c r="H37" s="12">
        <f t="shared" si="7"/>
        <v>-117</v>
      </c>
      <c r="I37" s="12">
        <f t="shared" si="7"/>
        <v>-84</v>
      </c>
      <c r="J37" s="12">
        <f t="shared" si="7"/>
        <v>-33</v>
      </c>
      <c r="K37" s="12">
        <f t="shared" si="7"/>
        <v>42</v>
      </c>
      <c r="L37" s="12">
        <f t="shared" si="7"/>
        <v>60</v>
      </c>
      <c r="M37" s="12">
        <f t="shared" si="7"/>
        <v>-18</v>
      </c>
      <c r="N37" s="12">
        <f t="shared" si="7"/>
        <v>-7</v>
      </c>
      <c r="O37" s="12">
        <f t="shared" si="7"/>
        <v>-2</v>
      </c>
      <c r="P37" s="12">
        <f t="shared" si="7"/>
        <v>-5</v>
      </c>
      <c r="Q37" s="12">
        <f t="shared" si="7"/>
        <v>-15</v>
      </c>
    </row>
    <row r="38" spans="1:17" s="1" customFormat="1" ht="15.75" customHeight="1">
      <c r="A38" s="16"/>
      <c r="B38" s="10" t="s">
        <v>8</v>
      </c>
      <c r="C38" s="10">
        <v>9</v>
      </c>
      <c r="D38" s="10">
        <v>80</v>
      </c>
      <c r="E38" s="10">
        <v>2519</v>
      </c>
      <c r="F38" s="10">
        <v>1344</v>
      </c>
      <c r="G38" s="10">
        <v>1175</v>
      </c>
      <c r="H38" s="10">
        <v>805</v>
      </c>
      <c r="I38" s="10">
        <v>431</v>
      </c>
      <c r="J38" s="10">
        <v>374</v>
      </c>
      <c r="K38" s="10">
        <v>819</v>
      </c>
      <c r="L38" s="10">
        <v>421</v>
      </c>
      <c r="M38" s="10">
        <v>398</v>
      </c>
      <c r="N38" s="10">
        <v>895</v>
      </c>
      <c r="O38" s="10">
        <v>492</v>
      </c>
      <c r="P38" s="10">
        <v>403</v>
      </c>
      <c r="Q38" s="10">
        <v>179</v>
      </c>
    </row>
    <row r="39" spans="1:17" s="1" customFormat="1" ht="15.75" customHeight="1">
      <c r="A39" s="16"/>
      <c r="B39" s="12" t="s">
        <v>9</v>
      </c>
      <c r="C39" s="12">
        <v>9</v>
      </c>
      <c r="D39" s="12">
        <v>122</v>
      </c>
      <c r="E39" s="12">
        <v>4988</v>
      </c>
      <c r="F39" s="12">
        <v>2769</v>
      </c>
      <c r="G39" s="12">
        <v>2219</v>
      </c>
      <c r="H39" s="12">
        <v>1709</v>
      </c>
      <c r="I39" s="12">
        <v>963</v>
      </c>
      <c r="J39" s="12">
        <v>746</v>
      </c>
      <c r="K39" s="12">
        <v>1633</v>
      </c>
      <c r="L39" s="12">
        <v>909</v>
      </c>
      <c r="M39" s="12">
        <v>724</v>
      </c>
      <c r="N39" s="12">
        <v>1646</v>
      </c>
      <c r="O39" s="12">
        <v>897</v>
      </c>
      <c r="P39" s="12">
        <v>749</v>
      </c>
      <c r="Q39" s="12">
        <v>220</v>
      </c>
    </row>
    <row r="40" spans="1:20" s="2" customFormat="1" ht="15.75" customHeight="1">
      <c r="A40" s="15">
        <v>18</v>
      </c>
      <c r="B40" s="9" t="s">
        <v>2</v>
      </c>
      <c r="C40" s="10">
        <v>17</v>
      </c>
      <c r="D40" s="10">
        <v>194</v>
      </c>
      <c r="E40" s="10">
        <f aca="true" t="shared" si="8" ref="E40:P40">SUM(E42:E43)</f>
        <v>7507</v>
      </c>
      <c r="F40" s="10">
        <f t="shared" si="8"/>
        <v>4113</v>
      </c>
      <c r="G40" s="10">
        <f t="shared" si="8"/>
        <v>3394</v>
      </c>
      <c r="H40" s="10">
        <f>I40+J40</f>
        <v>2514</v>
      </c>
      <c r="I40" s="10">
        <f t="shared" si="8"/>
        <v>1394</v>
      </c>
      <c r="J40" s="10">
        <f t="shared" si="8"/>
        <v>1120</v>
      </c>
      <c r="K40" s="10">
        <f>L40+M40</f>
        <v>2452</v>
      </c>
      <c r="L40" s="10">
        <f t="shared" si="8"/>
        <v>1330</v>
      </c>
      <c r="M40" s="10">
        <f t="shared" si="8"/>
        <v>1122</v>
      </c>
      <c r="N40" s="10">
        <f>O40+P40</f>
        <v>2541</v>
      </c>
      <c r="O40" s="10">
        <f t="shared" si="8"/>
        <v>1389</v>
      </c>
      <c r="P40" s="10">
        <f t="shared" si="8"/>
        <v>1152</v>
      </c>
      <c r="Q40" s="10">
        <v>390</v>
      </c>
      <c r="R40" s="1"/>
      <c r="S40" s="1"/>
      <c r="T40" s="1"/>
    </row>
    <row r="41" spans="1:20" s="2" customFormat="1" ht="15.75" customHeight="1">
      <c r="A41" s="15"/>
      <c r="B41" s="11" t="s">
        <v>13</v>
      </c>
      <c r="C41" s="12">
        <f>C40-C36</f>
        <v>-1</v>
      </c>
      <c r="D41" s="12">
        <f aca="true" t="shared" si="9" ref="D41:Q41">D40-D36</f>
        <v>-8</v>
      </c>
      <c r="E41" s="12">
        <f t="shared" si="9"/>
        <v>-20</v>
      </c>
      <c r="F41" s="12">
        <f t="shared" si="9"/>
        <v>27</v>
      </c>
      <c r="G41" s="12">
        <f t="shared" si="9"/>
        <v>-47</v>
      </c>
      <c r="H41" s="12">
        <f t="shared" si="9"/>
        <v>61</v>
      </c>
      <c r="I41" s="12">
        <f t="shared" si="9"/>
        <v>63</v>
      </c>
      <c r="J41" s="12">
        <f t="shared" si="9"/>
        <v>-2</v>
      </c>
      <c r="K41" s="12">
        <f t="shared" si="9"/>
        <v>-110</v>
      </c>
      <c r="L41" s="12">
        <f t="shared" si="9"/>
        <v>-81</v>
      </c>
      <c r="M41" s="12">
        <f t="shared" si="9"/>
        <v>-29</v>
      </c>
      <c r="N41" s="12">
        <f t="shared" si="9"/>
        <v>29</v>
      </c>
      <c r="O41" s="12">
        <f t="shared" si="9"/>
        <v>45</v>
      </c>
      <c r="P41" s="12">
        <f t="shared" si="9"/>
        <v>-16</v>
      </c>
      <c r="Q41" s="12">
        <f t="shared" si="9"/>
        <v>-9</v>
      </c>
      <c r="R41" s="1"/>
      <c r="S41" s="1"/>
      <c r="T41" s="1"/>
    </row>
    <row r="42" spans="1:17" s="1" customFormat="1" ht="15.75" customHeight="1">
      <c r="A42" s="16"/>
      <c r="B42" s="10" t="s">
        <v>8</v>
      </c>
      <c r="C42" s="10">
        <v>8</v>
      </c>
      <c r="D42" s="10">
        <v>74</v>
      </c>
      <c r="E42" s="10">
        <f>SUM(F42:G42)</f>
        <v>2519</v>
      </c>
      <c r="F42" s="10">
        <f>SUM(I42,L42,O42)</f>
        <v>1344</v>
      </c>
      <c r="G42" s="10">
        <f>SUM(J42,M42,P42)</f>
        <v>1175</v>
      </c>
      <c r="H42" s="10">
        <f>I42+J42</f>
        <v>805</v>
      </c>
      <c r="I42" s="10">
        <v>431</v>
      </c>
      <c r="J42" s="10">
        <v>374</v>
      </c>
      <c r="K42" s="10">
        <f>L42+M42</f>
        <v>819</v>
      </c>
      <c r="L42" s="10">
        <v>421</v>
      </c>
      <c r="M42" s="10">
        <v>398</v>
      </c>
      <c r="N42" s="10">
        <f>O42+P42</f>
        <v>895</v>
      </c>
      <c r="O42" s="10">
        <v>492</v>
      </c>
      <c r="P42" s="10">
        <v>403</v>
      </c>
      <c r="Q42" s="10">
        <v>171</v>
      </c>
    </row>
    <row r="43" spans="1:17" s="1" customFormat="1" ht="15.75" customHeight="1">
      <c r="A43" s="16"/>
      <c r="B43" s="12" t="s">
        <v>9</v>
      </c>
      <c r="C43" s="12">
        <v>9</v>
      </c>
      <c r="D43" s="12">
        <v>120</v>
      </c>
      <c r="E43" s="12">
        <f>SUM(F43:G43)</f>
        <v>4988</v>
      </c>
      <c r="F43" s="12">
        <f>SUM(I43,L43,O43)</f>
        <v>2769</v>
      </c>
      <c r="G43" s="12">
        <f>SUM(J43,M43,P43)</f>
        <v>2219</v>
      </c>
      <c r="H43" s="12">
        <f>I43+J43</f>
        <v>1709</v>
      </c>
      <c r="I43" s="12">
        <v>963</v>
      </c>
      <c r="J43" s="12">
        <v>746</v>
      </c>
      <c r="K43" s="12">
        <f>L43+M43</f>
        <v>1633</v>
      </c>
      <c r="L43" s="12">
        <v>909</v>
      </c>
      <c r="M43" s="12">
        <v>724</v>
      </c>
      <c r="N43" s="12">
        <f>O43+P43</f>
        <v>1646</v>
      </c>
      <c r="O43" s="12">
        <v>897</v>
      </c>
      <c r="P43" s="12">
        <v>749</v>
      </c>
      <c r="Q43" s="12">
        <v>219</v>
      </c>
    </row>
    <row r="44" spans="1:20" s="2" customFormat="1" ht="15.75" customHeight="1">
      <c r="A44" s="15">
        <v>19</v>
      </c>
      <c r="B44" s="9" t="s">
        <v>2</v>
      </c>
      <c r="C44" s="10">
        <v>17</v>
      </c>
      <c r="D44" s="10">
        <v>201</v>
      </c>
      <c r="E44" s="10">
        <v>7628</v>
      </c>
      <c r="F44" s="10">
        <v>4148</v>
      </c>
      <c r="G44" s="10">
        <v>3480</v>
      </c>
      <c r="H44" s="10">
        <v>2661</v>
      </c>
      <c r="I44" s="13">
        <v>1434</v>
      </c>
      <c r="J44" s="13">
        <v>1227</v>
      </c>
      <c r="K44" s="10">
        <v>2510</v>
      </c>
      <c r="L44" s="13">
        <v>1382</v>
      </c>
      <c r="M44" s="13">
        <v>1128</v>
      </c>
      <c r="N44" s="10">
        <v>2457</v>
      </c>
      <c r="O44" s="13">
        <v>1332</v>
      </c>
      <c r="P44" s="13">
        <v>1125</v>
      </c>
      <c r="Q44" s="10">
        <v>394</v>
      </c>
      <c r="R44" s="1"/>
      <c r="S44" s="1"/>
      <c r="T44" s="1"/>
    </row>
    <row r="45" spans="1:20" s="2" customFormat="1" ht="15.75" customHeight="1">
      <c r="A45" s="15"/>
      <c r="B45" s="11" t="s">
        <v>13</v>
      </c>
      <c r="C45" s="12">
        <f aca="true" t="shared" si="10" ref="C45:H45">C44-C40</f>
        <v>0</v>
      </c>
      <c r="D45" s="12">
        <f t="shared" si="10"/>
        <v>7</v>
      </c>
      <c r="E45" s="12">
        <f t="shared" si="10"/>
        <v>121</v>
      </c>
      <c r="F45" s="12">
        <f t="shared" si="10"/>
        <v>35</v>
      </c>
      <c r="G45" s="12">
        <f t="shared" si="10"/>
        <v>86</v>
      </c>
      <c r="H45" s="12">
        <f t="shared" si="10"/>
        <v>147</v>
      </c>
      <c r="I45" s="14">
        <v>40</v>
      </c>
      <c r="J45" s="14">
        <v>107</v>
      </c>
      <c r="K45" s="12">
        <v>58</v>
      </c>
      <c r="L45" s="14">
        <v>52</v>
      </c>
      <c r="M45" s="14">
        <v>6</v>
      </c>
      <c r="N45" s="12">
        <v>-84</v>
      </c>
      <c r="O45" s="14">
        <v>-57</v>
      </c>
      <c r="P45" s="14">
        <v>-27</v>
      </c>
      <c r="Q45" s="12">
        <v>4</v>
      </c>
      <c r="R45" s="1"/>
      <c r="S45" s="1"/>
      <c r="T45" s="1"/>
    </row>
    <row r="46" spans="1:20" s="2" customFormat="1" ht="15.75" customHeight="1">
      <c r="A46" s="16"/>
      <c r="B46" s="10" t="s">
        <v>8</v>
      </c>
      <c r="C46" s="10">
        <v>8</v>
      </c>
      <c r="D46" s="10">
        <v>79</v>
      </c>
      <c r="E46" s="10">
        <v>2540</v>
      </c>
      <c r="F46" s="10">
        <v>1325</v>
      </c>
      <c r="G46" s="10">
        <v>1215</v>
      </c>
      <c r="H46" s="10">
        <v>882</v>
      </c>
      <c r="I46" s="13">
        <v>459</v>
      </c>
      <c r="J46" s="13">
        <v>423</v>
      </c>
      <c r="K46" s="10">
        <v>815</v>
      </c>
      <c r="L46" s="13">
        <v>432</v>
      </c>
      <c r="M46" s="13">
        <v>383</v>
      </c>
      <c r="N46" s="10">
        <v>843</v>
      </c>
      <c r="O46" s="13">
        <v>434</v>
      </c>
      <c r="P46" s="13">
        <v>409</v>
      </c>
      <c r="Q46" s="10">
        <v>167</v>
      </c>
      <c r="R46" s="1"/>
      <c r="S46" s="1"/>
      <c r="T46" s="1"/>
    </row>
    <row r="47" spans="1:20" s="2" customFormat="1" ht="15.75" customHeight="1">
      <c r="A47" s="16"/>
      <c r="B47" s="12" t="s">
        <v>9</v>
      </c>
      <c r="C47" s="12">
        <v>9</v>
      </c>
      <c r="D47" s="12">
        <v>122</v>
      </c>
      <c r="E47" s="12">
        <v>5088</v>
      </c>
      <c r="F47" s="12">
        <v>2823</v>
      </c>
      <c r="G47" s="12">
        <v>2265</v>
      </c>
      <c r="H47" s="12">
        <v>1779</v>
      </c>
      <c r="I47" s="14">
        <v>975</v>
      </c>
      <c r="J47" s="14">
        <v>804</v>
      </c>
      <c r="K47" s="12">
        <v>1695</v>
      </c>
      <c r="L47" s="14">
        <v>950</v>
      </c>
      <c r="M47" s="14">
        <v>745</v>
      </c>
      <c r="N47" s="12">
        <v>1614</v>
      </c>
      <c r="O47" s="14">
        <v>898</v>
      </c>
      <c r="P47" s="14">
        <v>716</v>
      </c>
      <c r="Q47" s="12">
        <v>227</v>
      </c>
      <c r="R47" s="1"/>
      <c r="S47" s="1"/>
      <c r="T47" s="1"/>
    </row>
    <row r="48" spans="1:17" s="1" customFormat="1" ht="15.75" customHeight="1">
      <c r="A48" s="15">
        <v>20</v>
      </c>
      <c r="B48" s="9" t="s">
        <v>2</v>
      </c>
      <c r="C48" s="10">
        <v>17</v>
      </c>
      <c r="D48" s="10">
        <v>203</v>
      </c>
      <c r="E48" s="10">
        <v>7736</v>
      </c>
      <c r="F48" s="10">
        <v>4214</v>
      </c>
      <c r="G48" s="10">
        <v>3522</v>
      </c>
      <c r="H48" s="10">
        <v>2602</v>
      </c>
      <c r="I48" s="13">
        <v>1416</v>
      </c>
      <c r="J48" s="13">
        <v>1186</v>
      </c>
      <c r="K48" s="10">
        <v>2638</v>
      </c>
      <c r="L48" s="13">
        <v>1421</v>
      </c>
      <c r="M48" s="13">
        <v>1217</v>
      </c>
      <c r="N48" s="10">
        <v>2496</v>
      </c>
      <c r="O48" s="13">
        <v>1377</v>
      </c>
      <c r="P48" s="13">
        <v>1119</v>
      </c>
      <c r="Q48" s="10">
        <v>399</v>
      </c>
    </row>
    <row r="49" spans="1:17" ht="15.75" customHeight="1">
      <c r="A49" s="15"/>
      <c r="B49" s="11" t="s">
        <v>13</v>
      </c>
      <c r="C49" s="25">
        <v>0</v>
      </c>
      <c r="D49" s="25">
        <f>D48-D44</f>
        <v>2</v>
      </c>
      <c r="E49" s="25">
        <f aca="true" t="shared" si="11" ref="E49:Q49">E48-E44</f>
        <v>108</v>
      </c>
      <c r="F49" s="25">
        <f t="shared" si="11"/>
        <v>66</v>
      </c>
      <c r="G49" s="25">
        <f t="shared" si="11"/>
        <v>42</v>
      </c>
      <c r="H49" s="25">
        <f t="shared" si="11"/>
        <v>-59</v>
      </c>
      <c r="I49" s="25">
        <f t="shared" si="11"/>
        <v>-18</v>
      </c>
      <c r="J49" s="25">
        <f t="shared" si="11"/>
        <v>-41</v>
      </c>
      <c r="K49" s="25">
        <f t="shared" si="11"/>
        <v>128</v>
      </c>
      <c r="L49" s="25">
        <f t="shared" si="11"/>
        <v>39</v>
      </c>
      <c r="M49" s="25">
        <f t="shared" si="11"/>
        <v>89</v>
      </c>
      <c r="N49" s="25">
        <f t="shared" si="11"/>
        <v>39</v>
      </c>
      <c r="O49" s="25">
        <f t="shared" si="11"/>
        <v>45</v>
      </c>
      <c r="P49" s="25">
        <f t="shared" si="11"/>
        <v>-6</v>
      </c>
      <c r="Q49" s="25">
        <f t="shared" si="11"/>
        <v>5</v>
      </c>
    </row>
    <row r="50" spans="1:17" s="1" customFormat="1" ht="15.75" customHeight="1">
      <c r="A50" s="16"/>
      <c r="B50" s="10" t="s">
        <v>8</v>
      </c>
      <c r="C50" s="10">
        <v>8</v>
      </c>
      <c r="D50" s="10">
        <v>79</v>
      </c>
      <c r="E50" s="10">
        <v>2561</v>
      </c>
      <c r="F50" s="10">
        <v>1332</v>
      </c>
      <c r="G50" s="10">
        <v>1229</v>
      </c>
      <c r="H50" s="10">
        <v>855</v>
      </c>
      <c r="I50" s="13">
        <v>433</v>
      </c>
      <c r="J50" s="13">
        <v>422</v>
      </c>
      <c r="K50" s="10">
        <v>882</v>
      </c>
      <c r="L50" s="13">
        <v>461</v>
      </c>
      <c r="M50" s="13">
        <v>421</v>
      </c>
      <c r="N50" s="10">
        <v>824</v>
      </c>
      <c r="O50" s="13">
        <v>438</v>
      </c>
      <c r="P50" s="13">
        <v>386</v>
      </c>
      <c r="Q50" s="27">
        <v>165</v>
      </c>
    </row>
    <row r="51" spans="1:17" s="1" customFormat="1" ht="15.75" customHeight="1">
      <c r="A51" s="16"/>
      <c r="B51" s="12" t="s">
        <v>9</v>
      </c>
      <c r="C51" s="12">
        <v>9</v>
      </c>
      <c r="D51" s="12">
        <v>124</v>
      </c>
      <c r="E51" s="12">
        <v>5175</v>
      </c>
      <c r="F51" s="12">
        <v>2882</v>
      </c>
      <c r="G51" s="12">
        <v>2293</v>
      </c>
      <c r="H51" s="12">
        <v>1747</v>
      </c>
      <c r="I51" s="14">
        <v>983</v>
      </c>
      <c r="J51" s="14">
        <v>764</v>
      </c>
      <c r="K51" s="12">
        <v>1756</v>
      </c>
      <c r="L51" s="14">
        <v>960</v>
      </c>
      <c r="M51" s="14">
        <v>796</v>
      </c>
      <c r="N51" s="12">
        <v>1672</v>
      </c>
      <c r="O51" s="14">
        <v>939</v>
      </c>
      <c r="P51" s="14">
        <v>733</v>
      </c>
      <c r="Q51" s="26">
        <v>234</v>
      </c>
    </row>
    <row r="52" spans="1:17" s="1" customFormat="1" ht="15.75" customHeight="1">
      <c r="A52" s="23" t="s">
        <v>15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"/>
    </row>
    <row r="53" spans="1:17" s="1" customFormat="1" ht="18.75" customHeight="1">
      <c r="A53" s="4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3:17" s="1" customFormat="1" ht="6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3:17" s="1" customFormat="1" ht="17.2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3:17" s="1" customFormat="1" ht="17.2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3:17" s="1" customFormat="1" ht="17.2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3:17" s="1" customFormat="1" ht="17.2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s="3" customFormat="1" ht="17.25" customHeight="1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2" ht="17.25" customHeight="1">
      <c r="A60" s="1"/>
      <c r="B60" s="1"/>
    </row>
    <row r="61" spans="1:2" ht="17.25" customHeight="1">
      <c r="A61" s="1"/>
      <c r="B61" s="1"/>
    </row>
    <row r="62" spans="1:2" ht="6.75" customHeight="1">
      <c r="A62" s="1"/>
      <c r="B62" s="1"/>
    </row>
    <row r="63" spans="1:2" ht="13.5">
      <c r="A63" s="3"/>
      <c r="B63" s="3"/>
    </row>
  </sheetData>
  <mergeCells count="22">
    <mergeCell ref="A52:P52"/>
    <mergeCell ref="C2:C3"/>
    <mergeCell ref="D2:D3"/>
    <mergeCell ref="A36:A39"/>
    <mergeCell ref="A20:A23"/>
    <mergeCell ref="A4:A7"/>
    <mergeCell ref="A8:A11"/>
    <mergeCell ref="A12:A15"/>
    <mergeCell ref="A16:A19"/>
    <mergeCell ref="A48:A51"/>
    <mergeCell ref="A2:B3"/>
    <mergeCell ref="A1:Q1"/>
    <mergeCell ref="Q2:Q3"/>
    <mergeCell ref="A40:A43"/>
    <mergeCell ref="N2:P2"/>
    <mergeCell ref="E2:G2"/>
    <mergeCell ref="H2:J2"/>
    <mergeCell ref="K2:M2"/>
    <mergeCell ref="A44:A47"/>
    <mergeCell ref="A24:A27"/>
    <mergeCell ref="A28:A31"/>
    <mergeCell ref="A32:A35"/>
  </mergeCells>
  <printOptions/>
  <pageMargins left="0.3937007874015748" right="0.3937007874015748" top="0.5905511811023623" bottom="0.5905511811023623" header="0" footer="0.5118110236220472"/>
  <pageSetup horizontalDpi="300" verticalDpi="300" orientation="portrait" paperSize="9" r:id="rId1"/>
  <ignoredErrors>
    <ignoredError sqref="N40 H40 K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Toshima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02537265</dc:creator>
  <cp:keywords/>
  <dc:description/>
  <cp:lastModifiedBy>02537265</cp:lastModifiedBy>
  <cp:lastPrinted>2009-03-04T06:25:14Z</cp:lastPrinted>
  <dcterms:created xsi:type="dcterms:W3CDTF">2007-09-18T05:26:16Z</dcterms:created>
  <dcterms:modified xsi:type="dcterms:W3CDTF">2009-03-04T06:25:43Z</dcterms:modified>
  <cp:category/>
  <cp:version/>
  <cp:contentType/>
  <cp:contentStatus/>
</cp:coreProperties>
</file>