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2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<sst xmlns="http://schemas.openxmlformats.org/spreadsheetml/2006/main" count="68" uniqueCount="29">
  <si>
    <t>2月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</si>
  <si>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</si>
  <si>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</si>
  <si>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</si>
  <si>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</si>
  <si>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</si>
  <si>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</si>
  <si>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</si>
  <si>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</si>
  <si>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</si>
  <si>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</si>
  <si>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22年1月</t>
  </si>
  <si>
    <t>21年1月</t>
  </si>
  <si>
    <t>20年1月</t>
  </si>
  <si>
    <t>女</t>
  </si>
  <si>
    <t>男</t>
  </si>
  <si>
    <t>増減</t>
  </si>
  <si>
    <t>登録者
数（B)</t>
  </si>
  <si>
    <t>世帯
人員</t>
  </si>
  <si>
    <t>登録人口（A)</t>
  </si>
  <si>
    <t>世帯数</t>
  </si>
  <si>
    <t>総数
（A+B)</t>
  </si>
  <si>
    <t>外国人登録</t>
  </si>
  <si>
    <t>住民基本台帳</t>
  </si>
  <si>
    <t>人口</t>
  </si>
  <si>
    <t>年月</t>
  </si>
  <si>
    <t>23年1月</t>
  </si>
  <si>
    <t xml:space="preserve">    24年1月</t>
  </si>
  <si>
    <t>2　人口と世帯数の月次推移（平成20年1月～毎月1日）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</si>
</sst>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00000;&quot;▲ &quot;#,##0.0000000"/>
    <numFmt numFmtId="178" formatCode="0.00_);[Red]\(0.00\)"/>
    <numFmt numFmtId="179" formatCode="#,##0.00;&quot;▲ &quot;#,##0.00"/>
    <numFmt numFmtId="180" formatCode="#,##0.0000000000000000;&quot;▲ &quot;#,##0.0000000000000000"/>
    <numFmt numFmtId="181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vertical="center"/>
      <protection/>
    </xf>
    <xf numFmtId="177" fontId="3" fillId="0" borderId="0" xfId="61" applyNumberFormat="1" applyFont="1" applyAlignment="1">
      <alignment vertical="center"/>
      <protection/>
    </xf>
    <xf numFmtId="178" fontId="3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10" xfId="61" applyNumberFormat="1" applyFont="1" applyBorder="1" applyAlignment="1">
      <alignment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vertical="center"/>
      <protection/>
    </xf>
    <xf numFmtId="176" fontId="3" fillId="0" borderId="11" xfId="61" applyNumberFormat="1" applyFont="1" applyBorder="1" applyAlignment="1">
      <alignment vertical="center"/>
      <protection/>
    </xf>
    <xf numFmtId="176" fontId="3" fillId="0" borderId="12" xfId="61" applyNumberFormat="1" applyFont="1" applyBorder="1" applyAlignment="1">
      <alignment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176" fontId="3" fillId="0" borderId="13" xfId="61" applyNumberFormat="1" applyFont="1" applyBorder="1" applyAlignment="1">
      <alignment vertical="center"/>
      <protection/>
    </xf>
    <xf numFmtId="176" fontId="3" fillId="0" borderId="13" xfId="69" applyNumberFormat="1" applyFont="1" applyBorder="1" applyAlignment="1">
      <alignment horizontal="right" vertical="center"/>
      <protection/>
    </xf>
    <xf numFmtId="178" fontId="3" fillId="0" borderId="13" xfId="61" applyNumberFormat="1" applyFont="1" applyBorder="1" applyAlignment="1">
      <alignment vertical="center"/>
      <protection/>
    </xf>
    <xf numFmtId="176" fontId="3" fillId="0" borderId="14" xfId="61" applyNumberFormat="1" applyFont="1" applyBorder="1" applyAlignment="1">
      <alignment vertical="center"/>
      <protection/>
    </xf>
    <xf numFmtId="176" fontId="3" fillId="0" borderId="15" xfId="61" applyNumberFormat="1" applyFont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6" fontId="3" fillId="0" borderId="16" xfId="69" applyNumberFormat="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horizontal="right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8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8" fontId="3" fillId="0" borderId="14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8" fontId="3" fillId="0" borderId="18" xfId="61" applyNumberFormat="1" applyFont="1" applyBorder="1" applyAlignment="1">
      <alignment vertical="center"/>
      <protection/>
    </xf>
    <xf numFmtId="176" fontId="3" fillId="0" borderId="19" xfId="61" applyNumberFormat="1" applyFont="1" applyBorder="1" applyAlignment="1">
      <alignment vertical="center"/>
      <protection/>
    </xf>
    <xf numFmtId="178" fontId="3" fillId="0" borderId="19" xfId="61" applyNumberFormat="1" applyFont="1" applyBorder="1" applyAlignment="1">
      <alignment vertical="center"/>
      <protection/>
    </xf>
    <xf numFmtId="179" fontId="3" fillId="0" borderId="13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vertical="center"/>
      <protection/>
    </xf>
    <xf numFmtId="180" fontId="3" fillId="0" borderId="0" xfId="61" applyNumberFormat="1" applyFont="1" applyAlignment="1">
      <alignment vertical="center"/>
      <protection/>
    </xf>
    <xf numFmtId="176" fontId="3" fillId="33" borderId="20" xfId="69" applyNumberFormat="1" applyFont="1" applyFill="1" applyBorder="1" applyAlignment="1">
      <alignment horizontal="center" vertical="center"/>
      <protection/>
    </xf>
    <xf numFmtId="176" fontId="3" fillId="33" borderId="21" xfId="69" applyNumberFormat="1" applyFont="1" applyFill="1" applyBorder="1" applyAlignment="1">
      <alignment horizontal="center" vertical="center"/>
      <protection/>
    </xf>
    <xf numFmtId="176" fontId="3" fillId="33" borderId="18" xfId="69" applyNumberFormat="1" applyFont="1" applyFill="1" applyBorder="1" applyAlignment="1">
      <alignment horizontal="center" vertical="center" wrapText="1"/>
      <protection/>
    </xf>
    <xf numFmtId="178" fontId="3" fillId="33" borderId="20" xfId="69" applyNumberFormat="1" applyFont="1" applyFill="1" applyBorder="1" applyAlignment="1">
      <alignment horizontal="center" vertical="center" wrapText="1"/>
      <protection/>
    </xf>
    <xf numFmtId="176" fontId="3" fillId="33" borderId="20" xfId="69" applyNumberFormat="1" applyFont="1" applyFill="1" applyBorder="1" applyAlignment="1">
      <alignment horizontal="center" vertical="center" wrapText="1"/>
      <protection/>
    </xf>
    <xf numFmtId="176" fontId="3" fillId="33" borderId="22" xfId="69" applyNumberFormat="1" applyFont="1" applyFill="1" applyBorder="1" applyAlignment="1">
      <alignment horizontal="center" vertical="center"/>
      <protection/>
    </xf>
    <xf numFmtId="176" fontId="3" fillId="33" borderId="23" xfId="69" applyNumberFormat="1" applyFont="1" applyFill="1" applyBorder="1" applyAlignment="1">
      <alignment horizontal="center" vertical="center" wrapText="1"/>
      <protection/>
    </xf>
    <xf numFmtId="176" fontId="5" fillId="0" borderId="0" xfId="69" applyNumberFormat="1" applyFont="1" applyBorder="1" applyAlignment="1">
      <alignment horizontal="left"/>
      <protection/>
    </xf>
    <xf numFmtId="49" fontId="3" fillId="33" borderId="13" xfId="69" applyNumberFormat="1" applyFont="1" applyFill="1" applyBorder="1" applyAlignment="1">
      <alignment horizontal="center" vertical="center"/>
      <protection/>
    </xf>
    <xf numFmtId="49" fontId="3" fillId="33" borderId="10" xfId="69" applyNumberFormat="1" applyFont="1" applyFill="1" applyBorder="1" applyAlignment="1">
      <alignment vertical="center"/>
      <protection/>
    </xf>
    <xf numFmtId="176" fontId="3" fillId="33" borderId="22" xfId="69" applyNumberFormat="1" applyFont="1" applyFill="1" applyBorder="1" applyAlignment="1">
      <alignment horizontal="center" vertical="center"/>
      <protection/>
    </xf>
    <xf numFmtId="176" fontId="3" fillId="33" borderId="21" xfId="69" applyNumberFormat="1" applyFont="1" applyFill="1" applyBorder="1" applyAlignment="1">
      <alignment horizontal="center" vertical="center"/>
      <protection/>
    </xf>
    <xf numFmtId="176" fontId="3" fillId="33" borderId="23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Sheet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-1"/>
      <sheetName val="1-3-2"/>
      <sheetName val="1-4"/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06" zoomScaleNormal="106" zoomScalePageLayoutView="0" workbookViewId="0" topLeftCell="A1">
      <selection activeCell="O3" sqref="O3"/>
    </sheetView>
  </sheetViews>
  <sheetFormatPr defaultColWidth="9.140625" defaultRowHeight="15"/>
  <cols>
    <col min="1" max="1" width="6.8515625" style="4" customWidth="1"/>
    <col min="2" max="2" width="6.7109375" style="1" customWidth="1"/>
    <col min="3" max="3" width="6.421875" style="1" customWidth="1"/>
    <col min="4" max="4" width="6.7109375" style="1" customWidth="1"/>
    <col min="5" max="5" width="6.28125" style="1" customWidth="1"/>
    <col min="6" max="6" width="6.7109375" style="1" customWidth="1"/>
    <col min="7" max="7" width="6.28125" style="1" customWidth="1"/>
    <col min="8" max="9" width="6.7109375" style="1" customWidth="1"/>
    <col min="10" max="10" width="4.7109375" style="3" customWidth="1"/>
    <col min="11" max="11" width="5.7109375" style="1" customWidth="1"/>
    <col min="12" max="12" width="6.421875" style="1" customWidth="1"/>
    <col min="13" max="13" width="5.57421875" style="1" customWidth="1"/>
    <col min="14" max="14" width="6.7109375" style="1" customWidth="1"/>
    <col min="15" max="15" width="15.00390625" style="1" bestFit="1" customWidth="1"/>
    <col min="16" max="17" width="9.00390625" style="1" customWidth="1"/>
    <col min="18" max="18" width="9.00390625" style="2" customWidth="1"/>
    <col min="19" max="16384" width="9.00390625" style="1" customWidth="1"/>
  </cols>
  <sheetData>
    <row r="1" spans="1:14" ht="18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customHeight="1">
      <c r="A2" s="39" t="s">
        <v>25</v>
      </c>
      <c r="B2" s="41" t="s">
        <v>24</v>
      </c>
      <c r="C2" s="41"/>
      <c r="D2" s="42" t="s">
        <v>23</v>
      </c>
      <c r="E2" s="41"/>
      <c r="F2" s="41"/>
      <c r="G2" s="41"/>
      <c r="H2" s="41"/>
      <c r="I2" s="41"/>
      <c r="J2" s="43"/>
      <c r="K2" s="42" t="s">
        <v>22</v>
      </c>
      <c r="L2" s="41"/>
      <c r="M2" s="41"/>
      <c r="N2" s="43"/>
    </row>
    <row r="3" spans="1:14" ht="41.25" customHeight="1">
      <c r="A3" s="40"/>
      <c r="B3" s="37" t="s">
        <v>21</v>
      </c>
      <c r="C3" s="36" t="s">
        <v>16</v>
      </c>
      <c r="D3" s="31" t="s">
        <v>20</v>
      </c>
      <c r="E3" s="31" t="s">
        <v>16</v>
      </c>
      <c r="F3" s="35" t="s">
        <v>19</v>
      </c>
      <c r="G3" s="31" t="s">
        <v>16</v>
      </c>
      <c r="H3" s="31" t="s">
        <v>15</v>
      </c>
      <c r="I3" s="31" t="s">
        <v>14</v>
      </c>
      <c r="J3" s="34" t="s">
        <v>18</v>
      </c>
      <c r="K3" s="33" t="s">
        <v>17</v>
      </c>
      <c r="L3" s="32" t="s">
        <v>16</v>
      </c>
      <c r="M3" s="31" t="s">
        <v>15</v>
      </c>
      <c r="N3" s="31" t="s">
        <v>14</v>
      </c>
    </row>
    <row r="4" spans="1:15" ht="14.25" customHeight="1">
      <c r="A4" s="17" t="s">
        <v>13</v>
      </c>
      <c r="B4" s="12">
        <v>258470</v>
      </c>
      <c r="C4" s="12">
        <v>-240</v>
      </c>
      <c r="D4" s="12">
        <v>141300</v>
      </c>
      <c r="E4" s="12">
        <v>-144</v>
      </c>
      <c r="F4" s="12">
        <v>242557</v>
      </c>
      <c r="G4" s="18">
        <v>-218</v>
      </c>
      <c r="H4" s="12">
        <v>121959</v>
      </c>
      <c r="I4" s="12">
        <v>120598</v>
      </c>
      <c r="J4" s="14">
        <v>1.7166100495399859</v>
      </c>
      <c r="K4" s="12">
        <v>15913</v>
      </c>
      <c r="L4" s="18">
        <v>-22</v>
      </c>
      <c r="M4" s="12">
        <v>7703</v>
      </c>
      <c r="N4" s="12">
        <v>8210</v>
      </c>
      <c r="O4" s="30"/>
    </row>
    <row r="5" spans="1:14" ht="14.25" customHeight="1">
      <c r="A5" s="19" t="s">
        <v>0</v>
      </c>
      <c r="B5" s="20">
        <v>258504</v>
      </c>
      <c r="C5" s="20">
        <v>34</v>
      </c>
      <c r="D5" s="20">
        <v>141292</v>
      </c>
      <c r="E5" s="20">
        <v>-8</v>
      </c>
      <c r="F5" s="20">
        <v>242569</v>
      </c>
      <c r="G5" s="18">
        <v>12</v>
      </c>
      <c r="H5" s="20">
        <v>121998</v>
      </c>
      <c r="I5" s="20">
        <v>120571</v>
      </c>
      <c r="J5" s="21">
        <v>1.716792</v>
      </c>
      <c r="K5" s="20">
        <v>15935</v>
      </c>
      <c r="L5" s="18">
        <v>22</v>
      </c>
      <c r="M5" s="20">
        <v>7712</v>
      </c>
      <c r="N5" s="20">
        <v>8223</v>
      </c>
    </row>
    <row r="6" spans="1:14" ht="14.25" customHeight="1">
      <c r="A6" s="19" t="s">
        <v>10</v>
      </c>
      <c r="B6" s="20">
        <v>258333</v>
      </c>
      <c r="C6" s="20">
        <v>-171</v>
      </c>
      <c r="D6" s="20">
        <v>141192</v>
      </c>
      <c r="E6" s="20">
        <v>-100</v>
      </c>
      <c r="F6" s="20">
        <v>242359</v>
      </c>
      <c r="G6" s="18">
        <v>-210</v>
      </c>
      <c r="H6" s="20">
        <v>121957</v>
      </c>
      <c r="I6" s="20">
        <v>120402</v>
      </c>
      <c r="J6" s="21">
        <v>1.716520766</v>
      </c>
      <c r="K6" s="20">
        <v>15974</v>
      </c>
      <c r="L6" s="18">
        <v>39</v>
      </c>
      <c r="M6" s="20">
        <v>7744</v>
      </c>
      <c r="N6" s="20">
        <v>8230</v>
      </c>
    </row>
    <row r="7" spans="1:14" ht="14.25" customHeight="1">
      <c r="A7" s="19" t="s">
        <v>9</v>
      </c>
      <c r="B7" s="20">
        <v>258778</v>
      </c>
      <c r="C7" s="20">
        <v>445</v>
      </c>
      <c r="D7" s="20">
        <v>141760</v>
      </c>
      <c r="E7" s="20">
        <v>568</v>
      </c>
      <c r="F7" s="20">
        <v>242582</v>
      </c>
      <c r="G7" s="18">
        <v>223</v>
      </c>
      <c r="H7" s="20">
        <v>122107</v>
      </c>
      <c r="I7" s="20">
        <v>120475</v>
      </c>
      <c r="J7" s="21">
        <v>1.711216</v>
      </c>
      <c r="K7" s="20">
        <v>16196</v>
      </c>
      <c r="L7" s="18">
        <v>222</v>
      </c>
      <c r="M7" s="20">
        <v>7837</v>
      </c>
      <c r="N7" s="20">
        <v>8359</v>
      </c>
    </row>
    <row r="8" spans="1:18" ht="14.25" customHeight="1">
      <c r="A8" s="19" t="s">
        <v>8</v>
      </c>
      <c r="B8" s="20">
        <v>259879</v>
      </c>
      <c r="C8" s="20">
        <v>1101</v>
      </c>
      <c r="D8" s="20">
        <v>142347</v>
      </c>
      <c r="E8" s="20">
        <v>587</v>
      </c>
      <c r="F8" s="20">
        <v>243145</v>
      </c>
      <c r="G8" s="18">
        <v>563</v>
      </c>
      <c r="H8" s="20">
        <v>122458</v>
      </c>
      <c r="I8" s="20">
        <v>120687</v>
      </c>
      <c r="J8" s="21">
        <v>1.7081146775134004</v>
      </c>
      <c r="K8" s="20">
        <v>16734</v>
      </c>
      <c r="L8" s="18">
        <v>538</v>
      </c>
      <c r="M8" s="20">
        <v>8072</v>
      </c>
      <c r="N8" s="20">
        <v>8662</v>
      </c>
      <c r="R8" s="1"/>
    </row>
    <row r="9" spans="1:18" ht="14.25" customHeight="1">
      <c r="A9" s="19" t="s">
        <v>7</v>
      </c>
      <c r="B9" s="20">
        <v>260089</v>
      </c>
      <c r="C9" s="20">
        <v>210</v>
      </c>
      <c r="D9" s="20">
        <v>142585</v>
      </c>
      <c r="E9" s="20">
        <v>238</v>
      </c>
      <c r="F9" s="20">
        <v>243389</v>
      </c>
      <c r="G9" s="18">
        <v>244</v>
      </c>
      <c r="H9" s="20">
        <v>122602</v>
      </c>
      <c r="I9" s="20">
        <v>120602</v>
      </c>
      <c r="J9" s="21">
        <v>1.7069747869691763</v>
      </c>
      <c r="K9" s="20">
        <v>16700</v>
      </c>
      <c r="L9" s="18">
        <v>-34</v>
      </c>
      <c r="M9" s="20">
        <v>8085</v>
      </c>
      <c r="N9" s="20">
        <v>8615</v>
      </c>
      <c r="R9" s="1"/>
    </row>
    <row r="10" spans="1:18" ht="14.25" customHeight="1">
      <c r="A10" s="19" t="s">
        <v>6</v>
      </c>
      <c r="B10" s="20">
        <v>260214</v>
      </c>
      <c r="C10" s="20">
        <v>125</v>
      </c>
      <c r="D10" s="20">
        <v>142603</v>
      </c>
      <c r="E10" s="20">
        <v>18</v>
      </c>
      <c r="F10" s="20">
        <v>243489</v>
      </c>
      <c r="G10" s="18">
        <v>100</v>
      </c>
      <c r="H10" s="20">
        <v>122651</v>
      </c>
      <c r="I10" s="20">
        <v>120838</v>
      </c>
      <c r="J10" s="21">
        <v>1.7074605723582252</v>
      </c>
      <c r="K10" s="20">
        <v>16725</v>
      </c>
      <c r="L10" s="18">
        <v>25</v>
      </c>
      <c r="M10" s="20">
        <v>8089</v>
      </c>
      <c r="N10" s="20">
        <v>8636</v>
      </c>
      <c r="R10" s="1"/>
    </row>
    <row r="11" spans="1:18" ht="14.25" customHeight="1">
      <c r="A11" s="19" t="s">
        <v>5</v>
      </c>
      <c r="B11" s="20">
        <v>260467</v>
      </c>
      <c r="C11" s="20">
        <v>253</v>
      </c>
      <c r="D11" s="20">
        <v>142668</v>
      </c>
      <c r="E11" s="20">
        <v>65</v>
      </c>
      <c r="F11" s="20">
        <v>243515</v>
      </c>
      <c r="G11" s="18">
        <v>26</v>
      </c>
      <c r="H11" s="20">
        <v>122712</v>
      </c>
      <c r="I11" s="20">
        <v>120803</v>
      </c>
      <c r="J11" s="21">
        <v>1.706864889113186</v>
      </c>
      <c r="K11" s="20">
        <v>16952</v>
      </c>
      <c r="L11" s="18">
        <v>227</v>
      </c>
      <c r="M11" s="20">
        <v>8232</v>
      </c>
      <c r="N11" s="20">
        <v>8720</v>
      </c>
      <c r="R11" s="1"/>
    </row>
    <row r="12" spans="1:18" ht="14.25" customHeight="1">
      <c r="A12" s="19" t="s">
        <v>4</v>
      </c>
      <c r="B12" s="20">
        <v>260400</v>
      </c>
      <c r="C12" s="20">
        <v>-67</v>
      </c>
      <c r="D12" s="20">
        <v>142639</v>
      </c>
      <c r="E12" s="20">
        <v>-29</v>
      </c>
      <c r="F12" s="20">
        <v>243437</v>
      </c>
      <c r="G12" s="18">
        <v>-78</v>
      </c>
      <c r="H12" s="20">
        <v>122708</v>
      </c>
      <c r="I12" s="20">
        <v>120729</v>
      </c>
      <c r="J12" s="21">
        <v>1.7066650775734546</v>
      </c>
      <c r="K12" s="20">
        <v>16963</v>
      </c>
      <c r="L12" s="18">
        <v>11</v>
      </c>
      <c r="M12" s="20">
        <v>8278</v>
      </c>
      <c r="N12" s="20">
        <v>8685</v>
      </c>
      <c r="R12" s="1"/>
    </row>
    <row r="13" spans="1:18" ht="14.25" customHeight="1">
      <c r="A13" s="19" t="s">
        <v>3</v>
      </c>
      <c r="B13" s="20">
        <v>260459</v>
      </c>
      <c r="C13" s="20">
        <v>59</v>
      </c>
      <c r="D13" s="20">
        <v>142694</v>
      </c>
      <c r="E13" s="20">
        <v>55</v>
      </c>
      <c r="F13" s="20">
        <v>243495</v>
      </c>
      <c r="G13" s="18">
        <v>58</v>
      </c>
      <c r="H13" s="20">
        <v>122718</v>
      </c>
      <c r="I13" s="20">
        <v>120777</v>
      </c>
      <c r="J13" s="21">
        <v>1.7064137244733486</v>
      </c>
      <c r="K13" s="20">
        <v>16964</v>
      </c>
      <c r="L13" s="18">
        <v>1</v>
      </c>
      <c r="M13" s="20">
        <v>8292</v>
      </c>
      <c r="N13" s="20">
        <v>8672</v>
      </c>
      <c r="R13" s="1"/>
    </row>
    <row r="14" spans="1:18" ht="14.25" customHeight="1">
      <c r="A14" s="19" t="s">
        <v>2</v>
      </c>
      <c r="B14" s="20">
        <v>260907</v>
      </c>
      <c r="C14" s="20">
        <v>448</v>
      </c>
      <c r="D14" s="20">
        <v>142919</v>
      </c>
      <c r="E14" s="20">
        <v>225</v>
      </c>
      <c r="F14" s="20">
        <v>243777</v>
      </c>
      <c r="G14" s="18">
        <v>282</v>
      </c>
      <c r="H14" s="20">
        <v>122900</v>
      </c>
      <c r="I14" s="20">
        <v>120877</v>
      </c>
      <c r="J14" s="21">
        <v>1.7057004317130682</v>
      </c>
      <c r="K14" s="20">
        <v>17130</v>
      </c>
      <c r="L14" s="18">
        <v>166</v>
      </c>
      <c r="M14" s="20">
        <v>8361</v>
      </c>
      <c r="N14" s="20">
        <v>8769</v>
      </c>
      <c r="R14" s="1"/>
    </row>
    <row r="15" spans="1:18" ht="14.25" customHeight="1">
      <c r="A15" s="19" t="s">
        <v>1</v>
      </c>
      <c r="B15" s="6">
        <v>260721</v>
      </c>
      <c r="C15" s="6">
        <v>-186</v>
      </c>
      <c r="D15" s="6">
        <v>142772</v>
      </c>
      <c r="E15" s="6">
        <v>-147</v>
      </c>
      <c r="F15" s="6">
        <v>243552</v>
      </c>
      <c r="G15" s="18">
        <v>-225</v>
      </c>
      <c r="H15" s="6">
        <v>122775</v>
      </c>
      <c r="I15" s="6">
        <v>120777</v>
      </c>
      <c r="J15" s="8">
        <v>1.7058807049001206</v>
      </c>
      <c r="K15" s="6">
        <v>17169</v>
      </c>
      <c r="L15" s="18">
        <v>39</v>
      </c>
      <c r="M15" s="6">
        <v>8375</v>
      </c>
      <c r="N15" s="6">
        <v>8794</v>
      </c>
      <c r="R15" s="1"/>
    </row>
    <row r="16" spans="1:14" ht="14.25" customHeight="1">
      <c r="A16" s="17" t="s">
        <v>12</v>
      </c>
      <c r="B16" s="12">
        <v>260625</v>
      </c>
      <c r="C16" s="12">
        <v>-96</v>
      </c>
      <c r="D16" s="12">
        <v>142704</v>
      </c>
      <c r="E16" s="12">
        <v>-68</v>
      </c>
      <c r="F16" s="12">
        <v>243462</v>
      </c>
      <c r="G16" s="13">
        <f aca="true" t="shared" si="0" ref="G16:G24">F16-F15</f>
        <v>-90</v>
      </c>
      <c r="H16" s="12">
        <v>122699</v>
      </c>
      <c r="I16" s="12">
        <v>120763</v>
      </c>
      <c r="J16" s="28">
        <v>1.70606</v>
      </c>
      <c r="K16" s="12">
        <v>17163</v>
      </c>
      <c r="L16" s="13">
        <f aca="true" t="shared" si="1" ref="L16:L24">K16-K15</f>
        <v>-6</v>
      </c>
      <c r="M16" s="12">
        <v>8388</v>
      </c>
      <c r="N16" s="12">
        <v>8775</v>
      </c>
    </row>
    <row r="17" spans="1:14" ht="14.25" customHeight="1">
      <c r="A17" s="19" t="s">
        <v>0</v>
      </c>
      <c r="B17" s="20">
        <v>260755</v>
      </c>
      <c r="C17" s="20">
        <v>130</v>
      </c>
      <c r="D17" s="20">
        <v>142731</v>
      </c>
      <c r="E17" s="20">
        <v>27</v>
      </c>
      <c r="F17" s="20">
        <v>243515</v>
      </c>
      <c r="G17" s="18">
        <f t="shared" si="0"/>
        <v>53</v>
      </c>
      <c r="H17" s="20">
        <v>122782</v>
      </c>
      <c r="I17" s="20">
        <v>120733</v>
      </c>
      <c r="J17" s="21">
        <v>1.7061</v>
      </c>
      <c r="K17" s="20">
        <v>17240</v>
      </c>
      <c r="L17" s="18">
        <f t="shared" si="1"/>
        <v>77</v>
      </c>
      <c r="M17" s="20">
        <v>8439</v>
      </c>
      <c r="N17" s="20">
        <v>8801</v>
      </c>
    </row>
    <row r="18" spans="1:14" ht="14.25" customHeight="1">
      <c r="A18" s="19" t="s">
        <v>10</v>
      </c>
      <c r="B18" s="20">
        <v>260835</v>
      </c>
      <c r="C18" s="20">
        <v>80</v>
      </c>
      <c r="D18" s="20">
        <v>142755</v>
      </c>
      <c r="E18" s="20">
        <v>24</v>
      </c>
      <c r="F18" s="20">
        <v>243490</v>
      </c>
      <c r="G18" s="18">
        <f t="shared" si="0"/>
        <v>-25</v>
      </c>
      <c r="H18" s="20">
        <v>122765</v>
      </c>
      <c r="I18" s="20">
        <v>120725</v>
      </c>
      <c r="J18" s="21">
        <v>1.705</v>
      </c>
      <c r="K18" s="20">
        <v>17345</v>
      </c>
      <c r="L18" s="18">
        <f t="shared" si="1"/>
        <v>105</v>
      </c>
      <c r="M18" s="20">
        <v>8487</v>
      </c>
      <c r="N18" s="20">
        <v>8858</v>
      </c>
    </row>
    <row r="19" spans="1:18" ht="14.25" customHeight="1">
      <c r="A19" s="19" t="s">
        <v>9</v>
      </c>
      <c r="B19" s="20">
        <v>261904</v>
      </c>
      <c r="C19" s="20">
        <f aca="true" t="shared" si="2" ref="C19:C53">B19-B18</f>
        <v>1069</v>
      </c>
      <c r="D19" s="20">
        <v>143529</v>
      </c>
      <c r="E19" s="20">
        <v>774</v>
      </c>
      <c r="F19" s="20">
        <v>244274</v>
      </c>
      <c r="G19" s="18">
        <f t="shared" si="0"/>
        <v>784</v>
      </c>
      <c r="H19" s="20">
        <v>123148</v>
      </c>
      <c r="I19" s="20">
        <v>121126</v>
      </c>
      <c r="J19" s="21">
        <v>1.7</v>
      </c>
      <c r="K19" s="20">
        <v>17630</v>
      </c>
      <c r="L19" s="18">
        <f t="shared" si="1"/>
        <v>285</v>
      </c>
      <c r="M19" s="20">
        <v>8647</v>
      </c>
      <c r="N19" s="20">
        <v>8983</v>
      </c>
      <c r="R19" s="29"/>
    </row>
    <row r="20" spans="1:14" ht="14.25" customHeight="1">
      <c r="A20" s="19" t="s">
        <v>8</v>
      </c>
      <c r="B20" s="20">
        <v>263011</v>
      </c>
      <c r="C20" s="20">
        <f t="shared" si="2"/>
        <v>1107</v>
      </c>
      <c r="D20" s="26">
        <v>144014</v>
      </c>
      <c r="E20" s="26">
        <f aca="true" t="shared" si="3" ref="E20:E53">D20-D19</f>
        <v>485</v>
      </c>
      <c r="F20" s="26">
        <v>244703</v>
      </c>
      <c r="G20" s="18">
        <f t="shared" si="0"/>
        <v>429</v>
      </c>
      <c r="H20" s="26">
        <v>123431</v>
      </c>
      <c r="I20" s="26">
        <v>121272</v>
      </c>
      <c r="J20" s="27">
        <f aca="true" t="shared" si="4" ref="J20:J39">F20/D20</f>
        <v>1.6991611926618246</v>
      </c>
      <c r="K20" s="26">
        <v>18308</v>
      </c>
      <c r="L20" s="18">
        <f t="shared" si="1"/>
        <v>678</v>
      </c>
      <c r="M20" s="26">
        <v>8972</v>
      </c>
      <c r="N20" s="26">
        <v>9336</v>
      </c>
    </row>
    <row r="21" spans="1:14" ht="14.25" customHeight="1">
      <c r="A21" s="19" t="s">
        <v>7</v>
      </c>
      <c r="B21" s="20">
        <v>263062</v>
      </c>
      <c r="C21" s="20">
        <f t="shared" si="2"/>
        <v>51</v>
      </c>
      <c r="D21" s="26">
        <v>144047</v>
      </c>
      <c r="E21" s="26">
        <f t="shared" si="3"/>
        <v>33</v>
      </c>
      <c r="F21" s="26">
        <v>244729</v>
      </c>
      <c r="G21" s="18">
        <f t="shared" si="0"/>
        <v>26</v>
      </c>
      <c r="H21" s="26">
        <v>123421</v>
      </c>
      <c r="I21" s="26">
        <v>121308</v>
      </c>
      <c r="J21" s="27">
        <f t="shared" si="4"/>
        <v>1.698952425250092</v>
      </c>
      <c r="K21" s="26">
        <v>18333</v>
      </c>
      <c r="L21" s="18">
        <f t="shared" si="1"/>
        <v>25</v>
      </c>
      <c r="M21" s="26">
        <v>9017</v>
      </c>
      <c r="N21" s="26">
        <v>9316</v>
      </c>
    </row>
    <row r="22" spans="1:14" ht="14.25" customHeight="1">
      <c r="A22" s="19" t="s">
        <v>6</v>
      </c>
      <c r="B22" s="20">
        <v>262906</v>
      </c>
      <c r="C22" s="20">
        <f t="shared" si="2"/>
        <v>-156</v>
      </c>
      <c r="D22" s="26">
        <v>144077</v>
      </c>
      <c r="E22" s="26">
        <f t="shared" si="3"/>
        <v>30</v>
      </c>
      <c r="F22" s="26">
        <v>244728</v>
      </c>
      <c r="G22" s="18">
        <f t="shared" si="0"/>
        <v>-1</v>
      </c>
      <c r="H22" s="26">
        <v>123458</v>
      </c>
      <c r="I22" s="26">
        <v>121270</v>
      </c>
      <c r="J22" s="27">
        <f t="shared" si="4"/>
        <v>1.6985917252580218</v>
      </c>
      <c r="K22" s="26">
        <v>18178</v>
      </c>
      <c r="L22" s="18">
        <f t="shared" si="1"/>
        <v>-155</v>
      </c>
      <c r="M22" s="26">
        <v>8957</v>
      </c>
      <c r="N22" s="26">
        <v>9221</v>
      </c>
    </row>
    <row r="23" spans="1:14" ht="14.25" customHeight="1">
      <c r="A23" s="19" t="s">
        <v>5</v>
      </c>
      <c r="B23" s="20">
        <v>262958</v>
      </c>
      <c r="C23" s="20">
        <f t="shared" si="2"/>
        <v>52</v>
      </c>
      <c r="D23" s="26">
        <v>144042</v>
      </c>
      <c r="E23" s="26">
        <f t="shared" si="3"/>
        <v>-35</v>
      </c>
      <c r="F23" s="26">
        <v>244712</v>
      </c>
      <c r="G23" s="18">
        <f t="shared" si="0"/>
        <v>-16</v>
      </c>
      <c r="H23" s="26">
        <v>123484</v>
      </c>
      <c r="I23" s="26">
        <v>121228</v>
      </c>
      <c r="J23" s="27">
        <f t="shared" si="4"/>
        <v>1.6988933783202123</v>
      </c>
      <c r="K23" s="26">
        <v>18246</v>
      </c>
      <c r="L23" s="18">
        <f t="shared" si="1"/>
        <v>68</v>
      </c>
      <c r="M23" s="26">
        <v>8980</v>
      </c>
      <c r="N23" s="26">
        <v>9266</v>
      </c>
    </row>
    <row r="24" spans="1:14" ht="14.25" customHeight="1">
      <c r="A24" s="19" t="s">
        <v>4</v>
      </c>
      <c r="B24" s="20">
        <v>262747</v>
      </c>
      <c r="C24" s="20">
        <f t="shared" si="2"/>
        <v>-211</v>
      </c>
      <c r="D24" s="26">
        <v>143962</v>
      </c>
      <c r="E24" s="26">
        <f t="shared" si="3"/>
        <v>-80</v>
      </c>
      <c r="F24" s="26">
        <v>244603</v>
      </c>
      <c r="G24" s="18">
        <f t="shared" si="0"/>
        <v>-109</v>
      </c>
      <c r="H24" s="26">
        <v>123411</v>
      </c>
      <c r="I24" s="26">
        <v>121192</v>
      </c>
      <c r="J24" s="27">
        <f t="shared" si="4"/>
        <v>1.6990803128603382</v>
      </c>
      <c r="K24" s="26">
        <v>18144</v>
      </c>
      <c r="L24" s="18">
        <f t="shared" si="1"/>
        <v>-102</v>
      </c>
      <c r="M24" s="26">
        <v>8886</v>
      </c>
      <c r="N24" s="26">
        <v>9258</v>
      </c>
    </row>
    <row r="25" spans="1:14" ht="14.25" customHeight="1">
      <c r="A25" s="19" t="s">
        <v>3</v>
      </c>
      <c r="B25" s="20">
        <v>262904</v>
      </c>
      <c r="C25" s="20">
        <f t="shared" si="2"/>
        <v>157</v>
      </c>
      <c r="D25" s="26">
        <v>143930</v>
      </c>
      <c r="E25" s="26">
        <f t="shared" si="3"/>
        <v>-32</v>
      </c>
      <c r="F25" s="26">
        <v>244580</v>
      </c>
      <c r="G25" s="18">
        <f aca="true" t="shared" si="5" ref="G25:G53">F25-F24</f>
        <v>-23</v>
      </c>
      <c r="H25" s="26">
        <v>123425</v>
      </c>
      <c r="I25" s="26">
        <v>121155</v>
      </c>
      <c r="J25" s="27">
        <f t="shared" si="4"/>
        <v>1.6992982699923573</v>
      </c>
      <c r="K25" s="26">
        <v>18324</v>
      </c>
      <c r="L25" s="18">
        <f aca="true" t="shared" si="6" ref="L25:L53">K25-K24</f>
        <v>180</v>
      </c>
      <c r="M25" s="26">
        <v>8948</v>
      </c>
      <c r="N25" s="26">
        <v>9376</v>
      </c>
    </row>
    <row r="26" spans="1:14" ht="14.25" customHeight="1">
      <c r="A26" s="19" t="s">
        <v>2</v>
      </c>
      <c r="B26" s="20">
        <v>263291</v>
      </c>
      <c r="C26" s="20">
        <f t="shared" si="2"/>
        <v>387</v>
      </c>
      <c r="D26" s="26">
        <v>143951</v>
      </c>
      <c r="E26" s="26">
        <f t="shared" si="3"/>
        <v>21</v>
      </c>
      <c r="F26" s="26">
        <v>244606</v>
      </c>
      <c r="G26" s="18">
        <f t="shared" si="5"/>
        <v>26</v>
      </c>
      <c r="H26" s="26">
        <v>123409</v>
      </c>
      <c r="I26" s="26">
        <v>121197</v>
      </c>
      <c r="J26" s="27">
        <f t="shared" si="4"/>
        <v>1.6992309883224153</v>
      </c>
      <c r="K26" s="26">
        <v>18685</v>
      </c>
      <c r="L26" s="18">
        <f t="shared" si="6"/>
        <v>361</v>
      </c>
      <c r="M26" s="26">
        <v>9121</v>
      </c>
      <c r="N26" s="26">
        <v>9564</v>
      </c>
    </row>
    <row r="27" spans="1:14" ht="14.25" customHeight="1">
      <c r="A27" s="19" t="s">
        <v>1</v>
      </c>
      <c r="B27" s="6">
        <v>263215</v>
      </c>
      <c r="C27" s="6">
        <f t="shared" si="2"/>
        <v>-76</v>
      </c>
      <c r="D27" s="24">
        <v>143967</v>
      </c>
      <c r="E27" s="24">
        <f t="shared" si="3"/>
        <v>16</v>
      </c>
      <c r="F27" s="24">
        <v>244554</v>
      </c>
      <c r="G27" s="18">
        <f t="shared" si="5"/>
        <v>-52</v>
      </c>
      <c r="H27" s="24">
        <v>123424</v>
      </c>
      <c r="I27" s="24">
        <v>121130</v>
      </c>
      <c r="J27" s="25">
        <f t="shared" si="4"/>
        <v>1.6986809477171851</v>
      </c>
      <c r="K27" s="24">
        <v>18661</v>
      </c>
      <c r="L27" s="7">
        <f t="shared" si="6"/>
        <v>-24</v>
      </c>
      <c r="M27" s="24">
        <v>9121</v>
      </c>
      <c r="N27" s="24">
        <v>9540</v>
      </c>
    </row>
    <row r="28" spans="1:14" ht="14.25" customHeight="1">
      <c r="A28" s="17" t="s">
        <v>11</v>
      </c>
      <c r="B28" s="12">
        <f aca="true" t="shared" si="7" ref="B28:B39">F28+K28</f>
        <v>263212</v>
      </c>
      <c r="C28" s="12">
        <f t="shared" si="2"/>
        <v>-3</v>
      </c>
      <c r="D28" s="12">
        <v>144007</v>
      </c>
      <c r="E28" s="15">
        <f t="shared" si="3"/>
        <v>40</v>
      </c>
      <c r="F28" s="16">
        <v>244637</v>
      </c>
      <c r="G28" s="13">
        <f t="shared" si="5"/>
        <v>83</v>
      </c>
      <c r="H28" s="12">
        <v>123456</v>
      </c>
      <c r="I28" s="12">
        <v>121181</v>
      </c>
      <c r="J28" s="23">
        <f t="shared" si="4"/>
        <v>1.698785475706042</v>
      </c>
      <c r="K28" s="12">
        <v>18575</v>
      </c>
      <c r="L28" s="18">
        <f t="shared" si="6"/>
        <v>-86</v>
      </c>
      <c r="M28" s="12">
        <v>9053</v>
      </c>
      <c r="N28" s="12">
        <v>9522</v>
      </c>
    </row>
    <row r="29" spans="1:16" ht="14.25" customHeight="1">
      <c r="A29" s="19" t="s">
        <v>0</v>
      </c>
      <c r="B29" s="22">
        <f t="shared" si="7"/>
        <v>263384</v>
      </c>
      <c r="C29" s="22">
        <f t="shared" si="2"/>
        <v>172</v>
      </c>
      <c r="D29" s="20">
        <v>144035</v>
      </c>
      <c r="E29" s="20">
        <f t="shared" si="3"/>
        <v>28</v>
      </c>
      <c r="F29" s="20">
        <v>244688</v>
      </c>
      <c r="G29" s="18">
        <f t="shared" si="5"/>
        <v>51</v>
      </c>
      <c r="H29" s="20">
        <v>123483</v>
      </c>
      <c r="I29" s="20">
        <v>121205</v>
      </c>
      <c r="J29" s="21">
        <f t="shared" si="4"/>
        <v>1.6988093171798522</v>
      </c>
      <c r="K29" s="20">
        <v>18696</v>
      </c>
      <c r="L29" s="18">
        <f t="shared" si="6"/>
        <v>121</v>
      </c>
      <c r="M29" s="20">
        <v>9101</v>
      </c>
      <c r="N29" s="20">
        <v>9595</v>
      </c>
      <c r="P29" s="5"/>
    </row>
    <row r="30" spans="1:14" ht="14.25" customHeight="1">
      <c r="A30" s="19" t="s">
        <v>10</v>
      </c>
      <c r="B30" s="22">
        <f t="shared" si="7"/>
        <v>263314</v>
      </c>
      <c r="C30" s="20">
        <f t="shared" si="2"/>
        <v>-70</v>
      </c>
      <c r="D30" s="20">
        <v>143968</v>
      </c>
      <c r="E30" s="5">
        <f t="shared" si="3"/>
        <v>-67</v>
      </c>
      <c r="F30" s="20">
        <v>244624</v>
      </c>
      <c r="G30" s="18">
        <f t="shared" si="5"/>
        <v>-64</v>
      </c>
      <c r="H30" s="20">
        <v>123466</v>
      </c>
      <c r="I30" s="5">
        <v>121158</v>
      </c>
      <c r="J30" s="21">
        <f t="shared" si="4"/>
        <v>1.6991553678595244</v>
      </c>
      <c r="K30" s="20">
        <v>18690</v>
      </c>
      <c r="L30" s="18">
        <f t="shared" si="6"/>
        <v>-6</v>
      </c>
      <c r="M30" s="20">
        <v>9103</v>
      </c>
      <c r="N30" s="20">
        <v>9587</v>
      </c>
    </row>
    <row r="31" spans="1:14" ht="14.25" customHeight="1">
      <c r="A31" s="19" t="s">
        <v>9</v>
      </c>
      <c r="B31" s="22">
        <f t="shared" si="7"/>
        <v>264259</v>
      </c>
      <c r="C31" s="20">
        <f t="shared" si="2"/>
        <v>945</v>
      </c>
      <c r="D31" s="20">
        <v>144681</v>
      </c>
      <c r="E31" s="20">
        <f t="shared" si="3"/>
        <v>713</v>
      </c>
      <c r="F31" s="20">
        <v>245356</v>
      </c>
      <c r="G31" s="18">
        <f t="shared" si="5"/>
        <v>732</v>
      </c>
      <c r="H31" s="20">
        <v>123748</v>
      </c>
      <c r="I31" s="5">
        <v>121608</v>
      </c>
      <c r="J31" s="21">
        <f t="shared" si="4"/>
        <v>1.695841195457593</v>
      </c>
      <c r="K31" s="20">
        <v>18903</v>
      </c>
      <c r="L31" s="18">
        <f t="shared" si="6"/>
        <v>213</v>
      </c>
      <c r="M31" s="20">
        <v>9165</v>
      </c>
      <c r="N31" s="20">
        <v>9738</v>
      </c>
    </row>
    <row r="32" spans="1:15" ht="14.25" customHeight="1">
      <c r="A32" s="19" t="s">
        <v>8</v>
      </c>
      <c r="B32" s="22">
        <f t="shared" si="7"/>
        <v>265779</v>
      </c>
      <c r="C32" s="20">
        <f t="shared" si="2"/>
        <v>1520</v>
      </c>
      <c r="D32" s="20">
        <v>145287</v>
      </c>
      <c r="E32" s="20">
        <f t="shared" si="3"/>
        <v>606</v>
      </c>
      <c r="F32" s="20">
        <v>246125</v>
      </c>
      <c r="G32" s="18">
        <f t="shared" si="5"/>
        <v>769</v>
      </c>
      <c r="H32" s="20">
        <v>124158</v>
      </c>
      <c r="I32" s="5">
        <v>121967</v>
      </c>
      <c r="J32" s="21">
        <f t="shared" si="4"/>
        <v>1.6940607211932244</v>
      </c>
      <c r="K32" s="20">
        <v>19654</v>
      </c>
      <c r="L32" s="18">
        <f t="shared" si="6"/>
        <v>751</v>
      </c>
      <c r="M32" s="20">
        <v>9497</v>
      </c>
      <c r="N32" s="20">
        <v>10157</v>
      </c>
      <c r="O32" s="5"/>
    </row>
    <row r="33" spans="1:14" s="1" customFormat="1" ht="14.25" customHeight="1">
      <c r="A33" s="19" t="s">
        <v>7</v>
      </c>
      <c r="B33" s="22">
        <f t="shared" si="7"/>
        <v>265618</v>
      </c>
      <c r="C33" s="20">
        <f t="shared" si="2"/>
        <v>-161</v>
      </c>
      <c r="D33" s="20">
        <v>145399</v>
      </c>
      <c r="E33" s="20">
        <f t="shared" si="3"/>
        <v>112</v>
      </c>
      <c r="F33" s="20">
        <v>246227</v>
      </c>
      <c r="G33" s="18">
        <f t="shared" si="5"/>
        <v>102</v>
      </c>
      <c r="H33" s="20">
        <v>124287</v>
      </c>
      <c r="I33" s="5">
        <v>121940</v>
      </c>
      <c r="J33" s="21">
        <f t="shared" si="4"/>
        <v>1.6934573140117883</v>
      </c>
      <c r="K33" s="20">
        <v>19391</v>
      </c>
      <c r="L33" s="18">
        <f t="shared" si="6"/>
        <v>-263</v>
      </c>
      <c r="M33" s="20">
        <v>9371</v>
      </c>
      <c r="N33" s="20">
        <v>10020</v>
      </c>
    </row>
    <row r="34" spans="1:14" s="1" customFormat="1" ht="14.25" customHeight="1">
      <c r="A34" s="19" t="s">
        <v>6</v>
      </c>
      <c r="B34" s="22">
        <f t="shared" si="7"/>
        <v>265674</v>
      </c>
      <c r="C34" s="20">
        <f t="shared" si="2"/>
        <v>56</v>
      </c>
      <c r="D34" s="20">
        <v>145429</v>
      </c>
      <c r="E34" s="20">
        <f t="shared" si="3"/>
        <v>30</v>
      </c>
      <c r="F34" s="20">
        <v>246285</v>
      </c>
      <c r="G34" s="18">
        <f t="shared" si="5"/>
        <v>58</v>
      </c>
      <c r="H34" s="20">
        <v>124322</v>
      </c>
      <c r="I34" s="5">
        <v>121963</v>
      </c>
      <c r="J34" s="21">
        <f t="shared" si="4"/>
        <v>1.693506797131246</v>
      </c>
      <c r="K34" s="20">
        <v>19389</v>
      </c>
      <c r="L34" s="18">
        <f t="shared" si="6"/>
        <v>-2</v>
      </c>
      <c r="M34" s="20">
        <v>9364</v>
      </c>
      <c r="N34" s="20">
        <v>10025</v>
      </c>
    </row>
    <row r="35" spans="1:14" s="1" customFormat="1" ht="14.25" customHeight="1">
      <c r="A35" s="19" t="s">
        <v>5</v>
      </c>
      <c r="B35" s="22">
        <f t="shared" si="7"/>
        <v>265847</v>
      </c>
      <c r="C35" s="20">
        <f t="shared" si="2"/>
        <v>173</v>
      </c>
      <c r="D35" s="20">
        <v>145428</v>
      </c>
      <c r="E35" s="20">
        <f t="shared" si="3"/>
        <v>-1</v>
      </c>
      <c r="F35" s="20">
        <v>246285</v>
      </c>
      <c r="G35" s="18">
        <f t="shared" si="5"/>
        <v>0</v>
      </c>
      <c r="H35" s="20">
        <v>124350</v>
      </c>
      <c r="I35" s="5">
        <v>121935</v>
      </c>
      <c r="J35" s="21">
        <f t="shared" si="4"/>
        <v>1.6935184421156861</v>
      </c>
      <c r="K35" s="20">
        <v>19562</v>
      </c>
      <c r="L35" s="18">
        <f t="shared" si="6"/>
        <v>173</v>
      </c>
      <c r="M35" s="20">
        <v>9419</v>
      </c>
      <c r="N35" s="20">
        <v>10143</v>
      </c>
    </row>
    <row r="36" spans="1:14" s="1" customFormat="1" ht="14.25" customHeight="1">
      <c r="A36" s="19" t="s">
        <v>4</v>
      </c>
      <c r="B36" s="22">
        <f t="shared" si="7"/>
        <v>265733</v>
      </c>
      <c r="C36" s="20">
        <f t="shared" si="2"/>
        <v>-114</v>
      </c>
      <c r="D36" s="20">
        <v>145448</v>
      </c>
      <c r="E36" s="20">
        <f t="shared" si="3"/>
        <v>20</v>
      </c>
      <c r="F36" s="20">
        <v>246286</v>
      </c>
      <c r="G36" s="18">
        <f t="shared" si="5"/>
        <v>1</v>
      </c>
      <c r="H36" s="20">
        <v>124348</v>
      </c>
      <c r="I36" s="5">
        <v>121938</v>
      </c>
      <c r="J36" s="21">
        <f t="shared" si="4"/>
        <v>1.6932924481601672</v>
      </c>
      <c r="K36" s="20">
        <v>19447</v>
      </c>
      <c r="L36" s="18">
        <f t="shared" si="6"/>
        <v>-115</v>
      </c>
      <c r="M36" s="20">
        <v>9353</v>
      </c>
      <c r="N36" s="20">
        <v>10094</v>
      </c>
    </row>
    <row r="37" spans="1:15" s="1" customFormat="1" ht="14.25" customHeight="1">
      <c r="A37" s="19" t="s">
        <v>3</v>
      </c>
      <c r="B37" s="22">
        <f t="shared" si="7"/>
        <v>265730</v>
      </c>
      <c r="C37" s="20">
        <f t="shared" si="2"/>
        <v>-3</v>
      </c>
      <c r="D37" s="20">
        <v>145420</v>
      </c>
      <c r="E37" s="20">
        <f t="shared" si="3"/>
        <v>-28</v>
      </c>
      <c r="F37" s="20">
        <v>246210</v>
      </c>
      <c r="G37" s="18">
        <f t="shared" si="5"/>
        <v>-76</v>
      </c>
      <c r="H37" s="20">
        <v>124322</v>
      </c>
      <c r="I37" s="5">
        <v>121888</v>
      </c>
      <c r="J37" s="21">
        <f t="shared" si="4"/>
        <v>1.6930958602668134</v>
      </c>
      <c r="K37" s="20">
        <v>19520</v>
      </c>
      <c r="L37" s="18">
        <f t="shared" si="6"/>
        <v>73</v>
      </c>
      <c r="M37" s="20">
        <v>9366</v>
      </c>
      <c r="N37" s="20">
        <v>10154</v>
      </c>
      <c r="O37" s="5"/>
    </row>
    <row r="38" spans="1:14" s="1" customFormat="1" ht="14.25" customHeight="1">
      <c r="A38" s="19" t="s">
        <v>2</v>
      </c>
      <c r="B38" s="22">
        <f t="shared" si="7"/>
        <v>265976</v>
      </c>
      <c r="C38" s="20">
        <f t="shared" si="2"/>
        <v>246</v>
      </c>
      <c r="D38" s="20">
        <v>145373</v>
      </c>
      <c r="E38" s="20">
        <f t="shared" si="3"/>
        <v>-47</v>
      </c>
      <c r="F38" s="20">
        <v>246178</v>
      </c>
      <c r="G38" s="18">
        <f t="shared" si="5"/>
        <v>-32</v>
      </c>
      <c r="H38" s="20">
        <v>124264</v>
      </c>
      <c r="I38" s="5">
        <v>121914</v>
      </c>
      <c r="J38" s="21">
        <f t="shared" si="4"/>
        <v>1.6934231253396435</v>
      </c>
      <c r="K38" s="20">
        <v>19798</v>
      </c>
      <c r="L38" s="18">
        <f t="shared" si="6"/>
        <v>278</v>
      </c>
      <c r="M38" s="20">
        <v>9505</v>
      </c>
      <c r="N38" s="20">
        <v>10293</v>
      </c>
    </row>
    <row r="39" spans="1:14" s="1" customFormat="1" ht="14.25" customHeight="1">
      <c r="A39" s="19" t="s">
        <v>1</v>
      </c>
      <c r="B39" s="10">
        <f t="shared" si="7"/>
        <v>265948</v>
      </c>
      <c r="C39" s="6">
        <f t="shared" si="2"/>
        <v>-28</v>
      </c>
      <c r="D39" s="6">
        <v>145364</v>
      </c>
      <c r="E39" s="6">
        <f t="shared" si="3"/>
        <v>-9</v>
      </c>
      <c r="F39" s="6">
        <v>246191</v>
      </c>
      <c r="G39" s="18">
        <f t="shared" si="5"/>
        <v>13</v>
      </c>
      <c r="H39" s="6">
        <v>124272</v>
      </c>
      <c r="I39" s="9">
        <v>121919</v>
      </c>
      <c r="J39" s="8">
        <f t="shared" si="4"/>
        <v>1.6936174018326409</v>
      </c>
      <c r="K39" s="6">
        <v>19757</v>
      </c>
      <c r="L39" s="18">
        <f t="shared" si="6"/>
        <v>-41</v>
      </c>
      <c r="M39" s="6">
        <v>9461</v>
      </c>
      <c r="N39" s="6">
        <v>10296</v>
      </c>
    </row>
    <row r="40" spans="1:14" s="1" customFormat="1" ht="14.25" customHeight="1">
      <c r="A40" s="17" t="s">
        <v>26</v>
      </c>
      <c r="B40" s="12">
        <f>F40+K40</f>
        <v>265897</v>
      </c>
      <c r="C40" s="12">
        <f t="shared" si="2"/>
        <v>-51</v>
      </c>
      <c r="D40" s="12">
        <v>145232</v>
      </c>
      <c r="E40" s="12">
        <f t="shared" si="3"/>
        <v>-132</v>
      </c>
      <c r="F40" s="12">
        <f>H40+I40</f>
        <v>246029</v>
      </c>
      <c r="G40" s="13">
        <f t="shared" si="5"/>
        <v>-162</v>
      </c>
      <c r="H40" s="12">
        <v>124171</v>
      </c>
      <c r="I40" s="12">
        <v>121858</v>
      </c>
      <c r="J40" s="28">
        <f>ROUND(F40/D40,2)</f>
        <v>1.69</v>
      </c>
      <c r="K40" s="12">
        <f>M40+N40</f>
        <v>19868</v>
      </c>
      <c r="L40" s="13">
        <f t="shared" si="6"/>
        <v>111</v>
      </c>
      <c r="M40" s="12">
        <v>9511</v>
      </c>
      <c r="N40" s="12">
        <v>10357</v>
      </c>
    </row>
    <row r="41" spans="1:14" s="1" customFormat="1" ht="14.25" customHeight="1">
      <c r="A41" s="19" t="s">
        <v>0</v>
      </c>
      <c r="B41" s="20">
        <f aca="true" t="shared" si="8" ref="B41:B53">F41+K41</f>
        <v>265872</v>
      </c>
      <c r="C41" s="20">
        <f t="shared" si="2"/>
        <v>-25</v>
      </c>
      <c r="D41" s="20">
        <v>145149</v>
      </c>
      <c r="E41" s="20">
        <f t="shared" si="3"/>
        <v>-83</v>
      </c>
      <c r="F41" s="20">
        <f aca="true" t="shared" si="9" ref="F41:F52">H41+I41</f>
        <v>245935</v>
      </c>
      <c r="G41" s="18">
        <f t="shared" si="5"/>
        <v>-94</v>
      </c>
      <c r="H41" s="20">
        <v>124091</v>
      </c>
      <c r="I41" s="20">
        <v>121844</v>
      </c>
      <c r="J41" s="21">
        <f aca="true" t="shared" si="10" ref="J41:J53">ROUND(F41/D41,2)</f>
        <v>1.69</v>
      </c>
      <c r="K41" s="20">
        <f aca="true" t="shared" si="11" ref="K41:K52">M41+N41</f>
        <v>19937</v>
      </c>
      <c r="L41" s="18">
        <f t="shared" si="6"/>
        <v>69</v>
      </c>
      <c r="M41" s="20">
        <v>9570</v>
      </c>
      <c r="N41" s="20">
        <v>10367</v>
      </c>
    </row>
    <row r="42" spans="1:14" s="1" customFormat="1" ht="14.25" customHeight="1">
      <c r="A42" s="19" t="s">
        <v>10</v>
      </c>
      <c r="B42" s="20">
        <f t="shared" si="8"/>
        <v>265468</v>
      </c>
      <c r="C42" s="20">
        <f t="shared" si="2"/>
        <v>-404</v>
      </c>
      <c r="D42" s="20">
        <v>145020</v>
      </c>
      <c r="E42" s="20">
        <f t="shared" si="3"/>
        <v>-129</v>
      </c>
      <c r="F42" s="20">
        <f t="shared" si="9"/>
        <v>245681</v>
      </c>
      <c r="G42" s="18">
        <f t="shared" si="5"/>
        <v>-254</v>
      </c>
      <c r="H42" s="20">
        <v>123953</v>
      </c>
      <c r="I42" s="20">
        <v>121728</v>
      </c>
      <c r="J42" s="21">
        <f t="shared" si="10"/>
        <v>1.69</v>
      </c>
      <c r="K42" s="20">
        <f t="shared" si="11"/>
        <v>19787</v>
      </c>
      <c r="L42" s="18">
        <f t="shared" si="6"/>
        <v>-150</v>
      </c>
      <c r="M42" s="20">
        <v>9480</v>
      </c>
      <c r="N42" s="20">
        <v>10307</v>
      </c>
    </row>
    <row r="43" spans="1:14" s="1" customFormat="1" ht="14.25" customHeight="1">
      <c r="A43" s="19" t="s">
        <v>9</v>
      </c>
      <c r="B43" s="20">
        <f t="shared" si="8"/>
        <v>266553</v>
      </c>
      <c r="C43" s="20">
        <f t="shared" si="2"/>
        <v>1085</v>
      </c>
      <c r="D43" s="20">
        <v>145822</v>
      </c>
      <c r="E43" s="20">
        <f t="shared" si="3"/>
        <v>802</v>
      </c>
      <c r="F43" s="20">
        <f t="shared" si="9"/>
        <v>246800</v>
      </c>
      <c r="G43" s="18">
        <f t="shared" si="5"/>
        <v>1119</v>
      </c>
      <c r="H43" s="20">
        <v>124400</v>
      </c>
      <c r="I43" s="20">
        <v>122400</v>
      </c>
      <c r="J43" s="21">
        <f t="shared" si="10"/>
        <v>1.69</v>
      </c>
      <c r="K43" s="20">
        <f t="shared" si="11"/>
        <v>19753</v>
      </c>
      <c r="L43" s="18">
        <f t="shared" si="6"/>
        <v>-34</v>
      </c>
      <c r="M43" s="20">
        <v>9443</v>
      </c>
      <c r="N43" s="20">
        <v>10310</v>
      </c>
    </row>
    <row r="44" spans="1:14" s="1" customFormat="1" ht="14.25" customHeight="1">
      <c r="A44" s="19" t="s">
        <v>8</v>
      </c>
      <c r="B44" s="20">
        <f t="shared" si="8"/>
        <v>267787</v>
      </c>
      <c r="C44" s="20">
        <f t="shared" si="2"/>
        <v>1234</v>
      </c>
      <c r="D44" s="26">
        <v>146664</v>
      </c>
      <c r="E44" s="26">
        <f t="shared" si="3"/>
        <v>842</v>
      </c>
      <c r="F44" s="26">
        <f t="shared" si="9"/>
        <v>248023</v>
      </c>
      <c r="G44" s="18">
        <f t="shared" si="5"/>
        <v>1223</v>
      </c>
      <c r="H44" s="26">
        <v>125117</v>
      </c>
      <c r="I44" s="26">
        <v>122906</v>
      </c>
      <c r="J44" s="27">
        <f t="shared" si="10"/>
        <v>1.69</v>
      </c>
      <c r="K44" s="26">
        <f t="shared" si="11"/>
        <v>19764</v>
      </c>
      <c r="L44" s="18">
        <f t="shared" si="6"/>
        <v>11</v>
      </c>
      <c r="M44" s="26">
        <v>9521</v>
      </c>
      <c r="N44" s="26">
        <v>10243</v>
      </c>
    </row>
    <row r="45" spans="1:14" s="1" customFormat="1" ht="14.25" customHeight="1">
      <c r="A45" s="19" t="s">
        <v>7</v>
      </c>
      <c r="B45" s="20">
        <f t="shared" si="8"/>
        <v>267819</v>
      </c>
      <c r="C45" s="20">
        <f t="shared" si="2"/>
        <v>32</v>
      </c>
      <c r="D45" s="26">
        <v>146839</v>
      </c>
      <c r="E45" s="26">
        <f t="shared" si="3"/>
        <v>175</v>
      </c>
      <c r="F45" s="26">
        <f t="shared" si="9"/>
        <v>248335</v>
      </c>
      <c r="G45" s="18">
        <f t="shared" si="5"/>
        <v>312</v>
      </c>
      <c r="H45" s="26">
        <v>125289</v>
      </c>
      <c r="I45" s="26">
        <v>123046</v>
      </c>
      <c r="J45" s="27">
        <f t="shared" si="10"/>
        <v>1.69</v>
      </c>
      <c r="K45" s="26">
        <f t="shared" si="11"/>
        <v>19484</v>
      </c>
      <c r="L45" s="18">
        <f t="shared" si="6"/>
        <v>-280</v>
      </c>
      <c r="M45" s="26">
        <v>9378</v>
      </c>
      <c r="N45" s="26">
        <v>10106</v>
      </c>
    </row>
    <row r="46" spans="1:14" s="1" customFormat="1" ht="14.25" customHeight="1">
      <c r="A46" s="19" t="s">
        <v>6</v>
      </c>
      <c r="B46" s="20">
        <f t="shared" si="8"/>
        <v>267646</v>
      </c>
      <c r="C46" s="20">
        <f t="shared" si="2"/>
        <v>-173</v>
      </c>
      <c r="D46" s="26">
        <v>146789</v>
      </c>
      <c r="E46" s="26">
        <f t="shared" si="3"/>
        <v>-50</v>
      </c>
      <c r="F46" s="26">
        <f t="shared" si="9"/>
        <v>248214</v>
      </c>
      <c r="G46" s="18">
        <f t="shared" si="5"/>
        <v>-121</v>
      </c>
      <c r="H46" s="26">
        <v>125201</v>
      </c>
      <c r="I46" s="26">
        <v>123013</v>
      </c>
      <c r="J46" s="27">
        <f t="shared" si="10"/>
        <v>1.69</v>
      </c>
      <c r="K46" s="26">
        <f t="shared" si="11"/>
        <v>19432</v>
      </c>
      <c r="L46" s="18">
        <f t="shared" si="6"/>
        <v>-52</v>
      </c>
      <c r="M46" s="26">
        <v>9346</v>
      </c>
      <c r="N46" s="26">
        <v>10086</v>
      </c>
    </row>
    <row r="47" spans="1:14" s="1" customFormat="1" ht="14.25" customHeight="1">
      <c r="A47" s="19" t="s">
        <v>5</v>
      </c>
      <c r="B47" s="20">
        <f t="shared" si="8"/>
        <v>267599</v>
      </c>
      <c r="C47" s="20">
        <f t="shared" si="2"/>
        <v>-47</v>
      </c>
      <c r="D47" s="26">
        <v>146790</v>
      </c>
      <c r="E47" s="26">
        <f t="shared" si="3"/>
        <v>1</v>
      </c>
      <c r="F47" s="26">
        <f t="shared" si="9"/>
        <v>248261</v>
      </c>
      <c r="G47" s="18">
        <f t="shared" si="5"/>
        <v>47</v>
      </c>
      <c r="H47" s="26">
        <v>125248</v>
      </c>
      <c r="I47" s="26">
        <v>123013</v>
      </c>
      <c r="J47" s="27">
        <f t="shared" si="10"/>
        <v>1.69</v>
      </c>
      <c r="K47" s="26">
        <f t="shared" si="11"/>
        <v>19338</v>
      </c>
      <c r="L47" s="18">
        <f t="shared" si="6"/>
        <v>-94</v>
      </c>
      <c r="M47" s="26">
        <v>9264</v>
      </c>
      <c r="N47" s="26">
        <v>10074</v>
      </c>
    </row>
    <row r="48" spans="1:14" s="1" customFormat="1" ht="14.25" customHeight="1">
      <c r="A48" s="19" t="s">
        <v>4</v>
      </c>
      <c r="B48" s="20">
        <f t="shared" si="8"/>
        <v>267556</v>
      </c>
      <c r="C48" s="20">
        <f t="shared" si="2"/>
        <v>-43</v>
      </c>
      <c r="D48" s="26">
        <v>146824</v>
      </c>
      <c r="E48" s="26">
        <f t="shared" si="3"/>
        <v>34</v>
      </c>
      <c r="F48" s="26">
        <f t="shared" si="9"/>
        <v>248336</v>
      </c>
      <c r="G48" s="18">
        <f t="shared" si="5"/>
        <v>75</v>
      </c>
      <c r="H48" s="26">
        <v>125235</v>
      </c>
      <c r="I48" s="26">
        <v>123101</v>
      </c>
      <c r="J48" s="27">
        <f t="shared" si="10"/>
        <v>1.69</v>
      </c>
      <c r="K48" s="26">
        <f t="shared" si="11"/>
        <v>19220</v>
      </c>
      <c r="L48" s="18">
        <f t="shared" si="6"/>
        <v>-118</v>
      </c>
      <c r="M48" s="26">
        <v>9210</v>
      </c>
      <c r="N48" s="26">
        <v>10010</v>
      </c>
    </row>
    <row r="49" spans="1:14" s="1" customFormat="1" ht="14.25" customHeight="1">
      <c r="A49" s="19" t="s">
        <v>3</v>
      </c>
      <c r="B49" s="20">
        <f t="shared" si="8"/>
        <v>267381</v>
      </c>
      <c r="C49" s="20">
        <f t="shared" si="2"/>
        <v>-175</v>
      </c>
      <c r="D49" s="26">
        <v>146689</v>
      </c>
      <c r="E49" s="26">
        <f t="shared" si="3"/>
        <v>-135</v>
      </c>
      <c r="F49" s="26">
        <f t="shared" si="9"/>
        <v>248209</v>
      </c>
      <c r="G49" s="18">
        <f t="shared" si="5"/>
        <v>-127</v>
      </c>
      <c r="H49" s="26">
        <v>125165</v>
      </c>
      <c r="I49" s="26">
        <v>123044</v>
      </c>
      <c r="J49" s="27">
        <f t="shared" si="10"/>
        <v>1.69</v>
      </c>
      <c r="K49" s="26">
        <f t="shared" si="11"/>
        <v>19172</v>
      </c>
      <c r="L49" s="18">
        <f t="shared" si="6"/>
        <v>-48</v>
      </c>
      <c r="M49" s="26">
        <v>9159</v>
      </c>
      <c r="N49" s="26">
        <v>10013</v>
      </c>
    </row>
    <row r="50" spans="1:14" s="1" customFormat="1" ht="14.25" customHeight="1">
      <c r="A50" s="19" t="s">
        <v>2</v>
      </c>
      <c r="B50" s="20">
        <f t="shared" si="8"/>
        <v>267602</v>
      </c>
      <c r="C50" s="20">
        <f t="shared" si="2"/>
        <v>221</v>
      </c>
      <c r="D50" s="26">
        <v>146647</v>
      </c>
      <c r="E50" s="26">
        <f t="shared" si="3"/>
        <v>-42</v>
      </c>
      <c r="F50" s="26">
        <f t="shared" si="9"/>
        <v>248176</v>
      </c>
      <c r="G50" s="18">
        <f t="shared" si="5"/>
        <v>-33</v>
      </c>
      <c r="H50" s="26">
        <v>125092</v>
      </c>
      <c r="I50" s="26">
        <v>123084</v>
      </c>
      <c r="J50" s="27">
        <f t="shared" si="10"/>
        <v>1.69</v>
      </c>
      <c r="K50" s="26">
        <f t="shared" si="11"/>
        <v>19426</v>
      </c>
      <c r="L50" s="18">
        <f t="shared" si="6"/>
        <v>254</v>
      </c>
      <c r="M50" s="26">
        <v>9301</v>
      </c>
      <c r="N50" s="26">
        <v>10125</v>
      </c>
    </row>
    <row r="51" spans="1:14" s="1" customFormat="1" ht="14.25" customHeight="1">
      <c r="A51" s="19" t="s">
        <v>1</v>
      </c>
      <c r="B51" s="6">
        <f t="shared" si="8"/>
        <v>267535</v>
      </c>
      <c r="C51" s="6">
        <f t="shared" si="2"/>
        <v>-67</v>
      </c>
      <c r="D51" s="24">
        <v>146561</v>
      </c>
      <c r="E51" s="24">
        <f t="shared" si="3"/>
        <v>-86</v>
      </c>
      <c r="F51" s="24">
        <f t="shared" si="9"/>
        <v>248179</v>
      </c>
      <c r="G51" s="18">
        <f t="shared" si="5"/>
        <v>3</v>
      </c>
      <c r="H51" s="24">
        <v>125086</v>
      </c>
      <c r="I51" s="24">
        <v>123093</v>
      </c>
      <c r="J51" s="25">
        <f t="shared" si="10"/>
        <v>1.69</v>
      </c>
      <c r="K51" s="24">
        <f t="shared" si="11"/>
        <v>19356</v>
      </c>
      <c r="L51" s="7">
        <f t="shared" si="6"/>
        <v>-70</v>
      </c>
      <c r="M51" s="24">
        <v>9298</v>
      </c>
      <c r="N51" s="24">
        <v>10058</v>
      </c>
    </row>
    <row r="52" spans="1:14" s="1" customFormat="1" ht="14.25" customHeight="1">
      <c r="A52" s="17" t="s">
        <v>27</v>
      </c>
      <c r="B52" s="16">
        <f t="shared" si="8"/>
        <v>267623</v>
      </c>
      <c r="C52" s="12">
        <f t="shared" si="2"/>
        <v>88</v>
      </c>
      <c r="D52" s="12">
        <v>146626</v>
      </c>
      <c r="E52" s="12">
        <f t="shared" si="3"/>
        <v>65</v>
      </c>
      <c r="F52" s="12">
        <f t="shared" si="9"/>
        <v>248299</v>
      </c>
      <c r="G52" s="13">
        <f t="shared" si="5"/>
        <v>120</v>
      </c>
      <c r="H52" s="12">
        <v>125122</v>
      </c>
      <c r="I52" s="15">
        <v>123177</v>
      </c>
      <c r="J52" s="14">
        <f t="shared" si="10"/>
        <v>1.69</v>
      </c>
      <c r="K52" s="12">
        <f t="shared" si="11"/>
        <v>19324</v>
      </c>
      <c r="L52" s="13">
        <f t="shared" si="6"/>
        <v>-32</v>
      </c>
      <c r="M52" s="12">
        <v>9277</v>
      </c>
      <c r="N52" s="12">
        <v>10047</v>
      </c>
    </row>
    <row r="53" spans="1:14" s="1" customFormat="1" ht="14.25" customHeight="1">
      <c r="A53" s="11" t="s">
        <v>0</v>
      </c>
      <c r="B53" s="10">
        <f t="shared" si="8"/>
        <v>267439</v>
      </c>
      <c r="C53" s="6">
        <f t="shared" si="2"/>
        <v>-184</v>
      </c>
      <c r="D53" s="6">
        <v>146530</v>
      </c>
      <c r="E53" s="6">
        <f t="shared" si="3"/>
        <v>-96</v>
      </c>
      <c r="F53" s="6">
        <v>248229</v>
      </c>
      <c r="G53" s="7">
        <f t="shared" si="5"/>
        <v>-70</v>
      </c>
      <c r="H53" s="6">
        <v>125067</v>
      </c>
      <c r="I53" s="9">
        <v>123162</v>
      </c>
      <c r="J53" s="8">
        <f t="shared" si="10"/>
        <v>1.69</v>
      </c>
      <c r="K53" s="6">
        <v>19210</v>
      </c>
      <c r="L53" s="7">
        <f t="shared" si="6"/>
        <v>-114</v>
      </c>
      <c r="M53" s="6">
        <v>9224</v>
      </c>
      <c r="N53" s="6">
        <v>9986</v>
      </c>
    </row>
    <row r="54" spans="1:10" s="1" customFormat="1" ht="12">
      <c r="A54" s="4"/>
      <c r="J54" s="3"/>
    </row>
  </sheetData>
  <sheetProtection/>
  <mergeCells count="5">
    <mergeCell ref="A1:N1"/>
    <mergeCell ref="A2:A3"/>
    <mergeCell ref="B2:C2"/>
    <mergeCell ref="D2:J2"/>
    <mergeCell ref="K2:N2"/>
  </mergeCell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2012-03-06T02:23:11Z</cp:lastPrinted>
  <dcterms:created xsi:type="dcterms:W3CDTF">2011-03-22T23:53:33Z</dcterms:created>
  <dcterms:modified xsi:type="dcterms:W3CDTF">2012-03-06T02:24:07Z</dcterms:modified>
  <cp:category/>
  <cp:version/>
  <cp:contentType/>
  <cp:contentStatus/>
</cp:coreProperties>
</file>