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8180" windowHeight="11925" activeTab="0"/>
  </bookViews>
  <sheets>
    <sheet name="1-2" sheetId="1" r:id="rId1"/>
  </sheets>
  <externalReferences>
    <externalReference r:id="rId4"/>
  </externalReferences>
  <definedNames>
    <definedName name="_10">'[1]1-6'!#REF!</definedName>
    <definedName name="_11">'[1]1-6'!#REF!</definedName>
    <definedName name="_12">'[1]1-6'!#REF!</definedName>
    <definedName name="_2．人口は各年12月31日現在の数字である。">'[1]1-6'!#REF!</definedName>
    <definedName name="_５_変動要因別人口_平成8年_12年">'[1]1-6'!#REF!</definedName>
    <definedName name="_9">'[1]1-6'!#REF!</definedName>
    <definedName name="\p">'[1]1-10'!#REF!</definedName>
    <definedName name="_xlnm.Print_Area" localSheetId="0">'1-2'!$A$1:$N$44</definedName>
    <definedName name="PRINT_AREA_MI">#REF!</definedName>
    <definedName name="ｱ1">#REF!</definedName>
    <definedName name="あ１">#REF!</definedName>
    <definedName name="あａ１">#REF!</definedName>
    <definedName name="人口・土地面積__７">'[1]1-6'!#REF!</definedName>
    <definedName name="注__１．その他の増減は､職権による記載と消除の差引きである。">'[1]1-6'!#REF!</definedName>
    <definedName name="年__次">'[1]1-6'!#REF!</definedName>
    <definedName name="平成_8年">'[1]1-6'!#REF!</definedName>
  </definedNames>
  <calcPr fullCalcOnLoad="1"/>
</workbook>
</file>

<file path=xl/sharedStrings.xml><?xml version="1.0" encoding="utf-8"?>
<sst xmlns="http://schemas.openxmlformats.org/spreadsheetml/2006/main" count="72" uniqueCount="50">
  <si>
    <t>2月</t>
  </si>
  <si>
    <t>12月</t>
  </si>
  <si>
    <t>11月</t>
  </si>
  <si>
    <t>10月</t>
  </si>
  <si>
    <t>9月</t>
  </si>
  <si>
    <t>8月</t>
  </si>
  <si>
    <t>7月</t>
  </si>
  <si>
    <t>6月</t>
  </si>
  <si>
    <t>5月</t>
  </si>
  <si>
    <t>4月</t>
  </si>
  <si>
    <t>3月</t>
  </si>
  <si>
    <t>女</t>
  </si>
  <si>
    <t>男</t>
  </si>
  <si>
    <t>増減</t>
  </si>
  <si>
    <t>登録者
数（B)</t>
  </si>
  <si>
    <t>世帯
人員</t>
  </si>
  <si>
    <t>登録人口（A)</t>
  </si>
  <si>
    <t>世帯数</t>
  </si>
  <si>
    <t>総数
（A+B)</t>
  </si>
  <si>
    <t>外国人登録</t>
  </si>
  <si>
    <t>住民基本台帳</t>
  </si>
  <si>
    <t>人口</t>
  </si>
  <si>
    <t>年月</t>
  </si>
  <si>
    <t>23年1月</t>
  </si>
  <si>
    <t xml:space="preserve">    24年1月</t>
  </si>
  <si>
    <t>3月</t>
  </si>
  <si>
    <t>4月</t>
  </si>
  <si>
    <t>25年1月</t>
  </si>
  <si>
    <t>2月</t>
  </si>
  <si>
    <t>住民基本台帳</t>
  </si>
  <si>
    <t>年</t>
  </si>
  <si>
    <t>総人口
A+B（人)</t>
  </si>
  <si>
    <t>増減（人）</t>
  </si>
  <si>
    <t>世帯数</t>
  </si>
  <si>
    <t>世帯数
増減</t>
  </si>
  <si>
    <t>日本人
人口　A</t>
  </si>
  <si>
    <t>世帯
人員</t>
  </si>
  <si>
    <t>外国人人口　B　　　　　　　</t>
  </si>
  <si>
    <t>日本人
男</t>
  </si>
  <si>
    <t>日本人
女</t>
  </si>
  <si>
    <t>外国人
男</t>
  </si>
  <si>
    <t>外国人
女</t>
  </si>
  <si>
    <t>外国人
増減(人)</t>
  </si>
  <si>
    <t>日本人
増減(人)</t>
  </si>
  <si>
    <t>※平成24年7月9日から住民基本台帳法の一部改正により、外国人も日本人と同様に住民基本台帳に記載されるようになりました。
よって、平成25年8月以降の表見出しを以下のように変更いたします。</t>
  </si>
  <si>
    <t>24年8月</t>
  </si>
  <si>
    <t>2月</t>
  </si>
  <si>
    <t>11月</t>
  </si>
  <si>
    <t>26年1月</t>
  </si>
  <si>
    <t>2　人口と世帯数の月次推移（平成23年1月1日～平成26年2月1日現在）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</si>
</sst>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00000;&quot;▲ &quot;#,##0.0000000"/>
    <numFmt numFmtId="178" formatCode="0.00_);[Red]\(0.00\)"/>
    <numFmt numFmtId="179" formatCode="#,##0.00;&quot;▲ &quot;#,##0.00"/>
    <numFmt numFmtId="180" formatCode="#,##0.0000000000000000;&quot;▲ &quot;#,##0.0000000000000000"/>
    <numFmt numFmtId="181" formatCode="#,##0_);[Red]\(#,##0\)"/>
  </numFmts>
  <fonts count="40">
    <font>
      <sz val="11"/>
      <color theme="1"/>
      <name val="Calibri"/>
      <family val="3"/>
    </font>
    <font>
      <sz val="11"/>
      <color indexed="8"/>
      <name val="ＭＳ Ｐゴシック"/>
      <family val="3"/>
    </font>
    <font>
      <sz val="11"/>
      <name val="ＭＳ Ｐゴシック"/>
      <family val="3"/>
    </font>
    <font>
      <sz val="10"/>
      <name val="ＭＳ Ｐゴシック"/>
      <family val="3"/>
    </font>
    <font>
      <sz val="6"/>
      <name val="ＭＳ Ｐゴシック"/>
      <family val="3"/>
    </font>
    <font>
      <sz val="12"/>
      <name val="ＭＳ Ｐゴシック"/>
      <family val="3"/>
    </font>
    <font>
      <sz val="11"/>
      <name val="ＭＳ 明朝"/>
      <family val="1"/>
    </font>
    <font>
      <sz val="1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thin"/>
      <bottom/>
    </border>
    <border>
      <left/>
      <right/>
      <top style="thin"/>
      <bottom/>
    </border>
    <border>
      <left style="thin"/>
      <right/>
      <top style="thin"/>
      <bottom/>
    </border>
    <border>
      <left style="thin"/>
      <right style="thin"/>
      <top/>
      <bottom/>
    </border>
    <border>
      <left style="thin"/>
      <right/>
      <top/>
      <bottom/>
    </border>
    <border>
      <left/>
      <right style="thin"/>
      <top/>
      <bottom style="thin"/>
    </border>
    <border>
      <left/>
      <right style="thin"/>
      <top/>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bottom style="thin"/>
    </border>
    <border>
      <left>
        <color indexed="63"/>
      </left>
      <right style="thin"/>
      <top style="thin"/>
      <bottom/>
    </border>
  </borders>
  <cellStyleXfs count="7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2" fillId="0" borderId="0">
      <alignment vertical="center"/>
      <protection/>
    </xf>
    <xf numFmtId="0" fontId="3" fillId="0" borderId="0">
      <alignment/>
      <protection/>
    </xf>
    <xf numFmtId="0" fontId="2" fillId="0" borderId="0">
      <alignment/>
      <protection/>
    </xf>
    <xf numFmtId="0" fontId="0" fillId="0" borderId="0">
      <alignment vertical="center"/>
      <protection/>
    </xf>
    <xf numFmtId="0" fontId="2" fillId="0" borderId="0">
      <alignment/>
      <protection/>
    </xf>
    <xf numFmtId="0" fontId="6" fillId="0" borderId="0">
      <alignment/>
      <protection/>
    </xf>
    <xf numFmtId="0" fontId="7" fillId="0" borderId="0">
      <alignment/>
      <protection/>
    </xf>
    <xf numFmtId="37" fontId="7" fillId="0" borderId="0">
      <alignment/>
      <protection/>
    </xf>
    <xf numFmtId="0" fontId="2" fillId="0" borderId="0">
      <alignment/>
      <protection/>
    </xf>
    <xf numFmtId="0" fontId="39" fillId="32" borderId="0" applyNumberFormat="0" applyBorder="0" applyAlignment="0" applyProtection="0"/>
  </cellStyleXfs>
  <cellXfs count="56">
    <xf numFmtId="0" fontId="0" fillId="0" borderId="0" xfId="0" applyFont="1" applyAlignment="1">
      <alignment vertical="center"/>
    </xf>
    <xf numFmtId="176" fontId="3" fillId="0" borderId="0" xfId="61" applyNumberFormat="1" applyFont="1" applyAlignment="1">
      <alignment vertical="center"/>
      <protection/>
    </xf>
    <xf numFmtId="177" fontId="3" fillId="0" borderId="0" xfId="61" applyNumberFormat="1" applyFont="1" applyAlignment="1">
      <alignment vertical="center"/>
      <protection/>
    </xf>
    <xf numFmtId="178" fontId="3" fillId="0" borderId="0" xfId="61" applyNumberFormat="1" applyFont="1" applyAlignment="1">
      <alignment vertical="center"/>
      <protection/>
    </xf>
    <xf numFmtId="49" fontId="3" fillId="0" borderId="0" xfId="61" applyNumberFormat="1" applyFont="1" applyAlignment="1">
      <alignment vertical="center"/>
      <protection/>
    </xf>
    <xf numFmtId="176" fontId="3" fillId="0" borderId="0" xfId="61" applyNumberFormat="1" applyFont="1" applyBorder="1" applyAlignment="1">
      <alignment vertical="center"/>
      <protection/>
    </xf>
    <xf numFmtId="176" fontId="3" fillId="0" borderId="10" xfId="61" applyNumberFormat="1" applyFont="1" applyBorder="1" applyAlignment="1">
      <alignment vertical="center"/>
      <protection/>
    </xf>
    <xf numFmtId="176" fontId="3" fillId="0" borderId="10" xfId="69" applyNumberFormat="1" applyFont="1" applyBorder="1" applyAlignment="1">
      <alignment horizontal="right" vertical="center"/>
      <protection/>
    </xf>
    <xf numFmtId="178" fontId="3" fillId="0" borderId="10" xfId="61" applyNumberFormat="1" applyFont="1" applyBorder="1" applyAlignment="1">
      <alignment vertical="center"/>
      <protection/>
    </xf>
    <xf numFmtId="49" fontId="3" fillId="0" borderId="10" xfId="61" applyNumberFormat="1" applyFont="1" applyBorder="1" applyAlignment="1">
      <alignment horizontal="right" vertical="center"/>
      <protection/>
    </xf>
    <xf numFmtId="176" fontId="3" fillId="0" borderId="11" xfId="61" applyNumberFormat="1" applyFont="1" applyBorder="1" applyAlignment="1">
      <alignment vertical="center"/>
      <protection/>
    </xf>
    <xf numFmtId="176" fontId="3" fillId="0" borderId="11" xfId="69" applyNumberFormat="1" applyFont="1" applyBorder="1" applyAlignment="1">
      <alignment horizontal="right" vertical="center"/>
      <protection/>
    </xf>
    <xf numFmtId="178" fontId="3" fillId="0" borderId="11" xfId="61" applyNumberFormat="1" applyFont="1" applyBorder="1" applyAlignment="1">
      <alignment vertical="center"/>
      <protection/>
    </xf>
    <xf numFmtId="176" fontId="3" fillId="0" borderId="12" xfId="61" applyNumberFormat="1" applyFont="1" applyBorder="1" applyAlignment="1">
      <alignment vertical="center"/>
      <protection/>
    </xf>
    <xf numFmtId="176" fontId="3" fillId="0" borderId="13" xfId="61" applyNumberFormat="1" applyFont="1" applyBorder="1" applyAlignment="1">
      <alignment vertical="center"/>
      <protection/>
    </xf>
    <xf numFmtId="49" fontId="3" fillId="0" borderId="11" xfId="61" applyNumberFormat="1" applyFont="1" applyBorder="1" applyAlignment="1">
      <alignment horizontal="right" vertical="center"/>
      <protection/>
    </xf>
    <xf numFmtId="176" fontId="3" fillId="0" borderId="14" xfId="69" applyNumberFormat="1" applyFont="1" applyBorder="1" applyAlignment="1">
      <alignment horizontal="right" vertical="center"/>
      <protection/>
    </xf>
    <xf numFmtId="49" fontId="3" fillId="0" borderId="14" xfId="61" applyNumberFormat="1" applyFont="1" applyBorder="1" applyAlignment="1">
      <alignment horizontal="right" vertical="center"/>
      <protection/>
    </xf>
    <xf numFmtId="176" fontId="3" fillId="0" borderId="14" xfId="61" applyNumberFormat="1" applyFont="1" applyBorder="1" applyAlignment="1">
      <alignment vertical="center"/>
      <protection/>
    </xf>
    <xf numFmtId="178" fontId="3" fillId="0" borderId="14" xfId="61" applyNumberFormat="1" applyFont="1" applyBorder="1" applyAlignment="1">
      <alignment vertical="center"/>
      <protection/>
    </xf>
    <xf numFmtId="176" fontId="3" fillId="0" borderId="15" xfId="61" applyNumberFormat="1" applyFont="1" applyBorder="1" applyAlignment="1">
      <alignment vertical="center"/>
      <protection/>
    </xf>
    <xf numFmtId="176" fontId="3" fillId="0" borderId="16" xfId="61" applyNumberFormat="1" applyFont="1" applyBorder="1" applyAlignment="1">
      <alignment vertical="center"/>
      <protection/>
    </xf>
    <xf numFmtId="178" fontId="3" fillId="0" borderId="16" xfId="61" applyNumberFormat="1" applyFont="1" applyBorder="1" applyAlignment="1">
      <alignment vertical="center"/>
      <protection/>
    </xf>
    <xf numFmtId="176" fontId="3" fillId="0" borderId="17" xfId="61" applyNumberFormat="1" applyFont="1" applyBorder="1" applyAlignment="1">
      <alignment vertical="center"/>
      <protection/>
    </xf>
    <xf numFmtId="178" fontId="3" fillId="0" borderId="17" xfId="61" applyNumberFormat="1" applyFont="1" applyBorder="1" applyAlignment="1">
      <alignment vertical="center"/>
      <protection/>
    </xf>
    <xf numFmtId="179" fontId="3" fillId="0" borderId="11" xfId="61" applyNumberFormat="1" applyFont="1" applyBorder="1" applyAlignment="1">
      <alignment horizontal="center" vertical="center"/>
      <protection/>
    </xf>
    <xf numFmtId="176" fontId="3" fillId="33" borderId="18" xfId="69" applyNumberFormat="1" applyFont="1" applyFill="1" applyBorder="1" applyAlignment="1">
      <alignment horizontal="center" vertical="center"/>
      <protection/>
    </xf>
    <xf numFmtId="176" fontId="3" fillId="33" borderId="19" xfId="69" applyNumberFormat="1" applyFont="1" applyFill="1" applyBorder="1" applyAlignment="1">
      <alignment horizontal="center" vertical="center"/>
      <protection/>
    </xf>
    <xf numFmtId="176" fontId="3" fillId="33" borderId="16" xfId="69" applyNumberFormat="1" applyFont="1" applyFill="1" applyBorder="1" applyAlignment="1">
      <alignment horizontal="center" vertical="center" wrapText="1"/>
      <protection/>
    </xf>
    <xf numFmtId="178" fontId="3" fillId="33" borderId="18" xfId="69" applyNumberFormat="1" applyFont="1" applyFill="1" applyBorder="1" applyAlignment="1">
      <alignment horizontal="center" vertical="center" wrapText="1"/>
      <protection/>
    </xf>
    <xf numFmtId="176" fontId="3" fillId="33" borderId="18" xfId="69" applyNumberFormat="1" applyFont="1" applyFill="1" applyBorder="1" applyAlignment="1">
      <alignment horizontal="center" vertical="center" wrapText="1"/>
      <protection/>
    </xf>
    <xf numFmtId="176" fontId="3" fillId="33" borderId="20" xfId="69" applyNumberFormat="1" applyFont="1" applyFill="1" applyBorder="1" applyAlignment="1">
      <alignment horizontal="center" vertical="center"/>
      <protection/>
    </xf>
    <xf numFmtId="176" fontId="3" fillId="33" borderId="21" xfId="69" applyNumberFormat="1" applyFont="1" applyFill="1" applyBorder="1" applyAlignment="1">
      <alignment horizontal="center" vertical="center" wrapText="1"/>
      <protection/>
    </xf>
    <xf numFmtId="0" fontId="3" fillId="0" borderId="0" xfId="0" applyFont="1" applyAlignment="1">
      <alignment vertical="center"/>
    </xf>
    <xf numFmtId="49" fontId="3" fillId="33" borderId="10" xfId="0" applyNumberFormat="1" applyFont="1" applyFill="1" applyBorder="1" applyAlignment="1">
      <alignment horizontal="center" vertical="center"/>
    </xf>
    <xf numFmtId="0" fontId="3" fillId="33" borderId="22" xfId="0" applyFont="1" applyFill="1" applyBorder="1" applyAlignment="1">
      <alignment horizontal="center" vertical="center" wrapText="1"/>
    </xf>
    <xf numFmtId="176" fontId="3" fillId="33" borderId="10" xfId="0" applyNumberFormat="1" applyFont="1" applyFill="1" applyBorder="1" applyAlignment="1">
      <alignment horizontal="center" vertical="center"/>
    </xf>
    <xf numFmtId="0" fontId="3" fillId="33" borderId="16" xfId="0" applyFont="1" applyFill="1" applyBorder="1" applyAlignment="1">
      <alignment horizontal="center" vertical="center"/>
    </xf>
    <xf numFmtId="176" fontId="3" fillId="33" borderId="10" xfId="0" applyNumberFormat="1" applyFont="1" applyFill="1" applyBorder="1" applyAlignment="1">
      <alignment horizontal="center" vertical="center" wrapText="1"/>
    </xf>
    <xf numFmtId="0" fontId="3" fillId="33" borderId="10" xfId="0" applyFont="1" applyFill="1" applyBorder="1" applyAlignment="1">
      <alignment horizontal="center" vertical="center" wrapText="1"/>
    </xf>
    <xf numFmtId="178" fontId="3" fillId="33" borderId="22" xfId="0" applyNumberFormat="1" applyFont="1" applyFill="1" applyBorder="1" applyAlignment="1">
      <alignment horizontal="center" vertical="center" wrapText="1"/>
    </xf>
    <xf numFmtId="0" fontId="3" fillId="31" borderId="18" xfId="0" applyFont="1" applyFill="1" applyBorder="1" applyAlignment="1">
      <alignment horizontal="center" vertical="center" wrapText="1"/>
    </xf>
    <xf numFmtId="176" fontId="3" fillId="33" borderId="18" xfId="0" applyNumberFormat="1" applyFont="1" applyFill="1" applyBorder="1" applyAlignment="1">
      <alignment horizontal="center" vertical="center" wrapText="1"/>
    </xf>
    <xf numFmtId="176" fontId="3" fillId="0" borderId="23" xfId="61" applyNumberFormat="1" applyFont="1" applyBorder="1" applyAlignment="1">
      <alignment vertical="center"/>
      <protection/>
    </xf>
    <xf numFmtId="176" fontId="3" fillId="0" borderId="17" xfId="69" applyNumberFormat="1" applyFont="1" applyBorder="1" applyAlignment="1">
      <alignment horizontal="right" vertical="center"/>
      <protection/>
    </xf>
    <xf numFmtId="176" fontId="3" fillId="0" borderId="16" xfId="69" applyNumberFormat="1" applyFont="1" applyBorder="1" applyAlignment="1">
      <alignment horizontal="right" vertical="center"/>
      <protection/>
    </xf>
    <xf numFmtId="49" fontId="3" fillId="0" borderId="20" xfId="0" applyNumberFormat="1" applyFont="1" applyBorder="1" applyAlignment="1">
      <alignment horizontal="left" vertical="center" wrapText="1"/>
    </xf>
    <xf numFmtId="49" fontId="3" fillId="31" borderId="19" xfId="0" applyNumberFormat="1" applyFont="1" applyFill="1" applyBorder="1" applyAlignment="1">
      <alignment horizontal="center" vertical="center"/>
    </xf>
    <xf numFmtId="49" fontId="3" fillId="31" borderId="20" xfId="0" applyNumberFormat="1" applyFont="1" applyFill="1" applyBorder="1" applyAlignment="1">
      <alignment horizontal="center" vertical="center"/>
    </xf>
    <xf numFmtId="49" fontId="3" fillId="31" borderId="21" xfId="0" applyNumberFormat="1" applyFont="1" applyFill="1" applyBorder="1" applyAlignment="1">
      <alignment horizontal="center" vertical="center"/>
    </xf>
    <xf numFmtId="176" fontId="5" fillId="0" borderId="0" xfId="69" applyNumberFormat="1" applyFont="1" applyBorder="1" applyAlignment="1">
      <alignment horizontal="left" vertical="center"/>
      <protection/>
    </xf>
    <xf numFmtId="49" fontId="3" fillId="33" borderId="11" xfId="69" applyNumberFormat="1" applyFont="1" applyFill="1" applyBorder="1" applyAlignment="1">
      <alignment horizontal="center" vertical="center"/>
      <protection/>
    </xf>
    <xf numFmtId="49" fontId="3" fillId="33" borderId="10" xfId="69" applyNumberFormat="1" applyFont="1" applyFill="1" applyBorder="1" applyAlignment="1">
      <alignment vertical="center"/>
      <protection/>
    </xf>
    <xf numFmtId="176" fontId="3" fillId="33" borderId="20" xfId="69" applyNumberFormat="1" applyFont="1" applyFill="1" applyBorder="1" applyAlignment="1">
      <alignment horizontal="center" vertical="center"/>
      <protection/>
    </xf>
    <xf numFmtId="176" fontId="3" fillId="33" borderId="19" xfId="69" applyNumberFormat="1" applyFont="1" applyFill="1" applyBorder="1" applyAlignment="1">
      <alignment horizontal="center" vertical="center"/>
      <protection/>
    </xf>
    <xf numFmtId="176" fontId="3" fillId="33" borderId="21" xfId="69" applyNumberFormat="1" applyFont="1" applyFill="1" applyBorder="1" applyAlignment="1">
      <alignment horizontal="center" vertical="center"/>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2 2 2" xfId="63"/>
    <cellStyle name="標準 3" xfId="64"/>
    <cellStyle name="標準 3 2" xfId="65"/>
    <cellStyle name="標準 4" xfId="66"/>
    <cellStyle name="標準 5" xfId="67"/>
    <cellStyle name="標準 6" xfId="68"/>
    <cellStyle name="標準_Sheet1"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54;&#21475;&#22303;&#22320;&#38754;&#3130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7"/>
      <sheetName val="1-8"/>
      <sheetName val="1-9-1"/>
      <sheetName val="1-9-2"/>
      <sheetName val="1-10"/>
      <sheetName val="1-11"/>
      <sheetName val="1-12"/>
      <sheetName val="1-13"/>
      <sheetName val="1-14"/>
      <sheetName val="1-2"/>
      <sheetName val="1-3-1"/>
      <sheetName val="1-3-2"/>
      <sheetName val="1-4"/>
      <sheetName val="1-5"/>
      <sheetName val="1-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44"/>
  <sheetViews>
    <sheetView tabSelected="1" zoomScalePageLayoutView="0" workbookViewId="0" topLeftCell="A1">
      <selection activeCell="A1" sqref="A1:N44"/>
    </sheetView>
  </sheetViews>
  <sheetFormatPr defaultColWidth="9.140625" defaultRowHeight="15"/>
  <cols>
    <col min="1" max="1" width="6.8515625" style="4" customWidth="1"/>
    <col min="2" max="2" width="6.7109375" style="1" customWidth="1"/>
    <col min="3" max="3" width="8.140625" style="1" customWidth="1"/>
    <col min="4" max="4" width="6.7109375" style="1" customWidth="1"/>
    <col min="5" max="5" width="6.28125" style="1" customWidth="1"/>
    <col min="6" max="6" width="6.8515625" style="1" customWidth="1"/>
    <col min="7" max="7" width="8.140625" style="1" customWidth="1"/>
    <col min="8" max="9" width="6.7109375" style="1" customWidth="1"/>
    <col min="10" max="10" width="4.7109375" style="3" customWidth="1"/>
    <col min="11" max="11" width="6.8515625" style="1" customWidth="1"/>
    <col min="12" max="12" width="8.140625" style="1" bestFit="1" customWidth="1"/>
    <col min="13" max="13" width="6.421875" style="1" customWidth="1"/>
    <col min="14" max="14" width="6.421875" style="1" bestFit="1" customWidth="1"/>
    <col min="15" max="15" width="15.00390625" style="1" bestFit="1" customWidth="1"/>
    <col min="16" max="17" width="9.00390625" style="1" customWidth="1"/>
    <col min="18" max="18" width="9.00390625" style="2" customWidth="1"/>
    <col min="19" max="16384" width="9.00390625" style="1" customWidth="1"/>
  </cols>
  <sheetData>
    <row r="1" spans="1:14" ht="18" customHeight="1">
      <c r="A1" s="50" t="s">
        <v>49</v>
      </c>
      <c r="B1" s="50"/>
      <c r="C1" s="50"/>
      <c r="D1" s="50"/>
      <c r="E1" s="50"/>
      <c r="F1" s="50"/>
      <c r="G1" s="50"/>
      <c r="H1" s="50"/>
      <c r="I1" s="50"/>
      <c r="J1" s="50"/>
      <c r="K1" s="50"/>
      <c r="L1" s="50"/>
      <c r="M1" s="50"/>
      <c r="N1" s="50"/>
    </row>
    <row r="2" spans="1:14" ht="18" customHeight="1">
      <c r="A2" s="51" t="s">
        <v>22</v>
      </c>
      <c r="B2" s="53" t="s">
        <v>21</v>
      </c>
      <c r="C2" s="53"/>
      <c r="D2" s="54" t="s">
        <v>20</v>
      </c>
      <c r="E2" s="53"/>
      <c r="F2" s="53"/>
      <c r="G2" s="53"/>
      <c r="H2" s="53"/>
      <c r="I2" s="53"/>
      <c r="J2" s="55"/>
      <c r="K2" s="54" t="s">
        <v>19</v>
      </c>
      <c r="L2" s="53"/>
      <c r="M2" s="53"/>
      <c r="N2" s="55"/>
    </row>
    <row r="3" spans="1:14" ht="41.25" customHeight="1">
      <c r="A3" s="52"/>
      <c r="B3" s="32" t="s">
        <v>18</v>
      </c>
      <c r="C3" s="31" t="s">
        <v>13</v>
      </c>
      <c r="D3" s="26" t="s">
        <v>17</v>
      </c>
      <c r="E3" s="26" t="s">
        <v>13</v>
      </c>
      <c r="F3" s="30" t="s">
        <v>16</v>
      </c>
      <c r="G3" s="26" t="s">
        <v>13</v>
      </c>
      <c r="H3" s="26" t="s">
        <v>12</v>
      </c>
      <c r="I3" s="26" t="s">
        <v>11</v>
      </c>
      <c r="J3" s="29" t="s">
        <v>15</v>
      </c>
      <c r="K3" s="28" t="s">
        <v>14</v>
      </c>
      <c r="L3" s="27" t="s">
        <v>13</v>
      </c>
      <c r="M3" s="26" t="s">
        <v>12</v>
      </c>
      <c r="N3" s="26" t="s">
        <v>11</v>
      </c>
    </row>
    <row r="4" spans="1:18" ht="16.5" customHeight="1">
      <c r="A4" s="15" t="s">
        <v>23</v>
      </c>
      <c r="B4" s="10">
        <v>265897</v>
      </c>
      <c r="C4" s="10">
        <v>-51</v>
      </c>
      <c r="D4" s="10">
        <v>145232</v>
      </c>
      <c r="E4" s="10">
        <v>-132</v>
      </c>
      <c r="F4" s="10">
        <v>246029</v>
      </c>
      <c r="G4" s="11">
        <v>-162</v>
      </c>
      <c r="H4" s="10">
        <v>124171</v>
      </c>
      <c r="I4" s="10">
        <v>121858</v>
      </c>
      <c r="J4" s="25">
        <v>1.69</v>
      </c>
      <c r="K4" s="10">
        <v>19868</v>
      </c>
      <c r="L4" s="11">
        <v>111</v>
      </c>
      <c r="M4" s="10">
        <v>9511</v>
      </c>
      <c r="N4" s="10">
        <v>10357</v>
      </c>
      <c r="R4" s="1"/>
    </row>
    <row r="5" spans="1:18" ht="16.5" customHeight="1">
      <c r="A5" s="17" t="s">
        <v>0</v>
      </c>
      <c r="B5" s="18">
        <f aca="true" t="shared" si="0" ref="B5:B17">F5+K5</f>
        <v>265872</v>
      </c>
      <c r="C5" s="18">
        <f aca="true" t="shared" si="1" ref="C5:C17">B5-B4</f>
        <v>-25</v>
      </c>
      <c r="D5" s="18">
        <v>145149</v>
      </c>
      <c r="E5" s="18">
        <f aca="true" t="shared" si="2" ref="E5:E17">D5-D4</f>
        <v>-83</v>
      </c>
      <c r="F5" s="18">
        <f aca="true" t="shared" si="3" ref="F5:F16">H5+I5</f>
        <v>245935</v>
      </c>
      <c r="G5" s="16">
        <f aca="true" t="shared" si="4" ref="G5:G17">F5-F4</f>
        <v>-94</v>
      </c>
      <c r="H5" s="18">
        <v>124091</v>
      </c>
      <c r="I5" s="18">
        <v>121844</v>
      </c>
      <c r="J5" s="19">
        <f aca="true" t="shared" si="5" ref="J5:J17">ROUND(F5/D5,2)</f>
        <v>1.69</v>
      </c>
      <c r="K5" s="18">
        <f aca="true" t="shared" si="6" ref="K5:K44">M5+N5</f>
        <v>19937</v>
      </c>
      <c r="L5" s="16">
        <f aca="true" t="shared" si="7" ref="L5:L17">K5-K4</f>
        <v>69</v>
      </c>
      <c r="M5" s="18">
        <v>9570</v>
      </c>
      <c r="N5" s="18">
        <v>10367</v>
      </c>
      <c r="R5" s="1"/>
    </row>
    <row r="6" spans="1:18" ht="16.5" customHeight="1">
      <c r="A6" s="17" t="s">
        <v>10</v>
      </c>
      <c r="B6" s="18">
        <f t="shared" si="0"/>
        <v>265468</v>
      </c>
      <c r="C6" s="18">
        <f t="shared" si="1"/>
        <v>-404</v>
      </c>
      <c r="D6" s="18">
        <v>145020</v>
      </c>
      <c r="E6" s="18">
        <f t="shared" si="2"/>
        <v>-129</v>
      </c>
      <c r="F6" s="18">
        <f t="shared" si="3"/>
        <v>245681</v>
      </c>
      <c r="G6" s="16">
        <f t="shared" si="4"/>
        <v>-254</v>
      </c>
      <c r="H6" s="18">
        <v>123953</v>
      </c>
      <c r="I6" s="18">
        <v>121728</v>
      </c>
      <c r="J6" s="19">
        <f t="shared" si="5"/>
        <v>1.69</v>
      </c>
      <c r="K6" s="18">
        <f t="shared" si="6"/>
        <v>19787</v>
      </c>
      <c r="L6" s="16">
        <f t="shared" si="7"/>
        <v>-150</v>
      </c>
      <c r="M6" s="18">
        <v>9480</v>
      </c>
      <c r="N6" s="18">
        <v>10307</v>
      </c>
      <c r="R6" s="1"/>
    </row>
    <row r="7" spans="1:18" ht="16.5" customHeight="1">
      <c r="A7" s="17" t="s">
        <v>9</v>
      </c>
      <c r="B7" s="18">
        <f t="shared" si="0"/>
        <v>266553</v>
      </c>
      <c r="C7" s="18">
        <f t="shared" si="1"/>
        <v>1085</v>
      </c>
      <c r="D7" s="18">
        <v>145822</v>
      </c>
      <c r="E7" s="18">
        <f t="shared" si="2"/>
        <v>802</v>
      </c>
      <c r="F7" s="18">
        <f t="shared" si="3"/>
        <v>246800</v>
      </c>
      <c r="G7" s="16">
        <f t="shared" si="4"/>
        <v>1119</v>
      </c>
      <c r="H7" s="18">
        <v>124400</v>
      </c>
      <c r="I7" s="18">
        <v>122400</v>
      </c>
      <c r="J7" s="19">
        <f t="shared" si="5"/>
        <v>1.69</v>
      </c>
      <c r="K7" s="18">
        <f t="shared" si="6"/>
        <v>19753</v>
      </c>
      <c r="L7" s="16">
        <f t="shared" si="7"/>
        <v>-34</v>
      </c>
      <c r="M7" s="18">
        <v>9443</v>
      </c>
      <c r="N7" s="18">
        <v>10310</v>
      </c>
      <c r="R7" s="1"/>
    </row>
    <row r="8" spans="1:18" ht="16.5" customHeight="1">
      <c r="A8" s="17" t="s">
        <v>8</v>
      </c>
      <c r="B8" s="18">
        <f t="shared" si="0"/>
        <v>267787</v>
      </c>
      <c r="C8" s="18">
        <f t="shared" si="1"/>
        <v>1234</v>
      </c>
      <c r="D8" s="23">
        <v>146664</v>
      </c>
      <c r="E8" s="23">
        <f t="shared" si="2"/>
        <v>842</v>
      </c>
      <c r="F8" s="23">
        <f t="shared" si="3"/>
        <v>248023</v>
      </c>
      <c r="G8" s="16">
        <f t="shared" si="4"/>
        <v>1223</v>
      </c>
      <c r="H8" s="23">
        <v>125117</v>
      </c>
      <c r="I8" s="23">
        <v>122906</v>
      </c>
      <c r="J8" s="24">
        <f t="shared" si="5"/>
        <v>1.69</v>
      </c>
      <c r="K8" s="23">
        <f t="shared" si="6"/>
        <v>19764</v>
      </c>
      <c r="L8" s="16">
        <f t="shared" si="7"/>
        <v>11</v>
      </c>
      <c r="M8" s="23">
        <v>9521</v>
      </c>
      <c r="N8" s="23">
        <v>10243</v>
      </c>
      <c r="R8" s="1"/>
    </row>
    <row r="9" spans="1:18" ht="16.5" customHeight="1">
      <c r="A9" s="17" t="s">
        <v>7</v>
      </c>
      <c r="B9" s="18">
        <f t="shared" si="0"/>
        <v>267819</v>
      </c>
      <c r="C9" s="18">
        <f t="shared" si="1"/>
        <v>32</v>
      </c>
      <c r="D9" s="23">
        <v>146839</v>
      </c>
      <c r="E9" s="23">
        <f t="shared" si="2"/>
        <v>175</v>
      </c>
      <c r="F9" s="23">
        <f t="shared" si="3"/>
        <v>248335</v>
      </c>
      <c r="G9" s="16">
        <f t="shared" si="4"/>
        <v>312</v>
      </c>
      <c r="H9" s="23">
        <v>125289</v>
      </c>
      <c r="I9" s="23">
        <v>123046</v>
      </c>
      <c r="J9" s="24">
        <f t="shared" si="5"/>
        <v>1.69</v>
      </c>
      <c r="K9" s="23">
        <f t="shared" si="6"/>
        <v>19484</v>
      </c>
      <c r="L9" s="16">
        <f t="shared" si="7"/>
        <v>-280</v>
      </c>
      <c r="M9" s="23">
        <v>9378</v>
      </c>
      <c r="N9" s="23">
        <v>10106</v>
      </c>
      <c r="R9" s="1"/>
    </row>
    <row r="10" spans="1:18" ht="16.5" customHeight="1">
      <c r="A10" s="17" t="s">
        <v>6</v>
      </c>
      <c r="B10" s="18">
        <f t="shared" si="0"/>
        <v>267646</v>
      </c>
      <c r="C10" s="18">
        <f t="shared" si="1"/>
        <v>-173</v>
      </c>
      <c r="D10" s="23">
        <v>146789</v>
      </c>
      <c r="E10" s="23">
        <f t="shared" si="2"/>
        <v>-50</v>
      </c>
      <c r="F10" s="23">
        <f t="shared" si="3"/>
        <v>248214</v>
      </c>
      <c r="G10" s="16">
        <f t="shared" si="4"/>
        <v>-121</v>
      </c>
      <c r="H10" s="23">
        <v>125201</v>
      </c>
      <c r="I10" s="23">
        <v>123013</v>
      </c>
      <c r="J10" s="24">
        <f t="shared" si="5"/>
        <v>1.69</v>
      </c>
      <c r="K10" s="23">
        <f t="shared" si="6"/>
        <v>19432</v>
      </c>
      <c r="L10" s="16">
        <f t="shared" si="7"/>
        <v>-52</v>
      </c>
      <c r="M10" s="23">
        <v>9346</v>
      </c>
      <c r="N10" s="23">
        <v>10086</v>
      </c>
      <c r="R10" s="1"/>
    </row>
    <row r="11" spans="1:18" ht="16.5" customHeight="1">
      <c r="A11" s="17" t="s">
        <v>5</v>
      </c>
      <c r="B11" s="18">
        <f t="shared" si="0"/>
        <v>267599</v>
      </c>
      <c r="C11" s="18">
        <f t="shared" si="1"/>
        <v>-47</v>
      </c>
      <c r="D11" s="23">
        <v>146790</v>
      </c>
      <c r="E11" s="23">
        <f t="shared" si="2"/>
        <v>1</v>
      </c>
      <c r="F11" s="23">
        <f t="shared" si="3"/>
        <v>248261</v>
      </c>
      <c r="G11" s="16">
        <f t="shared" si="4"/>
        <v>47</v>
      </c>
      <c r="H11" s="23">
        <v>125248</v>
      </c>
      <c r="I11" s="23">
        <v>123013</v>
      </c>
      <c r="J11" s="24">
        <f t="shared" si="5"/>
        <v>1.69</v>
      </c>
      <c r="K11" s="23">
        <f t="shared" si="6"/>
        <v>19338</v>
      </c>
      <c r="L11" s="16">
        <f t="shared" si="7"/>
        <v>-94</v>
      </c>
      <c r="M11" s="23">
        <v>9264</v>
      </c>
      <c r="N11" s="23">
        <v>10074</v>
      </c>
      <c r="R11" s="1"/>
    </row>
    <row r="12" spans="1:18" ht="16.5" customHeight="1">
      <c r="A12" s="17" t="s">
        <v>4</v>
      </c>
      <c r="B12" s="18">
        <f t="shared" si="0"/>
        <v>267556</v>
      </c>
      <c r="C12" s="18">
        <f t="shared" si="1"/>
        <v>-43</v>
      </c>
      <c r="D12" s="23">
        <v>146824</v>
      </c>
      <c r="E12" s="23">
        <f t="shared" si="2"/>
        <v>34</v>
      </c>
      <c r="F12" s="23">
        <f t="shared" si="3"/>
        <v>248336</v>
      </c>
      <c r="G12" s="16">
        <f t="shared" si="4"/>
        <v>75</v>
      </c>
      <c r="H12" s="23">
        <v>125235</v>
      </c>
      <c r="I12" s="23">
        <v>123101</v>
      </c>
      <c r="J12" s="24">
        <f t="shared" si="5"/>
        <v>1.69</v>
      </c>
      <c r="K12" s="23">
        <f t="shared" si="6"/>
        <v>19220</v>
      </c>
      <c r="L12" s="16">
        <f t="shared" si="7"/>
        <v>-118</v>
      </c>
      <c r="M12" s="23">
        <v>9210</v>
      </c>
      <c r="N12" s="23">
        <v>10010</v>
      </c>
      <c r="R12" s="1"/>
    </row>
    <row r="13" spans="1:18" ht="16.5" customHeight="1">
      <c r="A13" s="17" t="s">
        <v>3</v>
      </c>
      <c r="B13" s="18">
        <f t="shared" si="0"/>
        <v>267381</v>
      </c>
      <c r="C13" s="18">
        <f t="shared" si="1"/>
        <v>-175</v>
      </c>
      <c r="D13" s="23">
        <v>146689</v>
      </c>
      <c r="E13" s="23">
        <f t="shared" si="2"/>
        <v>-135</v>
      </c>
      <c r="F13" s="23">
        <f t="shared" si="3"/>
        <v>248209</v>
      </c>
      <c r="G13" s="16">
        <f t="shared" si="4"/>
        <v>-127</v>
      </c>
      <c r="H13" s="23">
        <v>125165</v>
      </c>
      <c r="I13" s="23">
        <v>123044</v>
      </c>
      <c r="J13" s="24">
        <f t="shared" si="5"/>
        <v>1.69</v>
      </c>
      <c r="K13" s="23">
        <f t="shared" si="6"/>
        <v>19172</v>
      </c>
      <c r="L13" s="16">
        <f t="shared" si="7"/>
        <v>-48</v>
      </c>
      <c r="M13" s="23">
        <v>9159</v>
      </c>
      <c r="N13" s="23">
        <v>10013</v>
      </c>
      <c r="R13" s="1"/>
    </row>
    <row r="14" spans="1:18" ht="16.5" customHeight="1">
      <c r="A14" s="17" t="s">
        <v>2</v>
      </c>
      <c r="B14" s="18">
        <f t="shared" si="0"/>
        <v>267602</v>
      </c>
      <c r="C14" s="18">
        <f t="shared" si="1"/>
        <v>221</v>
      </c>
      <c r="D14" s="23">
        <v>146647</v>
      </c>
      <c r="E14" s="23">
        <f t="shared" si="2"/>
        <v>-42</v>
      </c>
      <c r="F14" s="23">
        <f t="shared" si="3"/>
        <v>248176</v>
      </c>
      <c r="G14" s="16">
        <f t="shared" si="4"/>
        <v>-33</v>
      </c>
      <c r="H14" s="23">
        <v>125092</v>
      </c>
      <c r="I14" s="23">
        <v>123084</v>
      </c>
      <c r="J14" s="24">
        <f t="shared" si="5"/>
        <v>1.69</v>
      </c>
      <c r="K14" s="23">
        <f t="shared" si="6"/>
        <v>19426</v>
      </c>
      <c r="L14" s="16">
        <f t="shared" si="7"/>
        <v>254</v>
      </c>
      <c r="M14" s="23">
        <v>9301</v>
      </c>
      <c r="N14" s="23">
        <v>10125</v>
      </c>
      <c r="R14" s="1"/>
    </row>
    <row r="15" spans="1:18" ht="16.5" customHeight="1">
      <c r="A15" s="17" t="s">
        <v>1</v>
      </c>
      <c r="B15" s="6">
        <f t="shared" si="0"/>
        <v>267535</v>
      </c>
      <c r="C15" s="6">
        <f t="shared" si="1"/>
        <v>-67</v>
      </c>
      <c r="D15" s="21">
        <v>146561</v>
      </c>
      <c r="E15" s="21">
        <f t="shared" si="2"/>
        <v>-86</v>
      </c>
      <c r="F15" s="21">
        <f t="shared" si="3"/>
        <v>248179</v>
      </c>
      <c r="G15" s="16">
        <f t="shared" si="4"/>
        <v>3</v>
      </c>
      <c r="H15" s="21">
        <v>125086</v>
      </c>
      <c r="I15" s="21">
        <v>123093</v>
      </c>
      <c r="J15" s="22">
        <f t="shared" si="5"/>
        <v>1.69</v>
      </c>
      <c r="K15" s="21">
        <f t="shared" si="6"/>
        <v>19356</v>
      </c>
      <c r="L15" s="7">
        <f t="shared" si="7"/>
        <v>-70</v>
      </c>
      <c r="M15" s="21">
        <v>9298</v>
      </c>
      <c r="N15" s="21">
        <v>10058</v>
      </c>
      <c r="R15" s="1"/>
    </row>
    <row r="16" spans="1:18" ht="16.5" customHeight="1">
      <c r="A16" s="15" t="s">
        <v>24</v>
      </c>
      <c r="B16" s="14">
        <f t="shared" si="0"/>
        <v>267623</v>
      </c>
      <c r="C16" s="10">
        <f t="shared" si="1"/>
        <v>88</v>
      </c>
      <c r="D16" s="10">
        <v>146626</v>
      </c>
      <c r="E16" s="10">
        <f t="shared" si="2"/>
        <v>65</v>
      </c>
      <c r="F16" s="10">
        <f t="shared" si="3"/>
        <v>248299</v>
      </c>
      <c r="G16" s="11">
        <f t="shared" si="4"/>
        <v>120</v>
      </c>
      <c r="H16" s="10">
        <v>125122</v>
      </c>
      <c r="I16" s="13">
        <v>123177</v>
      </c>
      <c r="J16" s="12">
        <f t="shared" si="5"/>
        <v>1.69</v>
      </c>
      <c r="K16" s="10">
        <f t="shared" si="6"/>
        <v>19324</v>
      </c>
      <c r="L16" s="11">
        <f t="shared" si="7"/>
        <v>-32</v>
      </c>
      <c r="M16" s="10">
        <v>9277</v>
      </c>
      <c r="N16" s="10">
        <v>10047</v>
      </c>
      <c r="R16" s="1"/>
    </row>
    <row r="17" spans="1:18" ht="16.5" customHeight="1">
      <c r="A17" s="17" t="s">
        <v>0</v>
      </c>
      <c r="B17" s="20">
        <f t="shared" si="0"/>
        <v>267439</v>
      </c>
      <c r="C17" s="18">
        <f t="shared" si="1"/>
        <v>-184</v>
      </c>
      <c r="D17" s="18">
        <v>146530</v>
      </c>
      <c r="E17" s="18">
        <f t="shared" si="2"/>
        <v>-96</v>
      </c>
      <c r="F17" s="18">
        <v>248229</v>
      </c>
      <c r="G17" s="16">
        <f t="shared" si="4"/>
        <v>-70</v>
      </c>
      <c r="H17" s="18">
        <v>125067</v>
      </c>
      <c r="I17" s="5">
        <v>123162</v>
      </c>
      <c r="J17" s="19">
        <f t="shared" si="5"/>
        <v>1.69</v>
      </c>
      <c r="K17" s="18">
        <f t="shared" si="6"/>
        <v>19210</v>
      </c>
      <c r="L17" s="16">
        <f t="shared" si="7"/>
        <v>-114</v>
      </c>
      <c r="M17" s="18">
        <v>9224</v>
      </c>
      <c r="N17" s="18">
        <v>9986</v>
      </c>
      <c r="R17" s="1"/>
    </row>
    <row r="18" spans="1:18" ht="16.5" customHeight="1">
      <c r="A18" s="17" t="s">
        <v>25</v>
      </c>
      <c r="B18" s="18">
        <f aca="true" t="shared" si="8" ref="B18:B30">F18+K18</f>
        <v>267419</v>
      </c>
      <c r="C18" s="18">
        <f aca="true" t="shared" si="9" ref="C18:C30">B18-B17</f>
        <v>-20</v>
      </c>
      <c r="D18" s="18">
        <v>146568</v>
      </c>
      <c r="E18" s="18">
        <f aca="true" t="shared" si="10" ref="E18:E44">D18-D17</f>
        <v>38</v>
      </c>
      <c r="F18" s="18">
        <f>H18+I18</f>
        <v>248250</v>
      </c>
      <c r="G18" s="16">
        <f aca="true" t="shared" si="11" ref="G18:G44">F18-F17</f>
        <v>21</v>
      </c>
      <c r="H18" s="18">
        <v>125127</v>
      </c>
      <c r="I18" s="18">
        <v>123123</v>
      </c>
      <c r="J18" s="19">
        <f aca="true" t="shared" si="12" ref="J18:J44">ROUND(F18/D18,2)</f>
        <v>1.69</v>
      </c>
      <c r="K18" s="18">
        <f t="shared" si="6"/>
        <v>19169</v>
      </c>
      <c r="L18" s="16">
        <f aca="true" t="shared" si="13" ref="L18:L44">K18-K17</f>
        <v>-41</v>
      </c>
      <c r="M18" s="18">
        <v>9196</v>
      </c>
      <c r="N18" s="18">
        <v>9973</v>
      </c>
      <c r="R18" s="1"/>
    </row>
    <row r="19" spans="1:14" ht="16.5" customHeight="1">
      <c r="A19" s="17" t="s">
        <v>26</v>
      </c>
      <c r="B19" s="18">
        <f t="shared" si="8"/>
        <v>267951</v>
      </c>
      <c r="C19" s="18">
        <f t="shared" si="9"/>
        <v>532</v>
      </c>
      <c r="D19" s="18">
        <v>147293</v>
      </c>
      <c r="E19" s="18">
        <f t="shared" si="10"/>
        <v>725</v>
      </c>
      <c r="F19" s="18">
        <f>H19+I19</f>
        <v>248699</v>
      </c>
      <c r="G19" s="16">
        <f t="shared" si="11"/>
        <v>449</v>
      </c>
      <c r="H19" s="18">
        <v>125358</v>
      </c>
      <c r="I19" s="18">
        <v>123341</v>
      </c>
      <c r="J19" s="19">
        <f t="shared" si="12"/>
        <v>1.69</v>
      </c>
      <c r="K19" s="18">
        <f t="shared" si="6"/>
        <v>19252</v>
      </c>
      <c r="L19" s="16">
        <f t="shared" si="13"/>
        <v>83</v>
      </c>
      <c r="M19" s="18">
        <v>9224</v>
      </c>
      <c r="N19" s="18">
        <v>10028</v>
      </c>
    </row>
    <row r="20" spans="1:14" ht="16.5" customHeight="1">
      <c r="A20" s="17" t="s">
        <v>8</v>
      </c>
      <c r="B20" s="18">
        <f t="shared" si="8"/>
        <v>268923</v>
      </c>
      <c r="C20" s="18">
        <f t="shared" si="9"/>
        <v>972</v>
      </c>
      <c r="D20" s="18">
        <v>147817</v>
      </c>
      <c r="E20" s="18">
        <f t="shared" si="10"/>
        <v>524</v>
      </c>
      <c r="F20" s="18">
        <f>H20+I20</f>
        <v>249192</v>
      </c>
      <c r="G20" s="16">
        <f t="shared" si="11"/>
        <v>493</v>
      </c>
      <c r="H20" s="18">
        <v>125623</v>
      </c>
      <c r="I20" s="18">
        <v>123569</v>
      </c>
      <c r="J20" s="19">
        <f t="shared" si="12"/>
        <v>1.69</v>
      </c>
      <c r="K20" s="18">
        <f t="shared" si="6"/>
        <v>19731</v>
      </c>
      <c r="L20" s="16">
        <f t="shared" si="13"/>
        <v>479</v>
      </c>
      <c r="M20" s="18">
        <v>9461</v>
      </c>
      <c r="N20" s="18">
        <v>10270</v>
      </c>
    </row>
    <row r="21" spans="1:14" ht="16.5" customHeight="1">
      <c r="A21" s="17" t="s">
        <v>7</v>
      </c>
      <c r="B21" s="18">
        <f t="shared" si="8"/>
        <v>269023</v>
      </c>
      <c r="C21" s="18">
        <f t="shared" si="9"/>
        <v>100</v>
      </c>
      <c r="D21" s="18">
        <v>147979</v>
      </c>
      <c r="E21" s="18">
        <f t="shared" si="10"/>
        <v>162</v>
      </c>
      <c r="F21" s="18">
        <f>H21+I21</f>
        <v>249401</v>
      </c>
      <c r="G21" s="16">
        <f t="shared" si="11"/>
        <v>209</v>
      </c>
      <c r="H21" s="18">
        <v>125747</v>
      </c>
      <c r="I21" s="18">
        <v>123654</v>
      </c>
      <c r="J21" s="19">
        <f t="shared" si="12"/>
        <v>1.69</v>
      </c>
      <c r="K21" s="18">
        <f t="shared" si="6"/>
        <v>19622</v>
      </c>
      <c r="L21" s="16">
        <f t="shared" si="13"/>
        <v>-109</v>
      </c>
      <c r="M21" s="18">
        <v>9394</v>
      </c>
      <c r="N21" s="18">
        <v>10228</v>
      </c>
    </row>
    <row r="22" spans="1:14" ht="16.5" customHeight="1">
      <c r="A22" s="9" t="s">
        <v>6</v>
      </c>
      <c r="B22" s="6">
        <f t="shared" si="8"/>
        <v>269136</v>
      </c>
      <c r="C22" s="6">
        <f t="shared" si="9"/>
        <v>113</v>
      </c>
      <c r="D22" s="6">
        <v>148000</v>
      </c>
      <c r="E22" s="6">
        <f t="shared" si="10"/>
        <v>21</v>
      </c>
      <c r="F22" s="6">
        <f>H22+I22</f>
        <v>249388</v>
      </c>
      <c r="G22" s="7">
        <f t="shared" si="11"/>
        <v>-13</v>
      </c>
      <c r="H22" s="6">
        <v>125762</v>
      </c>
      <c r="I22" s="6">
        <v>123626</v>
      </c>
      <c r="J22" s="8">
        <f t="shared" si="12"/>
        <v>1.69</v>
      </c>
      <c r="K22" s="6">
        <f t="shared" si="6"/>
        <v>19748</v>
      </c>
      <c r="L22" s="7">
        <f t="shared" si="13"/>
        <v>126</v>
      </c>
      <c r="M22" s="6">
        <v>9447</v>
      </c>
      <c r="N22" s="6">
        <v>10301</v>
      </c>
    </row>
    <row r="23" spans="1:14" s="33" customFormat="1" ht="39.75" customHeight="1">
      <c r="A23" s="46" t="s">
        <v>44</v>
      </c>
      <c r="B23" s="46"/>
      <c r="C23" s="46"/>
      <c r="D23" s="46"/>
      <c r="E23" s="46"/>
      <c r="F23" s="46"/>
      <c r="G23" s="46"/>
      <c r="H23" s="46"/>
      <c r="I23" s="46"/>
      <c r="J23" s="46"/>
      <c r="K23" s="46"/>
      <c r="L23" s="46"/>
      <c r="M23" s="46"/>
      <c r="N23" s="46"/>
    </row>
    <row r="24" spans="1:14" s="33" customFormat="1" ht="15" customHeight="1">
      <c r="A24" s="47" t="s">
        <v>29</v>
      </c>
      <c r="B24" s="48"/>
      <c r="C24" s="48"/>
      <c r="D24" s="48"/>
      <c r="E24" s="48"/>
      <c r="F24" s="48"/>
      <c r="G24" s="48"/>
      <c r="H24" s="48"/>
      <c r="I24" s="48"/>
      <c r="J24" s="48"/>
      <c r="K24" s="48"/>
      <c r="L24" s="48"/>
      <c r="M24" s="48"/>
      <c r="N24" s="49"/>
    </row>
    <row r="25" spans="1:14" s="33" customFormat="1" ht="42.75" customHeight="1">
      <c r="A25" s="34" t="s">
        <v>30</v>
      </c>
      <c r="B25" s="35" t="s">
        <v>31</v>
      </c>
      <c r="C25" s="36" t="s">
        <v>32</v>
      </c>
      <c r="D25" s="37" t="s">
        <v>33</v>
      </c>
      <c r="E25" s="38" t="s">
        <v>34</v>
      </c>
      <c r="F25" s="39" t="s">
        <v>35</v>
      </c>
      <c r="G25" s="38" t="s">
        <v>43</v>
      </c>
      <c r="H25" s="39" t="s">
        <v>38</v>
      </c>
      <c r="I25" s="39" t="s">
        <v>39</v>
      </c>
      <c r="J25" s="40" t="s">
        <v>36</v>
      </c>
      <c r="K25" s="39" t="s">
        <v>37</v>
      </c>
      <c r="L25" s="42" t="s">
        <v>42</v>
      </c>
      <c r="M25" s="41" t="s">
        <v>40</v>
      </c>
      <c r="N25" s="41" t="s">
        <v>41</v>
      </c>
    </row>
    <row r="26" spans="1:14" ht="16.5" customHeight="1">
      <c r="A26" s="17" t="s">
        <v>45</v>
      </c>
      <c r="B26" s="18">
        <f t="shared" si="8"/>
        <v>268419</v>
      </c>
      <c r="C26" s="18">
        <f>B26-B22</f>
        <v>-717</v>
      </c>
      <c r="D26" s="18">
        <v>160861</v>
      </c>
      <c r="E26" s="18">
        <f>D26-D22</f>
        <v>12861</v>
      </c>
      <c r="F26" s="18">
        <v>249557</v>
      </c>
      <c r="G26" s="16">
        <f>F26-F22</f>
        <v>169</v>
      </c>
      <c r="H26" s="18">
        <v>125893</v>
      </c>
      <c r="I26" s="18">
        <v>123664</v>
      </c>
      <c r="J26" s="19">
        <f t="shared" si="12"/>
        <v>1.55</v>
      </c>
      <c r="K26" s="18">
        <f t="shared" si="6"/>
        <v>18862</v>
      </c>
      <c r="L26" s="16">
        <f>K26-K22</f>
        <v>-886</v>
      </c>
      <c r="M26" s="18">
        <v>8892</v>
      </c>
      <c r="N26" s="18">
        <v>9970</v>
      </c>
    </row>
    <row r="27" spans="1:14" ht="16.5" customHeight="1">
      <c r="A27" s="17" t="s">
        <v>4</v>
      </c>
      <c r="B27" s="18">
        <f t="shared" si="8"/>
        <v>268593</v>
      </c>
      <c r="C27" s="18">
        <f t="shared" si="9"/>
        <v>174</v>
      </c>
      <c r="D27" s="18">
        <v>160938</v>
      </c>
      <c r="E27" s="18">
        <f t="shared" si="10"/>
        <v>77</v>
      </c>
      <c r="F27" s="23">
        <v>249772</v>
      </c>
      <c r="G27" s="16">
        <f t="shared" si="11"/>
        <v>215</v>
      </c>
      <c r="H27" s="18">
        <v>126022</v>
      </c>
      <c r="I27" s="18">
        <v>123750</v>
      </c>
      <c r="J27" s="19">
        <f t="shared" si="12"/>
        <v>1.55</v>
      </c>
      <c r="K27" s="18">
        <f t="shared" si="6"/>
        <v>18821</v>
      </c>
      <c r="L27" s="16">
        <f t="shared" si="13"/>
        <v>-41</v>
      </c>
      <c r="M27" s="18">
        <v>8874</v>
      </c>
      <c r="N27" s="18">
        <v>9947</v>
      </c>
    </row>
    <row r="28" spans="1:14" ht="16.5" customHeight="1">
      <c r="A28" s="17" t="s">
        <v>3</v>
      </c>
      <c r="B28" s="18">
        <f t="shared" si="8"/>
        <v>268725</v>
      </c>
      <c r="C28" s="18">
        <f t="shared" si="9"/>
        <v>132</v>
      </c>
      <c r="D28" s="18">
        <v>161033</v>
      </c>
      <c r="E28" s="18">
        <f t="shared" si="10"/>
        <v>95</v>
      </c>
      <c r="F28" s="18">
        <v>249725</v>
      </c>
      <c r="G28" s="44">
        <f t="shared" si="11"/>
        <v>-47</v>
      </c>
      <c r="H28" s="18">
        <v>125988</v>
      </c>
      <c r="I28" s="18">
        <v>123737</v>
      </c>
      <c r="J28" s="19">
        <f t="shared" si="12"/>
        <v>1.55</v>
      </c>
      <c r="K28" s="18">
        <f t="shared" si="6"/>
        <v>19000</v>
      </c>
      <c r="L28" s="16">
        <f t="shared" si="13"/>
        <v>179</v>
      </c>
      <c r="M28" s="18">
        <v>8967</v>
      </c>
      <c r="N28" s="18">
        <v>10033</v>
      </c>
    </row>
    <row r="29" spans="1:14" ht="16.5" customHeight="1">
      <c r="A29" s="17" t="s">
        <v>2</v>
      </c>
      <c r="B29" s="18">
        <f t="shared" si="8"/>
        <v>269328</v>
      </c>
      <c r="C29" s="18">
        <f t="shared" si="9"/>
        <v>603</v>
      </c>
      <c r="D29" s="18">
        <v>161524</v>
      </c>
      <c r="E29" s="18">
        <f t="shared" si="10"/>
        <v>491</v>
      </c>
      <c r="F29" s="18">
        <v>249896</v>
      </c>
      <c r="G29" s="44">
        <f t="shared" si="11"/>
        <v>171</v>
      </c>
      <c r="H29" s="18">
        <v>126147</v>
      </c>
      <c r="I29" s="18">
        <v>123749</v>
      </c>
      <c r="J29" s="19">
        <f t="shared" si="12"/>
        <v>1.55</v>
      </c>
      <c r="K29" s="18">
        <f t="shared" si="6"/>
        <v>19432</v>
      </c>
      <c r="L29" s="16">
        <f t="shared" si="13"/>
        <v>432</v>
      </c>
      <c r="M29" s="18">
        <v>9220</v>
      </c>
      <c r="N29" s="18">
        <v>10212</v>
      </c>
    </row>
    <row r="30" spans="1:14" ht="16.5" customHeight="1">
      <c r="A30" s="9" t="s">
        <v>1</v>
      </c>
      <c r="B30" s="6">
        <f t="shared" si="8"/>
        <v>269371</v>
      </c>
      <c r="C30" s="6">
        <f t="shared" si="9"/>
        <v>43</v>
      </c>
      <c r="D30" s="6">
        <v>161517</v>
      </c>
      <c r="E30" s="6">
        <f t="shared" si="10"/>
        <v>-7</v>
      </c>
      <c r="F30" s="6">
        <v>250026</v>
      </c>
      <c r="G30" s="45">
        <f t="shared" si="11"/>
        <v>130</v>
      </c>
      <c r="H30" s="6">
        <v>126150</v>
      </c>
      <c r="I30" s="6">
        <v>123876</v>
      </c>
      <c r="J30" s="8">
        <f t="shared" si="12"/>
        <v>1.55</v>
      </c>
      <c r="K30" s="6">
        <f t="shared" si="6"/>
        <v>19345</v>
      </c>
      <c r="L30" s="7">
        <f t="shared" si="13"/>
        <v>-87</v>
      </c>
      <c r="M30" s="6">
        <v>9177</v>
      </c>
      <c r="N30" s="6">
        <v>10168</v>
      </c>
    </row>
    <row r="31" spans="1:14" ht="16.5" customHeight="1">
      <c r="A31" s="15" t="s">
        <v>27</v>
      </c>
      <c r="B31" s="10">
        <f aca="true" t="shared" si="14" ref="B31:B44">F31+K31</f>
        <v>268959</v>
      </c>
      <c r="C31" s="10">
        <f aca="true" t="shared" si="15" ref="C31:C44">B31-B30</f>
        <v>-412</v>
      </c>
      <c r="D31" s="43">
        <v>161197</v>
      </c>
      <c r="E31" s="10">
        <f t="shared" si="10"/>
        <v>-320</v>
      </c>
      <c r="F31" s="10">
        <v>249894</v>
      </c>
      <c r="G31" s="10">
        <f t="shared" si="11"/>
        <v>-132</v>
      </c>
      <c r="H31" s="43">
        <v>126113</v>
      </c>
      <c r="I31" s="10">
        <v>123781</v>
      </c>
      <c r="J31" s="12">
        <f t="shared" si="12"/>
        <v>1.55</v>
      </c>
      <c r="K31" s="10">
        <f t="shared" si="6"/>
        <v>19065</v>
      </c>
      <c r="L31" s="10">
        <f t="shared" si="13"/>
        <v>-280</v>
      </c>
      <c r="M31" s="10">
        <v>9020</v>
      </c>
      <c r="N31" s="43">
        <v>10045</v>
      </c>
    </row>
    <row r="32" spans="1:14" ht="16.5" customHeight="1">
      <c r="A32" s="17" t="s">
        <v>28</v>
      </c>
      <c r="B32" s="18">
        <f t="shared" si="14"/>
        <v>268797</v>
      </c>
      <c r="C32" s="18">
        <f t="shared" si="15"/>
        <v>-162</v>
      </c>
      <c r="D32" s="18">
        <v>161011</v>
      </c>
      <c r="E32" s="18">
        <f t="shared" si="10"/>
        <v>-186</v>
      </c>
      <c r="F32" s="18">
        <v>249862</v>
      </c>
      <c r="G32" s="18">
        <f t="shared" si="11"/>
        <v>-32</v>
      </c>
      <c r="H32" s="18">
        <v>126083</v>
      </c>
      <c r="I32" s="18">
        <v>123779</v>
      </c>
      <c r="J32" s="19">
        <f t="shared" si="12"/>
        <v>1.55</v>
      </c>
      <c r="K32" s="18">
        <f t="shared" si="6"/>
        <v>18935</v>
      </c>
      <c r="L32" s="18">
        <f t="shared" si="13"/>
        <v>-130</v>
      </c>
      <c r="M32" s="18">
        <v>8982</v>
      </c>
      <c r="N32" s="23">
        <v>9953</v>
      </c>
    </row>
    <row r="33" spans="1:14" ht="16.5" customHeight="1">
      <c r="A33" s="17" t="s">
        <v>10</v>
      </c>
      <c r="B33" s="18">
        <f t="shared" si="14"/>
        <v>268801</v>
      </c>
      <c r="C33" s="18">
        <f t="shared" si="15"/>
        <v>4</v>
      </c>
      <c r="D33" s="18">
        <v>161068</v>
      </c>
      <c r="E33" s="18">
        <f t="shared" si="10"/>
        <v>57</v>
      </c>
      <c r="F33" s="18">
        <v>249882</v>
      </c>
      <c r="G33" s="18">
        <f t="shared" si="11"/>
        <v>20</v>
      </c>
      <c r="H33" s="18">
        <v>126082</v>
      </c>
      <c r="I33" s="18">
        <v>123800</v>
      </c>
      <c r="J33" s="19">
        <f t="shared" si="12"/>
        <v>1.55</v>
      </c>
      <c r="K33" s="18">
        <f t="shared" si="6"/>
        <v>18919</v>
      </c>
      <c r="L33" s="18">
        <f t="shared" si="13"/>
        <v>-16</v>
      </c>
      <c r="M33" s="18">
        <v>8967</v>
      </c>
      <c r="N33" s="23">
        <v>9952</v>
      </c>
    </row>
    <row r="34" spans="1:14" ht="16.5" customHeight="1">
      <c r="A34" s="17" t="s">
        <v>9</v>
      </c>
      <c r="B34" s="18">
        <f t="shared" si="14"/>
        <v>269463</v>
      </c>
      <c r="C34" s="18">
        <f t="shared" si="15"/>
        <v>662</v>
      </c>
      <c r="D34" s="18">
        <v>161713</v>
      </c>
      <c r="E34" s="18">
        <f t="shared" si="10"/>
        <v>645</v>
      </c>
      <c r="F34" s="18">
        <v>250625</v>
      </c>
      <c r="G34" s="18">
        <f t="shared" si="11"/>
        <v>743</v>
      </c>
      <c r="H34" s="18">
        <v>126475</v>
      </c>
      <c r="I34" s="18">
        <v>124150</v>
      </c>
      <c r="J34" s="19">
        <f t="shared" si="12"/>
        <v>1.55</v>
      </c>
      <c r="K34" s="18">
        <f t="shared" si="6"/>
        <v>18838</v>
      </c>
      <c r="L34" s="18">
        <f t="shared" si="13"/>
        <v>-81</v>
      </c>
      <c r="M34" s="18">
        <v>8923</v>
      </c>
      <c r="N34" s="23">
        <v>9915</v>
      </c>
    </row>
    <row r="35" spans="1:14" ht="16.5" customHeight="1">
      <c r="A35" s="17" t="s">
        <v>8</v>
      </c>
      <c r="B35" s="18">
        <f t="shared" si="14"/>
        <v>270295</v>
      </c>
      <c r="C35" s="18">
        <f t="shared" si="15"/>
        <v>832</v>
      </c>
      <c r="D35" s="18">
        <v>162552</v>
      </c>
      <c r="E35" s="18">
        <f t="shared" si="10"/>
        <v>839</v>
      </c>
      <c r="F35" s="18">
        <v>251101</v>
      </c>
      <c r="G35" s="18">
        <f t="shared" si="11"/>
        <v>476</v>
      </c>
      <c r="H35" s="18">
        <v>126709</v>
      </c>
      <c r="I35" s="18">
        <v>124392</v>
      </c>
      <c r="J35" s="19">
        <f t="shared" si="12"/>
        <v>1.54</v>
      </c>
      <c r="K35" s="18">
        <f t="shared" si="6"/>
        <v>19194</v>
      </c>
      <c r="L35" s="18">
        <f t="shared" si="13"/>
        <v>356</v>
      </c>
      <c r="M35" s="18">
        <v>9104</v>
      </c>
      <c r="N35" s="23">
        <v>10090</v>
      </c>
    </row>
    <row r="36" spans="1:14" ht="16.5" customHeight="1">
      <c r="A36" s="17" t="s">
        <v>7</v>
      </c>
      <c r="B36" s="18">
        <f t="shared" si="14"/>
        <v>270450</v>
      </c>
      <c r="C36" s="18">
        <f t="shared" si="15"/>
        <v>155</v>
      </c>
      <c r="D36" s="18">
        <v>162648</v>
      </c>
      <c r="E36" s="18">
        <f t="shared" si="10"/>
        <v>96</v>
      </c>
      <c r="F36" s="18">
        <v>251338</v>
      </c>
      <c r="G36" s="18">
        <f t="shared" si="11"/>
        <v>237</v>
      </c>
      <c r="H36" s="18">
        <v>126820</v>
      </c>
      <c r="I36" s="18">
        <v>124518</v>
      </c>
      <c r="J36" s="19">
        <f t="shared" si="12"/>
        <v>1.55</v>
      </c>
      <c r="K36" s="18">
        <f t="shared" si="6"/>
        <v>19112</v>
      </c>
      <c r="L36" s="18">
        <f t="shared" si="13"/>
        <v>-82</v>
      </c>
      <c r="M36" s="18">
        <v>9066</v>
      </c>
      <c r="N36" s="23">
        <v>10046</v>
      </c>
    </row>
    <row r="37" spans="1:14" ht="16.5" customHeight="1">
      <c r="A37" s="17" t="s">
        <v>6</v>
      </c>
      <c r="B37" s="18">
        <f t="shared" si="14"/>
        <v>270504</v>
      </c>
      <c r="C37" s="18">
        <f t="shared" si="15"/>
        <v>54</v>
      </c>
      <c r="D37" s="18">
        <v>162652</v>
      </c>
      <c r="E37" s="18">
        <f t="shared" si="10"/>
        <v>4</v>
      </c>
      <c r="F37" s="18">
        <v>251431</v>
      </c>
      <c r="G37" s="18">
        <f t="shared" si="11"/>
        <v>93</v>
      </c>
      <c r="H37" s="18">
        <v>126814</v>
      </c>
      <c r="I37" s="18">
        <v>124617</v>
      </c>
      <c r="J37" s="19">
        <f t="shared" si="12"/>
        <v>1.55</v>
      </c>
      <c r="K37" s="18">
        <f t="shared" si="6"/>
        <v>19073</v>
      </c>
      <c r="L37" s="18">
        <f t="shared" si="13"/>
        <v>-39</v>
      </c>
      <c r="M37" s="18">
        <v>9045</v>
      </c>
      <c r="N37" s="23">
        <v>10028</v>
      </c>
    </row>
    <row r="38" spans="1:14" ht="16.5" customHeight="1">
      <c r="A38" s="17" t="s">
        <v>5</v>
      </c>
      <c r="B38" s="18">
        <f t="shared" si="14"/>
        <v>270930</v>
      </c>
      <c r="C38" s="18">
        <f t="shared" si="15"/>
        <v>426</v>
      </c>
      <c r="D38" s="18">
        <v>162947</v>
      </c>
      <c r="E38" s="18">
        <f t="shared" si="10"/>
        <v>295</v>
      </c>
      <c r="F38" s="18">
        <v>251673</v>
      </c>
      <c r="G38" s="18">
        <f t="shared" si="11"/>
        <v>242</v>
      </c>
      <c r="H38" s="18">
        <v>126917</v>
      </c>
      <c r="I38" s="18">
        <v>124756</v>
      </c>
      <c r="J38" s="19">
        <f t="shared" si="12"/>
        <v>1.54</v>
      </c>
      <c r="K38" s="18">
        <f t="shared" si="6"/>
        <v>19257</v>
      </c>
      <c r="L38" s="18">
        <f t="shared" si="13"/>
        <v>184</v>
      </c>
      <c r="M38" s="18">
        <v>9149</v>
      </c>
      <c r="N38" s="23">
        <v>10108</v>
      </c>
    </row>
    <row r="39" spans="1:14" ht="16.5" customHeight="1">
      <c r="A39" s="17" t="s">
        <v>4</v>
      </c>
      <c r="B39" s="18">
        <f t="shared" si="14"/>
        <v>270825</v>
      </c>
      <c r="C39" s="18">
        <f t="shared" si="15"/>
        <v>-105</v>
      </c>
      <c r="D39" s="18">
        <v>162860</v>
      </c>
      <c r="E39" s="18">
        <f t="shared" si="10"/>
        <v>-87</v>
      </c>
      <c r="F39" s="18">
        <v>251652</v>
      </c>
      <c r="G39" s="18">
        <f t="shared" si="11"/>
        <v>-21</v>
      </c>
      <c r="H39" s="18">
        <v>126894</v>
      </c>
      <c r="I39" s="18">
        <v>124758</v>
      </c>
      <c r="J39" s="19">
        <f t="shared" si="12"/>
        <v>1.55</v>
      </c>
      <c r="K39" s="18">
        <f t="shared" si="6"/>
        <v>19173</v>
      </c>
      <c r="L39" s="18">
        <f t="shared" si="13"/>
        <v>-84</v>
      </c>
      <c r="M39" s="18">
        <v>9108</v>
      </c>
      <c r="N39" s="23">
        <v>10065</v>
      </c>
    </row>
    <row r="40" spans="1:14" ht="16.5" customHeight="1">
      <c r="A40" s="17" t="s">
        <v>3</v>
      </c>
      <c r="B40" s="18">
        <f t="shared" si="14"/>
        <v>270978</v>
      </c>
      <c r="C40" s="18">
        <f t="shared" si="15"/>
        <v>153</v>
      </c>
      <c r="D40" s="18">
        <v>162942</v>
      </c>
      <c r="E40" s="18">
        <f t="shared" si="10"/>
        <v>82</v>
      </c>
      <c r="F40" s="18">
        <v>251859</v>
      </c>
      <c r="G40" s="18">
        <f t="shared" si="11"/>
        <v>207</v>
      </c>
      <c r="H40" s="18">
        <v>127018</v>
      </c>
      <c r="I40" s="18">
        <v>124841</v>
      </c>
      <c r="J40" s="19">
        <f t="shared" si="12"/>
        <v>1.55</v>
      </c>
      <c r="K40" s="18">
        <f t="shared" si="6"/>
        <v>19119</v>
      </c>
      <c r="L40" s="18">
        <f t="shared" si="13"/>
        <v>-54</v>
      </c>
      <c r="M40" s="18">
        <v>9069</v>
      </c>
      <c r="N40" s="23">
        <v>10050</v>
      </c>
    </row>
    <row r="41" spans="1:14" ht="16.5" customHeight="1">
      <c r="A41" s="17" t="s">
        <v>47</v>
      </c>
      <c r="B41" s="18">
        <f t="shared" si="14"/>
        <v>271700</v>
      </c>
      <c r="C41" s="18">
        <f t="shared" si="15"/>
        <v>722</v>
      </c>
      <c r="D41" s="18">
        <v>163651</v>
      </c>
      <c r="E41" s="18">
        <f t="shared" si="10"/>
        <v>709</v>
      </c>
      <c r="F41" s="18">
        <v>251985</v>
      </c>
      <c r="G41" s="18">
        <f t="shared" si="11"/>
        <v>126</v>
      </c>
      <c r="H41" s="18">
        <v>127128</v>
      </c>
      <c r="I41" s="18">
        <v>124857</v>
      </c>
      <c r="J41" s="19">
        <f t="shared" si="12"/>
        <v>1.54</v>
      </c>
      <c r="K41" s="18">
        <f t="shared" si="6"/>
        <v>19715</v>
      </c>
      <c r="L41" s="18">
        <f t="shared" si="13"/>
        <v>596</v>
      </c>
      <c r="M41" s="18">
        <v>9422</v>
      </c>
      <c r="N41" s="23">
        <v>10293</v>
      </c>
    </row>
    <row r="42" spans="1:14" ht="16.5" customHeight="1">
      <c r="A42" s="9" t="s">
        <v>1</v>
      </c>
      <c r="B42" s="6">
        <f t="shared" si="14"/>
        <v>271610</v>
      </c>
      <c r="C42" s="6">
        <f t="shared" si="15"/>
        <v>-90</v>
      </c>
      <c r="D42" s="6">
        <v>163562</v>
      </c>
      <c r="E42" s="6">
        <f t="shared" si="10"/>
        <v>-89</v>
      </c>
      <c r="F42" s="6">
        <v>251967</v>
      </c>
      <c r="G42" s="6">
        <f t="shared" si="11"/>
        <v>-18</v>
      </c>
      <c r="H42" s="6">
        <v>127096</v>
      </c>
      <c r="I42" s="6">
        <v>124871</v>
      </c>
      <c r="J42" s="8">
        <f t="shared" si="12"/>
        <v>1.54</v>
      </c>
      <c r="K42" s="6">
        <f t="shared" si="6"/>
        <v>19643</v>
      </c>
      <c r="L42" s="6">
        <f t="shared" si="13"/>
        <v>-72</v>
      </c>
      <c r="M42" s="6">
        <v>9419</v>
      </c>
      <c r="N42" s="21">
        <v>10224</v>
      </c>
    </row>
    <row r="43" spans="1:14" ht="16.5" customHeight="1">
      <c r="A43" s="17" t="s">
        <v>48</v>
      </c>
      <c r="B43" s="18">
        <f t="shared" si="14"/>
        <v>271643</v>
      </c>
      <c r="C43" s="18">
        <f t="shared" si="15"/>
        <v>33</v>
      </c>
      <c r="D43" s="18">
        <v>163481</v>
      </c>
      <c r="E43" s="18">
        <f t="shared" si="10"/>
        <v>-81</v>
      </c>
      <c r="F43" s="18">
        <v>252110</v>
      </c>
      <c r="G43" s="18">
        <f t="shared" si="11"/>
        <v>143</v>
      </c>
      <c r="H43" s="18">
        <v>127168</v>
      </c>
      <c r="I43" s="18">
        <v>124942</v>
      </c>
      <c r="J43" s="19">
        <f t="shared" si="12"/>
        <v>1.54</v>
      </c>
      <c r="K43" s="18">
        <f t="shared" si="6"/>
        <v>19533</v>
      </c>
      <c r="L43" s="18">
        <f t="shared" si="13"/>
        <v>-110</v>
      </c>
      <c r="M43" s="18">
        <v>9376</v>
      </c>
      <c r="N43" s="23">
        <v>10157</v>
      </c>
    </row>
    <row r="44" spans="1:14" ht="16.5" customHeight="1">
      <c r="A44" s="9" t="s">
        <v>46</v>
      </c>
      <c r="B44" s="6">
        <f t="shared" si="14"/>
        <v>271896</v>
      </c>
      <c r="C44" s="6">
        <f t="shared" si="15"/>
        <v>253</v>
      </c>
      <c r="D44" s="6">
        <v>163668</v>
      </c>
      <c r="E44" s="6">
        <f t="shared" si="10"/>
        <v>187</v>
      </c>
      <c r="F44" s="6">
        <v>252128</v>
      </c>
      <c r="G44" s="6">
        <f t="shared" si="11"/>
        <v>18</v>
      </c>
      <c r="H44" s="6">
        <v>127196</v>
      </c>
      <c r="I44" s="6">
        <v>124932</v>
      </c>
      <c r="J44" s="8">
        <f t="shared" si="12"/>
        <v>1.54</v>
      </c>
      <c r="K44" s="6">
        <f t="shared" si="6"/>
        <v>19768</v>
      </c>
      <c r="L44" s="6">
        <f t="shared" si="13"/>
        <v>235</v>
      </c>
      <c r="M44" s="6">
        <v>9561</v>
      </c>
      <c r="N44" s="21">
        <v>10207</v>
      </c>
    </row>
    <row r="45" ht="16.5" customHeight="1"/>
    <row r="46" ht="16.5" customHeight="1"/>
    <row r="47" ht="16.5" customHeight="1"/>
    <row r="48" ht="16.5" customHeight="1"/>
    <row r="49" ht="16.5" customHeight="1"/>
  </sheetData>
  <sheetProtection/>
  <mergeCells count="7">
    <mergeCell ref="A23:N23"/>
    <mergeCell ref="A24:N24"/>
    <mergeCell ref="A1:N1"/>
    <mergeCell ref="A2:A3"/>
    <mergeCell ref="B2:C2"/>
    <mergeCell ref="D2:J2"/>
    <mergeCell ref="K2:N2"/>
  </mergeCells>
  <printOptions/>
  <pageMargins left="0.5905511811023623" right="0.5905511811023623" top="0.7480314960629921" bottom="0.7480314960629921" header="0.31496062992125984" footer="0.31496062992125984"/>
  <pageSetup fitToHeight="1" fitToWidth="1" horizontalDpi="300" verticalDpi="300" orientation="portrait" paperSize="9" scale="96" r:id="rId1"/>
  <ignoredErrors>
    <ignoredError sqref="F5:F22"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city-toshima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02554615</dc:creator>
  <cp:keywords/>
  <dc:description/>
  <cp:lastModifiedBy>立原 直樹</cp:lastModifiedBy>
  <cp:lastPrinted>2014-03-05T06:22:01Z</cp:lastPrinted>
  <dcterms:created xsi:type="dcterms:W3CDTF">2011-03-22T23:53:33Z</dcterms:created>
  <dcterms:modified xsi:type="dcterms:W3CDTF">2014-03-05T06:25:39Z</dcterms:modified>
  <cp:category/>
  <cp:version/>
  <cp:contentType/>
  <cp:contentStatus/>
</cp:coreProperties>
</file>