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X:\令和4年度\04公害対策G\01公害対策庶務\11その他庶務（3年）\Webサイト\02_解体工事のお知らせ・特定建設作業・工場・指定作業場・特定施設・アスベスト対策工事に関する届出\03_工場・指定作業場に関する届出（環境確保条例）\"/>
    </mc:Choice>
  </mc:AlternateContent>
  <bookViews>
    <workbookView xWindow="0" yWindow="0" windowWidth="21600" windowHeight="10950" firstSheet="1" activeTab="1"/>
  </bookViews>
  <sheets>
    <sheet name="このファイルについて" sheetId="8" state="hidden" r:id="rId1"/>
    <sheet name="入力シート" sheetId="4" r:id="rId2"/>
    <sheet name="氏名等変更届出書" sheetId="2" r:id="rId3"/>
    <sheet name="廃止届出書" sheetId="6" r:id="rId4"/>
    <sheet name="有害物質取扱状況報告書" sheetId="3" r:id="rId5"/>
    <sheet name="承継届出書" sheetId="7" r:id="rId6"/>
  </sheets>
  <externalReferences>
    <externalReference r:id="rId7"/>
  </externalReferences>
  <definedNames>
    <definedName name="_xlnm.Print_Area" localSheetId="2">氏名等変更届出書!$A$1:$H$30</definedName>
    <definedName name="_xlnm.Print_Area" localSheetId="5">承継届出書!$A$1:$Q$35</definedName>
    <definedName name="_xlnm.Print_Area" localSheetId="1">入力シート!$A$1:$AB$109</definedName>
    <definedName name="_xlnm.Print_Area" localSheetId="3">廃止届出書!$A$1:$J$32</definedName>
    <definedName name="_xlnm.Print_Area" localSheetId="4">有害物質取扱状況報告書!$A$1:$N$33</definedName>
    <definedName name="移転先の住所">入力シート!$I$43</definedName>
    <definedName name="環境保全課メールアドレス">このファイルについて!$B$22</definedName>
    <definedName name="記入順" localSheetId="0">[1]入力シート!$F$7,[1]入力シート!$F$10,[1]入力シート!$F$12,[1]入力シート!$F$18,[1]入力シート!$F$20,[1]入力シート!$F$22,[1]入力シート!$F$24,[1]入力シート!$F$26,[1]入力シート!$F$31,[1]入力シート!$F$33,[1]入力シート!$F$35,[1]入力シート!$F$37,[1]入力シート!$F$39,[1]入力シート!$H$39,[1]入力シート!$F$41,[1]入力シート!$H$41,[1]入力シート!$F$43,[1]入力シート!$H$43,[1]入力シート!$F$45,[1]入力シート!$H$45,[1]入力シート!$F$48,[1]入力シート!$F$50,[1]入力シート!$F$52,[1]入力シート!$F$54,[1]入力シート!$F$56,[1]入力シート!$F$58,[1]入力シート!$F$61,[1]入力シート!$F$63,[1]入力シート!$F$65,[1]入力シート!$F$67,[1]入力シート!$F$70,[1]入力シート!$F$72,[1]入力シート!$F$74,[1]入力シート!$F$76,[1]入力シート!$F$80,[1]入力シート!$H$80,[1]入力シート!$F$82,[1]入力シート!$H$82,[1]入力シート!$F$84,[1]入力シート!$H$84,[1]入力シート!$F$87,[1]入力シート!$F$89</definedName>
    <definedName name="記入順">入力シート!$I$8,入力シート!$I$10,入力シート!$I$13,入力シート!$I$16,入力シート!$I$18,入力シート!$I$21,入力シート!$I$23,入力シート!$I$27,入力シート!$I$29,入力シート!$I$31,入力シート!$I$33,入力シート!$I$39,入力シート!$I$41,入力シート!$I$43,入力シート!$I$85,入力シート!$I$87,入力シート!$I$89,入力シート!$I$91,入力シート!$I$93,入力シート!$I$96,入力シート!$I$99,入力シート!$I$101,入力シート!$I$103,入力シート!$I$5</definedName>
    <definedName name="使用及び排出の状況">入力シート!$I$79</definedName>
    <definedName name="氏名">入力シート!$I$87</definedName>
    <definedName name="事業所の種別">入力シート!$I$13</definedName>
    <definedName name="事業場所在地">入力シート!$I$23</definedName>
    <definedName name="事業場等の名称">[1]入力シート!$F$18</definedName>
    <definedName name="事業場名称">入力シート!$I$21</definedName>
    <definedName name="種別">[1]入力シート!$F$7</definedName>
    <definedName name="所在地">入力シート!$I$23</definedName>
    <definedName name="所属">入力シート!$I$85</definedName>
    <definedName name="承継年月日">入力シート!$I$96</definedName>
    <definedName name="添付資料">このファイルについて!$B$23</definedName>
    <definedName name="届出者氏名">入力シート!$I$10</definedName>
    <definedName name="届出者住所">入力シート!$I$8</definedName>
    <definedName name="届出日">入力シート!$I$5</definedName>
    <definedName name="認可年月日">入力シート!$I$18</definedName>
    <definedName name="認可番号">入力シート!$I$16</definedName>
    <definedName name="廃止の理由">入力シート!$I$41</definedName>
    <definedName name="廃止年月日">入力シート!$I$39</definedName>
    <definedName name="被承継人氏名又は名称">入力シート!$I$99</definedName>
    <definedName name="被承継人住所">入力シート!$I$101</definedName>
    <definedName name="変更の理由">入力シート!$I$33</definedName>
    <definedName name="変更後">入力シート!$I$29</definedName>
    <definedName name="変更前">入力シート!$I$27</definedName>
    <definedName name="変更年月日">入力シート!$I$31</definedName>
    <definedName name="連絡先ファクシミリ番号">入力シート!$I$91</definedName>
    <definedName name="連絡先氏名">入力シート!$I$87</definedName>
    <definedName name="連絡先所属">入力シート!$I$85</definedName>
    <definedName name="連絡先電子メールアドレス">入力シート!$I$93</definedName>
    <definedName name="連絡先電話番号">入力シート!$I$89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2" i="6" l="1"/>
  <c r="I45" i="4"/>
  <c r="S12" i="7"/>
  <c r="J11" i="2"/>
  <c r="I35" i="4"/>
  <c r="I105" i="4"/>
  <c r="K11" i="7" l="1"/>
  <c r="K9" i="7"/>
  <c r="G11" i="6"/>
  <c r="G9" i="6"/>
  <c r="I19" i="4"/>
  <c r="I17" i="4"/>
  <c r="I44" i="4" l="1"/>
  <c r="I40" i="4" l="1"/>
  <c r="B32" i="3"/>
  <c r="B31" i="3"/>
  <c r="I6" i="3"/>
  <c r="I5" i="3"/>
  <c r="I19" i="7"/>
  <c r="F19" i="6"/>
  <c r="D19" i="2"/>
  <c r="I26" i="7"/>
  <c r="I25" i="7"/>
  <c r="I22" i="7"/>
  <c r="I20" i="7"/>
  <c r="L19" i="7"/>
  <c r="B26" i="3"/>
  <c r="B30" i="3"/>
  <c r="B29" i="3"/>
  <c r="B28" i="3"/>
  <c r="C10" i="3"/>
  <c r="C9" i="3"/>
  <c r="F26" i="6"/>
  <c r="F25" i="6"/>
  <c r="F22" i="6"/>
  <c r="F20" i="6"/>
  <c r="H19" i="6"/>
  <c r="D25" i="2"/>
  <c r="D23" i="2"/>
  <c r="D22" i="2"/>
  <c r="D20" i="2"/>
  <c r="D21" i="2"/>
  <c r="F24" i="6" l="1"/>
  <c r="E19" i="2"/>
  <c r="D11" i="2"/>
  <c r="D9" i="2" l="1"/>
  <c r="I5" i="4" l="1"/>
  <c r="I24" i="7" s="1"/>
  <c r="D24" i="2" l="1"/>
  <c r="J3" i="3"/>
  <c r="I6" i="6"/>
  <c r="F6" i="2"/>
  <c r="N6" i="7"/>
</calcChain>
</file>

<file path=xl/sharedStrings.xml><?xml version="1.0" encoding="utf-8"?>
<sst xmlns="http://schemas.openxmlformats.org/spreadsheetml/2006/main" count="415" uniqueCount="204">
  <si>
    <t>※受付欄</t>
  </si>
  <si>
    <t>備考　１  ※印の欄には、記入しないこと。</t>
  </si>
  <si>
    <t>変更の内容</t>
    <phoneticPr fontId="6"/>
  </si>
  <si>
    <t>変更前</t>
  </si>
  <si>
    <t>変更後</t>
  </si>
  <si>
    <t>工　　　場</t>
    <phoneticPr fontId="6"/>
  </si>
  <si>
    <t>指定作業場</t>
    <phoneticPr fontId="6"/>
  </si>
  <si>
    <t>氏名等変更届出書</t>
    <phoneticPr fontId="6"/>
  </si>
  <si>
    <t>第８７条</t>
  </si>
  <si>
    <t>第93条第１項において準用する同条例第87条</t>
  </si>
  <si>
    <t>の規定により届け出ます。</t>
    <phoneticPr fontId="6"/>
  </si>
  <si>
    <t>認可番号・年月日</t>
    <rPh sb="0" eb="2">
      <t>ニンカ</t>
    </rPh>
    <rPh sb="2" eb="4">
      <t>バンゴウ</t>
    </rPh>
    <rPh sb="5" eb="8">
      <t>ネンガッピ</t>
    </rPh>
    <phoneticPr fontId="6"/>
  </si>
  <si>
    <t>変更年月日</t>
    <rPh sb="0" eb="2">
      <t>ヘンコウ</t>
    </rPh>
    <rPh sb="2" eb="5">
      <t>ネンガッピ</t>
    </rPh>
    <phoneticPr fontId="6"/>
  </si>
  <si>
    <t>変更の理由</t>
    <rPh sb="0" eb="2">
      <t>ヘンコウ</t>
    </rPh>
    <rPh sb="3" eb="5">
      <t>リユウ</t>
    </rPh>
    <phoneticPr fontId="6"/>
  </si>
  <si>
    <t>　　　２　「認可番号・年月日」の欄は、指定作業場の届出の場合には、指定作業場の設置届出年月日の
　　　　みを記入すること。</t>
    <phoneticPr fontId="6"/>
  </si>
  <si>
    <t>５．</t>
    <phoneticPr fontId="8"/>
  </si>
  <si>
    <t>４．</t>
    <phoneticPr fontId="8"/>
  </si>
  <si>
    <t>３．</t>
    <phoneticPr fontId="8"/>
  </si>
  <si>
    <t>届出者</t>
    <phoneticPr fontId="8"/>
  </si>
  <si>
    <t>２．</t>
    <phoneticPr fontId="8"/>
  </si>
  <si>
    <t>届出日</t>
    <rPh sb="0" eb="2">
      <t>トドケデ</t>
    </rPh>
    <rPh sb="2" eb="3">
      <t>ビ</t>
    </rPh>
    <phoneticPr fontId="8"/>
  </si>
  <si>
    <t>１．</t>
    <phoneticPr fontId="8"/>
  </si>
  <si>
    <t>１．</t>
    <phoneticPr fontId="8"/>
  </si>
  <si>
    <t>（法人にあっては名称、代表者の氏名及び主たる事務所の所在地）</t>
    <phoneticPr fontId="6"/>
  </si>
  <si>
    <t>工場(指定作業場)の名称</t>
    <rPh sb="0" eb="2">
      <t>コウジョウ</t>
    </rPh>
    <rPh sb="3" eb="5">
      <t>シテイ</t>
    </rPh>
    <rPh sb="5" eb="7">
      <t>サギョウ</t>
    </rPh>
    <rPh sb="7" eb="8">
      <t>ジョウ</t>
    </rPh>
    <rPh sb="10" eb="12">
      <t>メイショウ</t>
    </rPh>
    <phoneticPr fontId="6"/>
  </si>
  <si>
    <t>工場(指定作業場)の所在地</t>
    <phoneticPr fontId="6"/>
  </si>
  <si>
    <t>認可番号</t>
    <rPh sb="0" eb="2">
      <t>ニンカ</t>
    </rPh>
    <rPh sb="2" eb="4">
      <t>バンゴウ</t>
    </rPh>
    <phoneticPr fontId="8"/>
  </si>
  <si>
    <t>認可年月日</t>
    <rPh sb="0" eb="2">
      <t>ニンカ</t>
    </rPh>
    <rPh sb="2" eb="5">
      <t>ネンガッピ</t>
    </rPh>
    <phoneticPr fontId="8"/>
  </si>
  <si>
    <t>事業場名称</t>
    <rPh sb="0" eb="3">
      <t>ジギョウジョウ</t>
    </rPh>
    <rPh sb="3" eb="5">
      <t>メイショウ</t>
    </rPh>
    <phoneticPr fontId="8"/>
  </si>
  <si>
    <t>変更前</t>
    <rPh sb="0" eb="2">
      <t>ヘンコウ</t>
    </rPh>
    <rPh sb="2" eb="3">
      <t>マエ</t>
    </rPh>
    <phoneticPr fontId="8"/>
  </si>
  <si>
    <t>変更後</t>
    <rPh sb="0" eb="2">
      <t>ヘンコウ</t>
    </rPh>
    <rPh sb="2" eb="3">
      <t>ゴ</t>
    </rPh>
    <phoneticPr fontId="8"/>
  </si>
  <si>
    <t>変更年月日</t>
    <rPh sb="0" eb="2">
      <t>ヘンコウ</t>
    </rPh>
    <rPh sb="2" eb="5">
      <t>ネンガッピ</t>
    </rPh>
    <phoneticPr fontId="8"/>
  </si>
  <si>
    <t>変更の理由</t>
    <rPh sb="0" eb="2">
      <t>ヘンコウ</t>
    </rPh>
    <rPh sb="3" eb="5">
      <t>リユウ</t>
    </rPh>
    <phoneticPr fontId="8"/>
  </si>
  <si>
    <t xml:space="preserve">  豊 島 区 長</t>
    <phoneticPr fontId="6"/>
  </si>
  <si>
    <t>廃止届出書</t>
    <rPh sb="0" eb="2">
      <t>ハイシ</t>
    </rPh>
    <phoneticPr fontId="6"/>
  </si>
  <si>
    <t>の所在地</t>
  </si>
  <si>
    <t>の名称</t>
  </si>
  <si>
    <t>移転先の所在地</t>
    <rPh sb="0" eb="2">
      <t>イテン</t>
    </rPh>
    <rPh sb="2" eb="3">
      <t>サキ</t>
    </rPh>
    <rPh sb="4" eb="7">
      <t>ショザイチ</t>
    </rPh>
    <phoneticPr fontId="6"/>
  </si>
  <si>
    <t>を廃止したので、都民の健康と安全を確保する環境に関する条例</t>
    <rPh sb="1" eb="3">
      <t>ハイシ</t>
    </rPh>
    <rPh sb="27" eb="29">
      <t>ジョウレイ</t>
    </rPh>
    <phoneticPr fontId="6"/>
  </si>
  <si>
    <t>指　定　作　業　場</t>
    <phoneticPr fontId="6"/>
  </si>
  <si>
    <t>工　　　　　　　場</t>
    <phoneticPr fontId="6"/>
  </si>
  <si>
    <t>廃止年月日</t>
    <rPh sb="0" eb="2">
      <t>ハイシ</t>
    </rPh>
    <rPh sb="2" eb="5">
      <t>ネンガッピ</t>
    </rPh>
    <phoneticPr fontId="6"/>
  </si>
  <si>
    <t>廃止の理由</t>
    <rPh sb="0" eb="2">
      <t>ハイシ</t>
    </rPh>
    <rPh sb="3" eb="5">
      <t>リユウ</t>
    </rPh>
    <phoneticPr fontId="6"/>
  </si>
  <si>
    <t>廃止年月日</t>
    <rPh sb="0" eb="2">
      <t>ハイシ</t>
    </rPh>
    <rPh sb="2" eb="5">
      <t>ネンガッピ</t>
    </rPh>
    <phoneticPr fontId="8"/>
  </si>
  <si>
    <t>廃止の理由</t>
    <rPh sb="0" eb="2">
      <t>ハイシ</t>
    </rPh>
    <rPh sb="3" eb="5">
      <t>リユウ</t>
    </rPh>
    <phoneticPr fontId="8"/>
  </si>
  <si>
    <t>移転先の住所</t>
    <rPh sb="0" eb="2">
      <t>イテン</t>
    </rPh>
    <rPh sb="2" eb="3">
      <t>サキ</t>
    </rPh>
    <rPh sb="4" eb="6">
      <t>ジュウショ</t>
    </rPh>
    <phoneticPr fontId="8"/>
  </si>
  <si>
    <t>廃止届出書</t>
    <rPh sb="0" eb="2">
      <t>ハイシ</t>
    </rPh>
    <rPh sb="2" eb="5">
      <t>トドケデショ</t>
    </rPh>
    <phoneticPr fontId="8"/>
  </si>
  <si>
    <t>Ⅰ．</t>
    <phoneticPr fontId="6"/>
  </si>
  <si>
    <t>共通項目</t>
    <rPh sb="0" eb="2">
      <t>キョウツウ</t>
    </rPh>
    <rPh sb="2" eb="4">
      <t>コウモク</t>
    </rPh>
    <phoneticPr fontId="6"/>
  </si>
  <si>
    <t>Ⅱ．</t>
    <phoneticPr fontId="6"/>
  </si>
  <si>
    <t>届出別項目</t>
    <rPh sb="0" eb="2">
      <t>トドケデ</t>
    </rPh>
    <rPh sb="2" eb="3">
      <t>ベツ</t>
    </rPh>
    <rPh sb="3" eb="5">
      <t>コウモク</t>
    </rPh>
    <phoneticPr fontId="8"/>
  </si>
  <si>
    <t>承継届出書</t>
    <rPh sb="0" eb="2">
      <t>ショウケイ</t>
    </rPh>
    <rPh sb="2" eb="5">
      <t>トドケデショ</t>
    </rPh>
    <phoneticPr fontId="6"/>
  </si>
  <si>
    <t>の認可を受けた者の地位を承継したので、関係書類を添えて、都民の健康と安全を</t>
    <rPh sb="1" eb="3">
      <t>ニンカ</t>
    </rPh>
    <rPh sb="4" eb="5">
      <t>ウ</t>
    </rPh>
    <rPh sb="7" eb="8">
      <t>モノ</t>
    </rPh>
    <rPh sb="9" eb="11">
      <t>チイ</t>
    </rPh>
    <rPh sb="12" eb="14">
      <t>ショウケイ</t>
    </rPh>
    <rPh sb="19" eb="21">
      <t>カンケイ</t>
    </rPh>
    <rPh sb="21" eb="23">
      <t>ショルイ</t>
    </rPh>
    <rPh sb="24" eb="25">
      <t>ソ</t>
    </rPh>
    <rPh sb="28" eb="30">
      <t>トミン</t>
    </rPh>
    <rPh sb="31" eb="33">
      <t>ケンコウ</t>
    </rPh>
    <rPh sb="34" eb="36">
      <t>アンゼン</t>
    </rPh>
    <phoneticPr fontId="6"/>
  </si>
  <si>
    <t>確保する環境に関する条例</t>
    <rPh sb="0" eb="2">
      <t>カクホ</t>
    </rPh>
    <rPh sb="4" eb="6">
      <t>カンキョウ</t>
    </rPh>
    <rPh sb="7" eb="8">
      <t>カン</t>
    </rPh>
    <rPh sb="10" eb="12">
      <t>ジョウレイ</t>
    </rPh>
    <phoneticPr fontId="6"/>
  </si>
  <si>
    <t>により、次のとお</t>
    <rPh sb="4" eb="5">
      <t>ツギ</t>
    </rPh>
    <phoneticPr fontId="6"/>
  </si>
  <si>
    <t>り届け出ます。</t>
    <rPh sb="1" eb="2">
      <t>トド</t>
    </rPh>
    <rPh sb="3" eb="4">
      <t>デ</t>
    </rPh>
    <phoneticPr fontId="6"/>
  </si>
  <si>
    <t>承継年月日</t>
    <rPh sb="0" eb="2">
      <t>ショウケイ</t>
    </rPh>
    <rPh sb="2" eb="5">
      <t>ネンガッピ</t>
    </rPh>
    <phoneticPr fontId="6"/>
  </si>
  <si>
    <t>承継の原因</t>
    <rPh sb="0" eb="2">
      <t>ショウケイ</t>
    </rPh>
    <rPh sb="3" eb="5">
      <t>ゲンイン</t>
    </rPh>
    <phoneticPr fontId="6"/>
  </si>
  <si>
    <t>被承継人</t>
    <rPh sb="0" eb="1">
      <t>ヒ</t>
    </rPh>
    <rPh sb="1" eb="3">
      <t>ショウケイ</t>
    </rPh>
    <rPh sb="3" eb="4">
      <t>ニン</t>
    </rPh>
    <phoneticPr fontId="6"/>
  </si>
  <si>
    <t>氏名又は名称</t>
    <rPh sb="0" eb="2">
      <t>シメイ</t>
    </rPh>
    <rPh sb="2" eb="3">
      <t>マタ</t>
    </rPh>
    <rPh sb="4" eb="6">
      <t>メイショウ</t>
    </rPh>
    <phoneticPr fontId="6"/>
  </si>
  <si>
    <t>住所</t>
    <rPh sb="0" eb="2">
      <t>ジュウショ</t>
    </rPh>
    <phoneticPr fontId="6"/>
  </si>
  <si>
    <t>第93条第１項において準用する同条例第88条第3項の規定</t>
    <rPh sb="22" eb="23">
      <t>ダイ</t>
    </rPh>
    <rPh sb="24" eb="25">
      <t>コウ</t>
    </rPh>
    <rPh sb="26" eb="28">
      <t>キテイ</t>
    </rPh>
    <phoneticPr fontId="6"/>
  </si>
  <si>
    <t>１ 譲受け</t>
    <rPh sb="2" eb="4">
      <t>ユズリウケ</t>
    </rPh>
    <phoneticPr fontId="6"/>
  </si>
  <si>
    <t>２ 借受け</t>
    <rPh sb="2" eb="4">
      <t>カリウ</t>
    </rPh>
    <phoneticPr fontId="6"/>
  </si>
  <si>
    <t>３ 相続</t>
    <rPh sb="2" eb="4">
      <t>ソウゾク</t>
    </rPh>
    <phoneticPr fontId="6"/>
  </si>
  <si>
    <t>５ 分割</t>
    <rPh sb="2" eb="4">
      <t>ブンカツ</t>
    </rPh>
    <phoneticPr fontId="6"/>
  </si>
  <si>
    <t>承継届出書</t>
    <rPh sb="0" eb="2">
      <t>ショウケイ</t>
    </rPh>
    <rPh sb="2" eb="5">
      <t>トドケデショ</t>
    </rPh>
    <phoneticPr fontId="6"/>
  </si>
  <si>
    <t>承継年月日</t>
    <rPh sb="2" eb="5">
      <t>ネンガッピ</t>
    </rPh>
    <phoneticPr fontId="8"/>
  </si>
  <si>
    <t>被承継人</t>
    <rPh sb="0" eb="1">
      <t>ヒ</t>
    </rPh>
    <rPh sb="1" eb="3">
      <t>ショウケイ</t>
    </rPh>
    <rPh sb="3" eb="4">
      <t>ニン</t>
    </rPh>
    <phoneticPr fontId="8"/>
  </si>
  <si>
    <t>住所</t>
    <rPh sb="0" eb="2">
      <t>ジュウショ</t>
    </rPh>
    <phoneticPr fontId="6"/>
  </si>
  <si>
    <t>氏名又は名称</t>
    <rPh sb="0" eb="2">
      <t>シメイ</t>
    </rPh>
    <rPh sb="2" eb="3">
      <t>マタ</t>
    </rPh>
    <rPh sb="4" eb="6">
      <t>メイショウ</t>
    </rPh>
    <phoneticPr fontId="6"/>
  </si>
  <si>
    <t>４ 合併</t>
  </si>
  <si>
    <t>有害物質取扱状況報告書</t>
  </si>
  <si>
    <t>（法人にあっては名称、代表者の氏名及び主たる事務所の所在地）</t>
  </si>
  <si>
    <t>工場又は指定作業場における、これまでの特定有害物質の使用及び排出の状況について、次のとおり報告いたします。</t>
  </si>
  <si>
    <t>特定有害物質の取扱状況</t>
  </si>
  <si>
    <t>取扱状況</t>
  </si>
  <si>
    <t>連絡先</t>
  </si>
  <si>
    <t>備考　※印の欄には記入しないこと。</t>
  </si>
  <si>
    <t>使用及び排出の状況</t>
    <phoneticPr fontId="6"/>
  </si>
  <si>
    <t>１．カドミウム及びその化合物</t>
  </si>
  <si>
    <t>２．シアン化合物</t>
  </si>
  <si>
    <t>３．有機りん化合物</t>
  </si>
  <si>
    <t>４．鉛及びその化合物</t>
  </si>
  <si>
    <t>５．六価クロム化合物</t>
  </si>
  <si>
    <t>６．砒素及びその化合物</t>
  </si>
  <si>
    <t>７．水銀及びアルキル水銀その他の水銀化合物</t>
  </si>
  <si>
    <t>８．ポリ塩化ビフェニル</t>
  </si>
  <si>
    <t>９．トリクロロエチレン</t>
  </si>
  <si>
    <t>10．テトラクロロエチレン</t>
  </si>
  <si>
    <t>11．ジクロロメタン</t>
  </si>
  <si>
    <t>12．四塩化炭素</t>
  </si>
  <si>
    <t>13．1,2－ジクロロエタン</t>
  </si>
  <si>
    <t>14．1,1－ジクロロエチレン</t>
  </si>
  <si>
    <t>15．1,2－ジクロエチレン</t>
  </si>
  <si>
    <t>16．1,1,1－トリクロロエタン</t>
  </si>
  <si>
    <t>17．1,1,2－トリクロロエタン</t>
  </si>
  <si>
    <t>18．1,3－ジクロロプロペン</t>
  </si>
  <si>
    <t>19．チウラム</t>
  </si>
  <si>
    <t>20．シマジン</t>
  </si>
  <si>
    <t>21．チオベンカルブ</t>
  </si>
  <si>
    <t>22．ベンゼン</t>
  </si>
  <si>
    <t>23．セレン及びその化合物</t>
  </si>
  <si>
    <t>24．ふっ素及びその化合物</t>
  </si>
  <si>
    <t>25．ほう素及びその化合物</t>
  </si>
  <si>
    <t>26．塩化ビニルモノマー（クロロエチレン）</t>
  </si>
  <si>
    <t>所　属</t>
    <rPh sb="0" eb="1">
      <t>ショ</t>
    </rPh>
    <rPh sb="2" eb="3">
      <t>ゾク</t>
    </rPh>
    <phoneticPr fontId="6"/>
  </si>
  <si>
    <t>氏　名</t>
    <rPh sb="0" eb="1">
      <t>シ</t>
    </rPh>
    <rPh sb="2" eb="3">
      <t>ナ</t>
    </rPh>
    <phoneticPr fontId="6"/>
  </si>
  <si>
    <t>電話番号</t>
    <rPh sb="0" eb="2">
      <t>デンワ</t>
    </rPh>
    <rPh sb="2" eb="4">
      <t>バンゴウ</t>
    </rPh>
    <phoneticPr fontId="6"/>
  </si>
  <si>
    <t>特定有害物質</t>
    <rPh sb="0" eb="2">
      <t>トクテイ</t>
    </rPh>
    <rPh sb="2" eb="4">
      <t>ユウガイ</t>
    </rPh>
    <rPh sb="4" eb="6">
      <t>ブッシツ</t>
    </rPh>
    <phoneticPr fontId="6"/>
  </si>
  <si>
    <t>特定有害物質</t>
    <phoneticPr fontId="6"/>
  </si>
  <si>
    <t>有</t>
    <phoneticPr fontId="6"/>
  </si>
  <si>
    <t>・</t>
    <phoneticPr fontId="6"/>
  </si>
  <si>
    <t>可能性有</t>
    <phoneticPr fontId="6"/>
  </si>
  <si>
    <t>・</t>
    <phoneticPr fontId="6"/>
  </si>
  <si>
    <t>豊　島　区　長</t>
    <phoneticPr fontId="6"/>
  </si>
  <si>
    <t>有害物質取扱状況報告書</t>
    <rPh sb="0" eb="2">
      <t>ユウガイ</t>
    </rPh>
    <rPh sb="2" eb="4">
      <t>ブッシツ</t>
    </rPh>
    <rPh sb="4" eb="6">
      <t>トリアツカイ</t>
    </rPh>
    <rPh sb="6" eb="8">
      <t>ジョウキョウ</t>
    </rPh>
    <rPh sb="8" eb="11">
      <t>ホウコクショ</t>
    </rPh>
    <phoneticPr fontId="6"/>
  </si>
  <si>
    <t>特定有害物質</t>
    <phoneticPr fontId="6"/>
  </si>
  <si>
    <t>ファクシミリ番号</t>
    <rPh sb="6" eb="8">
      <t>バンゴウ</t>
    </rPh>
    <phoneticPr fontId="6"/>
  </si>
  <si>
    <t>電子メールアドレス</t>
    <rPh sb="0" eb="2">
      <t>デンシ</t>
    </rPh>
    <phoneticPr fontId="6"/>
  </si>
  <si>
    <t>連絡先</t>
    <rPh sb="0" eb="3">
      <t>レンラクサキ</t>
    </rPh>
    <phoneticPr fontId="6"/>
  </si>
  <si>
    <t>の欄に入力し、氏名等変更届出書、廃止届出書、有害物質取扱状況報告書、承継届出書で記入内容を確認してください。</t>
    <rPh sb="7" eb="9">
      <t>シメイ</t>
    </rPh>
    <rPh sb="9" eb="10">
      <t>トウ</t>
    </rPh>
    <rPh sb="10" eb="12">
      <t>ヘンコウ</t>
    </rPh>
    <rPh sb="12" eb="15">
      <t>トドケデショ</t>
    </rPh>
    <rPh sb="16" eb="18">
      <t>ハイシ</t>
    </rPh>
    <rPh sb="22" eb="24">
      <t>ユウガイ</t>
    </rPh>
    <rPh sb="24" eb="26">
      <t>ブッシツ</t>
    </rPh>
    <rPh sb="26" eb="28">
      <t>トリアツカイ</t>
    </rPh>
    <rPh sb="28" eb="30">
      <t>ジョウキョウ</t>
    </rPh>
    <rPh sb="30" eb="33">
      <t>ホウコクショ</t>
    </rPh>
    <rPh sb="34" eb="36">
      <t>ショウケイ</t>
    </rPh>
    <rPh sb="36" eb="39">
      <t>トドケデショ</t>
    </rPh>
    <phoneticPr fontId="8"/>
  </si>
  <si>
    <t>（取り扱いのあった特定有害物質について、使用及び排出の状況を記載する）</t>
    <rPh sb="1" eb="2">
      <t>ト</t>
    </rPh>
    <rPh sb="3" eb="4">
      <t>アツカ</t>
    </rPh>
    <rPh sb="9" eb="11">
      <t>トクテイ</t>
    </rPh>
    <rPh sb="11" eb="13">
      <t>ユウガイ</t>
    </rPh>
    <rPh sb="13" eb="15">
      <t>ブッシツ</t>
    </rPh>
    <rPh sb="20" eb="22">
      <t>シヨウ</t>
    </rPh>
    <rPh sb="22" eb="23">
      <t>オヨ</t>
    </rPh>
    <rPh sb="24" eb="26">
      <t>ハイシュツ</t>
    </rPh>
    <rPh sb="27" eb="29">
      <t>ジョウキョウ</t>
    </rPh>
    <rPh sb="30" eb="32">
      <t>キサイ</t>
    </rPh>
    <phoneticPr fontId="6"/>
  </si>
  <si>
    <t>使用及び排出の状況</t>
  </si>
  <si>
    <t>認可番号・年月日</t>
    <rPh sb="0" eb="2">
      <t>ニンカ</t>
    </rPh>
    <rPh sb="2" eb="4">
      <t>バンゴウ</t>
    </rPh>
    <rPh sb="5" eb="8">
      <t>ネンガッピ</t>
    </rPh>
    <phoneticPr fontId="8"/>
  </si>
  <si>
    <t xml:space="preserve"> 工場又は指定作業場の所在地 </t>
    <phoneticPr fontId="6"/>
  </si>
  <si>
    <t xml:space="preserve"> 工場又は指定作業場の名称 </t>
    <phoneticPr fontId="6"/>
  </si>
  <si>
    <t>氏名等変更届出書</t>
    <rPh sb="2" eb="3">
      <t>トウ</t>
    </rPh>
    <rPh sb="3" eb="5">
      <t>ヘンコウ</t>
    </rPh>
    <rPh sb="5" eb="8">
      <t>トドケデショ</t>
    </rPh>
    <phoneticPr fontId="8"/>
  </si>
  <si>
    <t xml:space="preserve"> 無 </t>
    <phoneticPr fontId="6"/>
  </si>
  <si>
    <t>○○株式会社
代表取締役　　○○　○○</t>
    <phoneticPr fontId="6"/>
  </si>
  <si>
    <t>〇〇製造工場</t>
    <rPh sb="2" eb="6">
      <t>セイゾウコウジョウ</t>
    </rPh>
    <phoneticPr fontId="6"/>
  </si>
  <si>
    <t>豊島区〇〇3-11-1</t>
    <rPh sb="0" eb="3">
      <t>トシマク</t>
    </rPh>
    <phoneticPr fontId="6"/>
  </si>
  <si>
    <t>代表取締役　　○○　○○</t>
    <phoneticPr fontId="6"/>
  </si>
  <si>
    <t>代表取締役　　△△　△△</t>
    <phoneticPr fontId="6"/>
  </si>
  <si>
    <t>廃業による</t>
  </si>
  <si>
    <t>総務部管理課</t>
    <rPh sb="0" eb="6">
      <t>ソウムブカンリカ</t>
    </rPh>
    <phoneticPr fontId="6"/>
  </si>
  <si>
    <t>△△　△△</t>
    <phoneticPr fontId="6"/>
  </si>
  <si>
    <t>○○－○○○○－○○○○</t>
    <phoneticPr fontId="6"/>
  </si>
  <si>
    <t>abc-def@ghi.jkl.co.jp</t>
    <phoneticPr fontId="6"/>
  </si>
  <si>
    <t>□□　□□</t>
    <phoneticPr fontId="6"/>
  </si>
  <si>
    <t>○○区○○1-18-1</t>
    <phoneticPr fontId="6"/>
  </si>
  <si>
    <t>可能性有</t>
  </si>
  <si>
    <t>無</t>
  </si>
  <si>
    <t>代表者変更</t>
    <rPh sb="0" eb="3">
      <t>ダイヒョウシャ</t>
    </rPh>
    <rPh sb="3" eb="5">
      <t>ヘンコウ</t>
    </rPh>
    <phoneticPr fontId="6"/>
  </si>
  <si>
    <r>
      <t>７．</t>
    </r>
    <r>
      <rPr>
        <sz val="7"/>
        <color theme="1"/>
        <rFont val="ＭＳ ゴシック"/>
        <family val="3"/>
        <charset val="128"/>
      </rPr>
      <t>水銀及びアルキル水銀その他の水銀化合物</t>
    </r>
    <phoneticPr fontId="6"/>
  </si>
  <si>
    <r>
      <t>26．</t>
    </r>
    <r>
      <rPr>
        <sz val="7"/>
        <color theme="1"/>
        <rFont val="ＭＳ ゴシック"/>
        <family val="3"/>
        <charset val="128"/>
      </rPr>
      <t>塩化ビニルモノマー（クロロエチレン）</t>
    </r>
    <phoneticPr fontId="6"/>
  </si>
  <si>
    <t>届出者住所</t>
    <rPh sb="0" eb="3">
      <t>トドケデシャ</t>
    </rPh>
    <phoneticPr fontId="8"/>
  </si>
  <si>
    <t>届出者氏名</t>
    <rPh sb="0" eb="3">
      <t>トドケデシャ</t>
    </rPh>
    <phoneticPr fontId="8"/>
  </si>
  <si>
    <t>外部に出すためのものなので入力項目以外にはロックをかけてあるので修正するときは解除すること。</t>
    <rPh sb="0" eb="2">
      <t>ガイブ</t>
    </rPh>
    <rPh sb="3" eb="4">
      <t>ダ</t>
    </rPh>
    <rPh sb="13" eb="19">
      <t>ニュウリョクコウモクイガイ</t>
    </rPh>
    <rPh sb="32" eb="34">
      <t>シュウセイ</t>
    </rPh>
    <rPh sb="39" eb="41">
      <t>カイジョ</t>
    </rPh>
    <phoneticPr fontId="8"/>
  </si>
  <si>
    <t>ファイルリスト</t>
    <phoneticPr fontId="8"/>
  </si>
  <si>
    <t>ファイル名</t>
    <rPh sb="4" eb="5">
      <t>メイ</t>
    </rPh>
    <phoneticPr fontId="8"/>
  </si>
  <si>
    <t>用途</t>
    <rPh sb="0" eb="2">
      <t>ヨウト</t>
    </rPh>
    <phoneticPr fontId="8"/>
  </si>
  <si>
    <t>kaitaiyoushiki.xlsx</t>
  </si>
  <si>
    <t>解体工事標識設置届出書</t>
  </si>
  <si>
    <t>tokken-excel.xlsx</t>
  </si>
  <si>
    <t>特定建設作業実施届出書 騒音・振動</t>
    <rPh sb="12" eb="14">
      <t>ソウオン</t>
    </rPh>
    <rPh sb="15" eb="17">
      <t>シンドウ</t>
    </rPh>
    <phoneticPr fontId="8"/>
  </si>
  <si>
    <t>yousui-excel.xlsx</t>
  </si>
  <si>
    <t>工場・指定作業場 氏名等変更、廃止、承継 届出書、有害物質取扱状況報告書</t>
  </si>
  <si>
    <t>Tokutei_shisetu_excel.xlsx</t>
  </si>
  <si>
    <t>yousui-excel.elsx</t>
    <phoneticPr fontId="8"/>
  </si>
  <si>
    <t>地下水揚水施設設置（変更）届出</t>
  </si>
  <si>
    <t>名前</t>
    <rPh sb="0" eb="2">
      <t>ナマエ</t>
    </rPh>
    <phoneticPr fontId="8"/>
  </si>
  <si>
    <t>データ</t>
    <phoneticPr fontId="8"/>
  </si>
  <si>
    <t>環境保全課メールアドレス</t>
    <rPh sb="0" eb="5">
      <t>カンキョウホゼンカ</t>
    </rPh>
    <phoneticPr fontId="8"/>
  </si>
  <si>
    <t>A0015003@city.toshima.lg.jp</t>
  </si>
  <si>
    <t>工場（指定作業場）の名称・所在地</t>
    <rPh sb="0" eb="2">
      <t>コウジョウ</t>
    </rPh>
    <rPh sb="3" eb="8">
      <t>シテイサギョウジョウ</t>
    </rPh>
    <rPh sb="10" eb="12">
      <t>メイショウ</t>
    </rPh>
    <rPh sb="13" eb="16">
      <t>ショザイチ</t>
    </rPh>
    <phoneticPr fontId="8"/>
  </si>
  <si>
    <t>事業場所在地</t>
    <rPh sb="0" eb="3">
      <t>ジギョウジョウ</t>
    </rPh>
    <rPh sb="3" eb="6">
      <t>ショザイチ</t>
    </rPh>
    <phoneticPr fontId="8"/>
  </si>
  <si>
    <t>事業場の種別</t>
    <rPh sb="0" eb="3">
      <t>ジギョウジョウ</t>
    </rPh>
    <rPh sb="4" eb="6">
      <t>シュベツ</t>
    </rPh>
    <phoneticPr fontId="8"/>
  </si>
  <si>
    <t>入力シートの項目を入力することで「第1号様式：標識」と「第2号様式：届出書」が完成する。</t>
    <rPh sb="0" eb="2">
      <t>ニュウリョク</t>
    </rPh>
    <rPh sb="6" eb="8">
      <t>コウモク</t>
    </rPh>
    <rPh sb="9" eb="11">
      <t>ニュウリョク</t>
    </rPh>
    <rPh sb="17" eb="18">
      <t>ダイ</t>
    </rPh>
    <rPh sb="19" eb="20">
      <t>ゴウ</t>
    </rPh>
    <rPh sb="20" eb="22">
      <t>ヨウシキ</t>
    </rPh>
    <rPh sb="23" eb="25">
      <t>ヒョウシキ</t>
    </rPh>
    <rPh sb="39" eb="41">
      <t>カンセイ</t>
    </rPh>
    <phoneticPr fontId="8"/>
  </si>
  <si>
    <t>関数は解り易いように名前（変数）で構成するようにしており、入力シートおよびこのファイルで名前（変数）を指定している。</t>
    <rPh sb="0" eb="2">
      <t>カンスウ</t>
    </rPh>
    <rPh sb="3" eb="4">
      <t>ワカ</t>
    </rPh>
    <rPh sb="5" eb="6">
      <t>ヤス</t>
    </rPh>
    <rPh sb="10" eb="12">
      <t>ナマエ</t>
    </rPh>
    <rPh sb="13" eb="15">
      <t>ヘンスウ</t>
    </rPh>
    <rPh sb="17" eb="19">
      <t>コウセイ</t>
    </rPh>
    <rPh sb="29" eb="31">
      <t>ニュウリョク</t>
    </rPh>
    <rPh sb="44" eb="46">
      <t>ナマエ</t>
    </rPh>
    <rPh sb="51" eb="53">
      <t>シテイ</t>
    </rPh>
    <phoneticPr fontId="8"/>
  </si>
  <si>
    <t>名前（変数）は次のExcelファイルで共通化してあるのでExcelファイルを追加するときは引き継ぐこと</t>
    <rPh sb="0" eb="2">
      <t>ナマエ</t>
    </rPh>
    <rPh sb="7" eb="8">
      <t>ツギ</t>
    </rPh>
    <rPh sb="19" eb="22">
      <t>キョウツウカ</t>
    </rPh>
    <rPh sb="28" eb="48">
      <t>エxセlファイルヲツイカスルトキハヒキツ</t>
    </rPh>
    <phoneticPr fontId="8"/>
  </si>
  <si>
    <t>名前(変数）リスト</t>
    <rPh sb="0" eb="2">
      <t>ナマエ</t>
    </rPh>
    <rPh sb="3" eb="5">
      <t>ヘンスウ</t>
    </rPh>
    <phoneticPr fontId="8"/>
  </si>
  <si>
    <t>このファイルは複数の提出書類を纏めて作成できるようにしたため、メールのポップアップを個別に設定して関数を直接記載してある。</t>
    <rPh sb="7" eb="9">
      <t>フクスウ</t>
    </rPh>
    <rPh sb="10" eb="14">
      <t>テイシュツショルイ</t>
    </rPh>
    <rPh sb="15" eb="16">
      <t>マト</t>
    </rPh>
    <rPh sb="18" eb="20">
      <t>サクセイ</t>
    </rPh>
    <rPh sb="42" eb="44">
      <t>コベツ</t>
    </rPh>
    <rPh sb="45" eb="47">
      <t>セッテイ</t>
    </rPh>
    <rPh sb="49" eb="51">
      <t>カンスウ</t>
    </rPh>
    <rPh sb="52" eb="56">
      <t>チョクセツキサイ</t>
    </rPh>
    <phoneticPr fontId="6"/>
  </si>
  <si>
    <t>○○区○○2-45-1</t>
    <phoneticPr fontId="6"/>
  </si>
  <si>
    <t>工場</t>
  </si>
  <si>
    <t>××－××××－××××</t>
    <phoneticPr fontId="6"/>
  </si>
  <si>
    <t>○○</t>
    <phoneticPr fontId="6"/>
  </si>
  <si>
    <t>このファイルは工場・指定作業場 氏名等変更、廃止、承継 届出書、有害物質取扱状況報告書の提出用ファイルである。</t>
    <rPh sb="7" eb="9">
      <t>コウジョウ</t>
    </rPh>
    <rPh sb="10" eb="12">
      <t>シテイ</t>
    </rPh>
    <rPh sb="12" eb="14">
      <t>サギョウ</t>
    </rPh>
    <rPh sb="14" eb="15">
      <t>ジョウ</t>
    </rPh>
    <rPh sb="16" eb="18">
      <t>シメイ</t>
    </rPh>
    <rPh sb="18" eb="19">
      <t>トウ</t>
    </rPh>
    <rPh sb="19" eb="21">
      <t>ヘンコウ</t>
    </rPh>
    <rPh sb="22" eb="24">
      <t>ハイシ</t>
    </rPh>
    <rPh sb="25" eb="27">
      <t>ショウケイ</t>
    </rPh>
    <rPh sb="28" eb="31">
      <t>トドケデショ</t>
    </rPh>
    <rPh sb="32" eb="34">
      <t>ユウガイ</t>
    </rPh>
    <rPh sb="34" eb="36">
      <t>ブッシツ</t>
    </rPh>
    <rPh sb="36" eb="38">
      <t>トリアツカイ</t>
    </rPh>
    <rPh sb="38" eb="40">
      <t>ジョウキョウ</t>
    </rPh>
    <rPh sb="40" eb="43">
      <t>ホウコクショ</t>
    </rPh>
    <rPh sb="44" eb="47">
      <t>テイシュツヨウ</t>
    </rPh>
    <phoneticPr fontId="8"/>
  </si>
  <si>
    <t>について次のとおり変更したので、都民の健康と安全を確保する環境に</t>
    <phoneticPr fontId="6"/>
  </si>
  <si>
    <t>関する条例</t>
    <phoneticPr fontId="6"/>
  </si>
  <si>
    <t>　　　２　「認可番号・年月日」の欄は、指定作業場の届出の場合には、指定作業場の設置届
　　　　出年月日のみを記入すること。</t>
    <phoneticPr fontId="6"/>
  </si>
  <si>
    <t>第13号様式（第38条関係）</t>
    <rPh sb="0" eb="1">
      <t>ダイ</t>
    </rPh>
    <rPh sb="3" eb="6">
      <t>ゴウヨウシキ</t>
    </rPh>
    <rPh sb="7" eb="8">
      <t>ダイ</t>
    </rPh>
    <rPh sb="10" eb="13">
      <t>ジョウカンケイ</t>
    </rPh>
    <phoneticPr fontId="6"/>
  </si>
  <si>
    <t>（日本産業規格Ａ列４番）</t>
    <rPh sb="1" eb="3">
      <t>ニホン</t>
    </rPh>
    <rPh sb="3" eb="5">
      <t>サンギョウ</t>
    </rPh>
    <rPh sb="5" eb="7">
      <t>キカク</t>
    </rPh>
    <rPh sb="8" eb="9">
      <t>レツ</t>
    </rPh>
    <rPh sb="10" eb="11">
      <t>バン</t>
    </rPh>
    <phoneticPr fontId="6"/>
  </si>
  <si>
    <t>第14号様式（第39条関係）</t>
    <rPh sb="0" eb="1">
      <t>ダイ</t>
    </rPh>
    <rPh sb="3" eb="4">
      <t>ゴウ</t>
    </rPh>
    <rPh sb="4" eb="6">
      <t>ヨウシキ</t>
    </rPh>
    <rPh sb="7" eb="8">
      <t>ダイ</t>
    </rPh>
    <rPh sb="10" eb="11">
      <t>ジョウ</t>
    </rPh>
    <rPh sb="11" eb="13">
      <t>カンケイ</t>
    </rPh>
    <phoneticPr fontId="6"/>
  </si>
  <si>
    <t>第15号様式（第40条関係）</t>
    <phoneticPr fontId="6"/>
  </si>
  <si>
    <t>　　　３ 「承継の原因」欄は、該当するものを　　　で囲むこと。</t>
    <phoneticPr fontId="6"/>
  </si>
  <si>
    <t>　　　３　 「移転先の所在地」欄は、工場（指定作業場）の廃止の理由が移転である場合に、その移転予
　　　　定先の所在地を記入すること。</t>
    <phoneticPr fontId="6"/>
  </si>
  <si>
    <t>氏　名</t>
    <phoneticPr fontId="6"/>
  </si>
  <si>
    <t>住　所</t>
    <phoneticPr fontId="6"/>
  </si>
  <si>
    <t>住　所</t>
    <phoneticPr fontId="6"/>
  </si>
  <si>
    <t>氏　名</t>
    <phoneticPr fontId="6"/>
  </si>
  <si>
    <t>３．</t>
    <phoneticPr fontId="8"/>
  </si>
  <si>
    <t>４．</t>
    <phoneticPr fontId="8"/>
  </si>
  <si>
    <t>入力シートの欄が空欄だった場合0の表示が出ないよう設定を修正してある。</t>
    <rPh sb="0" eb="2">
      <t>ニュウリョク</t>
    </rPh>
    <rPh sb="6" eb="7">
      <t>ラン</t>
    </rPh>
    <rPh sb="8" eb="10">
      <t>クウラン</t>
    </rPh>
    <rPh sb="13" eb="15">
      <t>バアイ</t>
    </rPh>
    <rPh sb="17" eb="19">
      <t>ヒョウジ</t>
    </rPh>
    <rPh sb="20" eb="21">
      <t>デ</t>
    </rPh>
    <rPh sb="25" eb="27">
      <t>セッテイ</t>
    </rPh>
    <rPh sb="28" eb="30">
      <t>シュウセイ</t>
    </rPh>
    <phoneticPr fontId="8"/>
  </si>
  <si>
    <t>騒音・振動特定施設、設置・変更、数・使用法のの変更、防止方法の変更、氏名等変更、全廃、承継 届出書（このファイル）</t>
    <rPh sb="0" eb="2">
      <t>ソウオン</t>
    </rPh>
    <rPh sb="3" eb="5">
      <t>シンドウ</t>
    </rPh>
    <rPh sb="5" eb="7">
      <t>トクテイ</t>
    </rPh>
    <rPh sb="7" eb="9">
      <t>シセツ</t>
    </rPh>
    <rPh sb="10" eb="12">
      <t>セッチ</t>
    </rPh>
    <rPh sb="13" eb="15">
      <t>ヘンコウ</t>
    </rPh>
    <rPh sb="16" eb="17">
      <t>カズ</t>
    </rPh>
    <rPh sb="18" eb="21">
      <t>シヨウホウ</t>
    </rPh>
    <rPh sb="23" eb="25">
      <t>ヘンコウ</t>
    </rPh>
    <rPh sb="26" eb="28">
      <t>ボウシ</t>
    </rPh>
    <rPh sb="28" eb="30">
      <t>ホウホウ</t>
    </rPh>
    <rPh sb="31" eb="33">
      <t>ヘンコウ</t>
    </rPh>
    <rPh sb="34" eb="36">
      <t>シメイ</t>
    </rPh>
    <rPh sb="36" eb="37">
      <t>トウ</t>
    </rPh>
    <rPh sb="37" eb="39">
      <t>ヘンコウ</t>
    </rPh>
    <rPh sb="40" eb="42">
      <t>ゼンパイ</t>
    </rPh>
    <rPh sb="43" eb="45">
      <t>ショウケイ</t>
    </rPh>
    <rPh sb="46" eb="49">
      <t>トドケデショ</t>
    </rPh>
    <phoneticPr fontId="8"/>
  </si>
  <si>
    <t>　ファイル→オプション→詳細設定→次のシートで作業するときの表示設定→「ゼロ値のセルにゼロを表示する」のチェックを外す。</t>
    <rPh sb="38" eb="39">
      <t>アタイ</t>
    </rPh>
    <phoneticPr fontId="8"/>
  </si>
  <si>
    <t>　シートごとの設定になるので注意。</t>
    <phoneticPr fontId="8"/>
  </si>
  <si>
    <t>昭和△△年△△月△△日</t>
    <rPh sb="0" eb="2">
      <t>ショウワ</t>
    </rPh>
    <rPh sb="4" eb="5">
      <t>ネン</t>
    </rPh>
    <rPh sb="7" eb="8">
      <t>ガツ</t>
    </rPh>
    <rPh sb="10" eb="11">
      <t>ニチ</t>
    </rPh>
    <phoneticPr fontId="6"/>
  </si>
  <si>
    <t>平成××年××月××日</t>
    <rPh sb="0" eb="2">
      <t>ヘイセイ</t>
    </rPh>
    <rPh sb="4" eb="5">
      <t>ネン</t>
    </rPh>
    <rPh sb="7" eb="8">
      <t>ガツ</t>
    </rPh>
    <rPh sb="10" eb="11">
      <t>ニチ</t>
    </rPh>
    <phoneticPr fontId="6"/>
  </si>
  <si>
    <t>令和●●年●●月●●日</t>
    <rPh sb="0" eb="2">
      <t>レイワ</t>
    </rPh>
    <rPh sb="4" eb="5">
      <t>ネン</t>
    </rPh>
    <rPh sb="5" eb="8">
      <t>マルマルガツ</t>
    </rPh>
    <rPh sb="10" eb="11">
      <t>ニチ</t>
    </rPh>
    <phoneticPr fontId="6"/>
  </si>
  <si>
    <t>令和▲▲年▲▲月▲▲日</t>
    <rPh sb="0" eb="2">
      <t>レイワ</t>
    </rPh>
    <rPh sb="4" eb="5">
      <t>ネン</t>
    </rPh>
    <rPh sb="7" eb="8">
      <t>ガツ</t>
    </rPh>
    <rPh sb="10" eb="11">
      <t>ニチ</t>
    </rPh>
    <phoneticPr fontId="6"/>
  </si>
  <si>
    <t>ジクロロメタンを洗浄剤としてウェスに染み込ませて使用していた。
ウェスは使用後、廃棄物として業者にて処分してもらっていた。</t>
    <rPh sb="8" eb="11">
      <t>センジョウザイ</t>
    </rPh>
    <rPh sb="18" eb="19">
      <t>シ</t>
    </rPh>
    <rPh sb="20" eb="21">
      <t>コ</t>
    </rPh>
    <rPh sb="24" eb="26">
      <t>シヨウ</t>
    </rPh>
    <rPh sb="36" eb="39">
      <t>シヨウゴ</t>
    </rPh>
    <rPh sb="40" eb="43">
      <t>ハイキブツ</t>
    </rPh>
    <rPh sb="46" eb="48">
      <t>ギョウシャ</t>
    </rPh>
    <rPh sb="50" eb="52">
      <t>ショブン</t>
    </rPh>
    <phoneticPr fontId="6"/>
  </si>
  <si>
    <t>有</t>
  </si>
  <si>
    <t>３ 相続</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</si>
</sst>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quot;第 &quot;0&quot; 号&quot;"/>
  </numFmts>
  <fonts count="34" x14ac:knownFonts="1">
    <font>
      <sz val="14"/>
      <color theme="1"/>
      <name val="ＭＳ ゴシック"/>
      <family val="2"/>
      <charset val="128"/>
    </font>
    <font>
      <sz val="10"/>
      <color theme="1"/>
      <name val="Century"/>
      <family val="1"/>
    </font>
    <font>
      <sz val="10"/>
      <color theme="1"/>
      <name val="ＭＳ 明朝"/>
      <family val="1"/>
      <charset val="128"/>
    </font>
    <font>
      <sz val="15"/>
      <color theme="1"/>
      <name val="ＭＳ 明朝"/>
      <family val="1"/>
      <charset val="128"/>
    </font>
    <font>
      <sz val="8"/>
      <color theme="1"/>
      <name val="ＭＳ 明朝"/>
      <family val="1"/>
      <charset val="128"/>
    </font>
    <font>
      <sz val="9"/>
      <color theme="1"/>
      <name val="ＭＳ 明朝"/>
      <family val="1"/>
      <charset val="128"/>
    </font>
    <font>
      <sz val="7"/>
      <name val="ＭＳ ゴシック"/>
      <family val="2"/>
      <charset val="128"/>
    </font>
    <font>
      <sz val="11"/>
      <color theme="1"/>
      <name val="ＭＳ Ｐゴシック"/>
      <family val="2"/>
      <scheme val="minor"/>
    </font>
    <font>
      <sz val="6"/>
      <name val="ＭＳ Ｐゴシック"/>
      <family val="3"/>
      <charset val="128"/>
      <scheme val="minor"/>
    </font>
    <font>
      <sz val="14"/>
      <color theme="1"/>
      <name val="ＭＳ 明朝"/>
      <family val="1"/>
      <charset val="128"/>
    </font>
    <font>
      <sz val="10.5"/>
      <color theme="1"/>
      <name val="ＭＳ 明朝"/>
      <family val="1"/>
      <charset val="128"/>
    </font>
    <font>
      <sz val="9.5"/>
      <color theme="1"/>
      <name val="ＭＳ 明朝"/>
      <family val="1"/>
      <charset val="128"/>
    </font>
    <font>
      <u/>
      <sz val="11"/>
      <color theme="10"/>
      <name val="ＭＳ Ｐゴシック"/>
      <family val="2"/>
      <scheme val="minor"/>
    </font>
    <font>
      <sz val="10"/>
      <color theme="1"/>
      <name val="ＭＳ ゴシック"/>
      <family val="3"/>
      <charset val="128"/>
    </font>
    <font>
      <sz val="14"/>
      <color theme="1"/>
      <name val="ＭＳ ゴシック"/>
      <family val="3"/>
      <charset val="128"/>
    </font>
    <font>
      <sz val="9"/>
      <color theme="1"/>
      <name val="ＭＳ ゴシック"/>
      <family val="3"/>
      <charset val="128"/>
    </font>
    <font>
      <strike/>
      <sz val="9"/>
      <color theme="1"/>
      <name val="ＭＳ ゴシック"/>
      <family val="3"/>
      <charset val="128"/>
    </font>
    <font>
      <sz val="7"/>
      <color theme="1"/>
      <name val="ＭＳ ゴシック"/>
      <family val="3"/>
      <charset val="128"/>
    </font>
    <font>
      <sz val="11"/>
      <color theme="1"/>
      <name val="ＭＳ 明朝"/>
      <family val="1"/>
      <charset val="128"/>
    </font>
    <font>
      <sz val="12"/>
      <color theme="1"/>
      <name val="ＭＳ 明朝"/>
      <family val="1"/>
      <charset val="128"/>
    </font>
    <font>
      <sz val="12"/>
      <color theme="1"/>
      <name val="ＭＳ ゴシック"/>
      <family val="3"/>
      <charset val="128"/>
    </font>
    <font>
      <sz val="11"/>
      <color theme="1"/>
      <name val="ＭＳ ゴシック"/>
      <family val="3"/>
      <charset val="128"/>
    </font>
    <font>
      <u/>
      <sz val="14"/>
      <color theme="10"/>
      <name val="ＭＳ Ｐゴシック"/>
      <family val="2"/>
      <scheme val="minor"/>
    </font>
    <font>
      <sz val="11"/>
      <color rgb="FF000000"/>
      <name val="ＭＳ ゴシック"/>
      <family val="3"/>
      <charset val="128"/>
    </font>
    <font>
      <b/>
      <sz val="14"/>
      <color rgb="FFFF0000"/>
      <name val="ＭＳ ゴシック"/>
      <family val="3"/>
      <charset val="128"/>
    </font>
    <font>
      <sz val="10"/>
      <color theme="1"/>
      <name val="ＭＳ ゴシック"/>
      <family val="2"/>
      <charset val="128"/>
    </font>
    <font>
      <sz val="11"/>
      <color theme="1"/>
      <name val="ＭＳ ゴシック"/>
      <family val="2"/>
      <charset val="128"/>
    </font>
    <font>
      <u/>
      <sz val="12"/>
      <color theme="10"/>
      <name val="ＭＳ Ｐゴシック"/>
      <family val="2"/>
      <scheme val="minor"/>
    </font>
    <font>
      <u/>
      <sz val="14"/>
      <color rgb="FFFFFF00"/>
      <name val="ＭＳ Ｐゴシック"/>
      <family val="2"/>
      <scheme val="minor"/>
    </font>
    <font>
      <u/>
      <sz val="16"/>
      <color rgb="FFFFFF00"/>
      <name val="ＭＳ Ｐゴシック"/>
      <family val="2"/>
      <scheme val="minor"/>
    </font>
    <font>
      <u/>
      <sz val="11.5"/>
      <color theme="10"/>
      <name val="ＭＳ Ｐゴシック"/>
      <family val="2"/>
      <scheme val="minor"/>
    </font>
    <font>
      <u/>
      <sz val="15"/>
      <color rgb="FFFFFF00"/>
      <name val="ＭＳ Ｐゴシック"/>
      <family val="2"/>
      <scheme val="minor"/>
    </font>
    <font>
      <sz val="14"/>
      <color rgb="FFFFFF00"/>
      <name val="ＭＳ ゴシック"/>
      <family val="2"/>
      <charset val="128"/>
    </font>
    <font>
      <sz val="16"/>
      <color rgb="FFFFFF00"/>
      <name val="ＭＳ ゴシック"/>
      <family val="2"/>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6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auto="1"/>
      </left>
      <right style="medium">
        <color auto="1"/>
      </right>
      <top style="medium">
        <color auto="1"/>
      </top>
      <bottom style="medium">
        <color auto="1"/>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dotted">
        <color indexed="64"/>
      </left>
      <right/>
      <top style="medium">
        <color indexed="64"/>
      </top>
      <bottom style="double">
        <color indexed="64"/>
      </bottom>
      <diagonal/>
    </border>
    <border>
      <left style="dotted">
        <color indexed="64"/>
      </left>
      <right/>
      <top/>
      <bottom style="thin">
        <color indexed="64"/>
      </bottom>
      <diagonal/>
    </border>
    <border>
      <left/>
      <right style="medium">
        <color indexed="64"/>
      </right>
      <top style="medium">
        <color indexed="64"/>
      </top>
      <bottom style="double">
        <color indexed="64"/>
      </bottom>
      <diagonal/>
    </border>
    <border>
      <left/>
      <right/>
      <top style="double">
        <color indexed="64"/>
      </top>
      <bottom/>
      <diagonal/>
    </border>
    <border>
      <left/>
      <right style="thin">
        <color indexed="64"/>
      </right>
      <top style="double">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double">
        <color indexed="64"/>
      </top>
      <bottom/>
      <diagonal/>
    </border>
    <border>
      <left/>
      <right style="medium">
        <color indexed="64"/>
      </right>
      <top style="thin">
        <color indexed="64"/>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bottom/>
      <diagonal/>
    </border>
    <border>
      <left/>
      <right style="thick">
        <color rgb="FFFF0000"/>
      </right>
      <top/>
      <bottom/>
      <diagonal/>
    </border>
  </borders>
  <cellStyleXfs count="4">
    <xf numFmtId="0" fontId="0" fillId="0" borderId="0">
      <alignment vertical="center"/>
    </xf>
    <xf numFmtId="0" fontId="7" fillId="0" borderId="0"/>
    <xf numFmtId="0" fontId="12" fillId="0" borderId="0" applyNumberFormat="0" applyFill="0" applyBorder="0" applyAlignment="0" applyProtection="0"/>
    <xf numFmtId="0" fontId="7" fillId="0" borderId="0"/>
  </cellStyleXfs>
  <cellXfs count="358">
    <xf numFmtId="0" fontId="0" fillId="0" borderId="0" xfId="0">
      <alignment vertical="center"/>
    </xf>
    <xf numFmtId="0" fontId="5" fillId="0" borderId="0" xfId="0" applyFont="1" applyAlignment="1">
      <alignment vertical="center"/>
    </xf>
    <xf numFmtId="0" fontId="4" fillId="0" borderId="0" xfId="0" applyFont="1" applyAlignment="1">
      <alignment horizontal="right" vertical="center"/>
    </xf>
    <xf numFmtId="0" fontId="0" fillId="0" borderId="0" xfId="0" applyAlignment="1">
      <alignment vertical="center"/>
    </xf>
    <xf numFmtId="0" fontId="3" fillId="0" borderId="0" xfId="0" applyFont="1" applyAlignment="1">
      <alignment vertical="center"/>
    </xf>
    <xf numFmtId="0" fontId="2" fillId="0" borderId="0" xfId="0" applyFont="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1" xfId="0" applyFont="1" applyBorder="1" applyAlignment="1">
      <alignment vertical="top"/>
    </xf>
    <xf numFmtId="0" fontId="2" fillId="0" borderId="15" xfId="0" applyFont="1" applyBorder="1" applyAlignment="1">
      <alignment horizontal="left" vertical="center"/>
    </xf>
    <xf numFmtId="0" fontId="2" fillId="0" borderId="0" xfId="0" applyFont="1" applyAlignment="1">
      <alignment horizontal="centerContinuous"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9" xfId="0" applyFont="1" applyBorder="1" applyAlignment="1">
      <alignment vertical="center"/>
    </xf>
    <xf numFmtId="0" fontId="2" fillId="0" borderId="16" xfId="0" applyFont="1" applyBorder="1" applyAlignment="1">
      <alignment vertical="center"/>
    </xf>
    <xf numFmtId="0" fontId="2" fillId="0" borderId="13" xfId="0" applyFont="1" applyBorder="1" applyAlignment="1">
      <alignment vertical="center"/>
    </xf>
    <xf numFmtId="0" fontId="2" fillId="0" borderId="20" xfId="0" applyFont="1" applyBorder="1" applyAlignment="1">
      <alignment vertical="center"/>
    </xf>
    <xf numFmtId="0" fontId="2" fillId="0" borderId="18" xfId="0" applyFont="1" applyBorder="1" applyAlignment="1">
      <alignment vertical="center"/>
    </xf>
    <xf numFmtId="0" fontId="2" fillId="0" borderId="10" xfId="0" applyFont="1" applyBorder="1" applyAlignment="1">
      <alignment vertical="top"/>
    </xf>
    <xf numFmtId="0" fontId="2" fillId="0" borderId="15" xfId="0" applyFont="1" applyBorder="1" applyAlignment="1">
      <alignment horizontal="center" vertical="center"/>
    </xf>
    <xf numFmtId="0" fontId="2" fillId="0" borderId="15" xfId="0" applyFont="1" applyBorder="1" applyAlignment="1">
      <alignment horizontal="right" vertical="center"/>
    </xf>
    <xf numFmtId="0" fontId="2" fillId="0" borderId="16" xfId="0" applyFont="1" applyBorder="1" applyAlignment="1">
      <alignment horizontal="center" vertical="center"/>
    </xf>
    <xf numFmtId="0" fontId="2" fillId="0" borderId="13" xfId="0" applyFont="1" applyBorder="1" applyAlignment="1">
      <alignment horizontal="center" vertical="center"/>
    </xf>
    <xf numFmtId="0" fontId="2" fillId="0" borderId="21" xfId="0" applyFont="1" applyBorder="1" applyAlignment="1">
      <alignment vertical="center"/>
    </xf>
    <xf numFmtId="0" fontId="2" fillId="0" borderId="0" xfId="0" applyFont="1" applyAlignment="1">
      <alignment vertical="center"/>
    </xf>
    <xf numFmtId="0" fontId="2" fillId="0" borderId="0" xfId="0" applyFont="1" applyAlignment="1">
      <alignment vertical="center"/>
    </xf>
    <xf numFmtId="0" fontId="5" fillId="0" borderId="0" xfId="0" applyFont="1" applyAlignment="1">
      <alignment vertical="center"/>
    </xf>
    <xf numFmtId="0" fontId="2" fillId="0" borderId="0" xfId="0" applyFont="1" applyAlignment="1">
      <alignment vertical="center"/>
    </xf>
    <xf numFmtId="0" fontId="2" fillId="0" borderId="0" xfId="0" applyFont="1" applyAlignment="1">
      <alignment horizontal="justify" vertical="center"/>
    </xf>
    <xf numFmtId="0" fontId="10" fillId="0" borderId="0" xfId="0" applyFont="1" applyAlignment="1">
      <alignment horizontal="justify" vertical="center"/>
    </xf>
    <xf numFmtId="0" fontId="4" fillId="0" borderId="0" xfId="0" applyFont="1" applyAlignment="1">
      <alignment vertical="center"/>
    </xf>
    <xf numFmtId="0" fontId="10" fillId="0" borderId="0" xfId="0" applyFont="1" applyAlignment="1">
      <alignment vertical="center"/>
    </xf>
    <xf numFmtId="0" fontId="9" fillId="0" borderId="0" xfId="0" applyFont="1" applyAlignment="1">
      <alignment horizontal="centerContinuous" vertical="center"/>
    </xf>
    <xf numFmtId="0" fontId="5" fillId="0" borderId="47" xfId="0" applyFont="1" applyBorder="1" applyAlignment="1">
      <alignment horizontal="centerContinuous" vertical="center"/>
    </xf>
    <xf numFmtId="0" fontId="5" fillId="0" borderId="46" xfId="0" applyFont="1" applyBorder="1" applyAlignment="1">
      <alignment horizontal="centerContinuous" vertical="center"/>
    </xf>
    <xf numFmtId="0" fontId="5" fillId="0" borderId="49" xfId="0" applyFont="1" applyBorder="1" applyAlignment="1">
      <alignment horizontal="centerContinuous" vertical="center"/>
    </xf>
    <xf numFmtId="0" fontId="9" fillId="0" borderId="0" xfId="0" applyFont="1" applyAlignment="1">
      <alignment vertical="center"/>
    </xf>
    <xf numFmtId="0" fontId="9" fillId="0" borderId="0" xfId="0" applyFont="1" applyAlignment="1">
      <alignment vertical="top"/>
    </xf>
    <xf numFmtId="0" fontId="5" fillId="0" borderId="39" xfId="0" applyFont="1" applyBorder="1" applyAlignment="1">
      <alignment vertical="top"/>
    </xf>
    <xf numFmtId="0" fontId="5" fillId="0" borderId="6" xfId="0" applyFont="1" applyBorder="1" applyAlignment="1">
      <alignment horizontal="left" vertical="top"/>
    </xf>
    <xf numFmtId="0" fontId="5" fillId="0" borderId="8" xfId="0" applyFont="1" applyBorder="1" applyAlignment="1">
      <alignment horizontal="left" vertical="top"/>
    </xf>
    <xf numFmtId="0" fontId="5" fillId="0" borderId="45" xfId="0" applyFont="1" applyBorder="1" applyAlignment="1">
      <alignment horizontal="center" vertical="center"/>
    </xf>
    <xf numFmtId="0" fontId="2" fillId="0" borderId="0" xfId="0" applyFont="1" applyAlignment="1">
      <alignment vertical="center"/>
    </xf>
    <xf numFmtId="0" fontId="0" fillId="0" borderId="0" xfId="0" applyAlignment="1">
      <alignment vertical="center"/>
    </xf>
    <xf numFmtId="0" fontId="13" fillId="0" borderId="11" xfId="0" applyFont="1" applyBorder="1" applyAlignment="1">
      <alignment horizontal="left" vertical="center" indent="1"/>
    </xf>
    <xf numFmtId="0" fontId="13" fillId="0" borderId="12" xfId="0" applyFont="1" applyBorder="1" applyAlignment="1">
      <alignment vertical="center"/>
    </xf>
    <xf numFmtId="0" fontId="13" fillId="0" borderId="10" xfId="0" applyFont="1" applyBorder="1" applyAlignment="1">
      <alignment horizontal="left" vertical="center"/>
    </xf>
    <xf numFmtId="176" fontId="13" fillId="0" borderId="10" xfId="0" applyNumberFormat="1" applyFont="1" applyBorder="1" applyAlignment="1">
      <alignment horizontal="left" vertical="center" indent="1"/>
    </xf>
    <xf numFmtId="0" fontId="13" fillId="0" borderId="10" xfId="0" applyFont="1" applyBorder="1" applyAlignment="1">
      <alignment horizontal="right" vertical="center"/>
    </xf>
    <xf numFmtId="0" fontId="13" fillId="0" borderId="20" xfId="0" applyFont="1" applyBorder="1" applyAlignment="1">
      <alignment horizontal="left" vertical="center" indent="1"/>
    </xf>
    <xf numFmtId="0" fontId="13" fillId="0" borderId="0" xfId="0" applyFont="1" applyBorder="1" applyAlignment="1">
      <alignment horizontal="center" vertical="center"/>
    </xf>
    <xf numFmtId="0" fontId="13" fillId="0" borderId="0" xfId="0" applyFont="1" applyBorder="1" applyAlignment="1">
      <alignment horizontal="centerContinuous" vertical="center"/>
    </xf>
    <xf numFmtId="0" fontId="13" fillId="0" borderId="21" xfId="0" applyFont="1" applyBorder="1" applyAlignment="1">
      <alignment horizontal="left" vertical="center" indent="1"/>
    </xf>
    <xf numFmtId="0" fontId="15" fillId="0" borderId="18" xfId="0" applyFont="1" applyBorder="1" applyAlignment="1">
      <alignment vertical="center"/>
    </xf>
    <xf numFmtId="0" fontId="15" fillId="0" borderId="15" xfId="0" applyFont="1" applyBorder="1" applyAlignment="1">
      <alignment horizontal="center" vertical="center"/>
    </xf>
    <xf numFmtId="0" fontId="16" fillId="0" borderId="48" xfId="0" applyFont="1" applyBorder="1" applyAlignment="1">
      <alignment horizontal="center" vertical="center"/>
    </xf>
    <xf numFmtId="0" fontId="16" fillId="0" borderId="50" xfId="0" applyFont="1" applyBorder="1" applyAlignment="1">
      <alignment horizontal="center" vertical="center"/>
    </xf>
    <xf numFmtId="0" fontId="15" fillId="0" borderId="50" xfId="0" applyFont="1" applyBorder="1" applyAlignment="1">
      <alignment horizontal="center" vertical="center"/>
    </xf>
    <xf numFmtId="0" fontId="16" fillId="0" borderId="51" xfId="0" applyFont="1" applyBorder="1" applyAlignment="1">
      <alignment horizontal="center" vertical="center"/>
    </xf>
    <xf numFmtId="0" fontId="16" fillId="0" borderId="10" xfId="0" applyFont="1" applyBorder="1" applyAlignment="1">
      <alignment horizontal="center" vertical="center"/>
    </xf>
    <xf numFmtId="0" fontId="15" fillId="0" borderId="10" xfId="0" applyFont="1" applyBorder="1" applyAlignment="1">
      <alignment horizontal="center" vertical="center"/>
    </xf>
    <xf numFmtId="0" fontId="16" fillId="0" borderId="54" xfId="0" applyFont="1" applyBorder="1" applyAlignment="1">
      <alignment horizontal="center" vertical="center"/>
    </xf>
    <xf numFmtId="0" fontId="15" fillId="0" borderId="11" xfId="0" applyFont="1" applyBorder="1" applyAlignment="1">
      <alignment vertical="center"/>
    </xf>
    <xf numFmtId="0" fontId="16" fillId="0" borderId="12" xfId="0" applyFont="1" applyBorder="1" applyAlignment="1">
      <alignment horizontal="center" vertical="center"/>
    </xf>
    <xf numFmtId="0" fontId="16" fillId="0" borderId="55" xfId="0" applyFont="1" applyBorder="1" applyAlignment="1">
      <alignment horizontal="center" vertical="center"/>
    </xf>
    <xf numFmtId="0" fontId="15" fillId="0" borderId="44" xfId="0" applyFont="1" applyBorder="1" applyAlignment="1">
      <alignment vertical="center"/>
    </xf>
    <xf numFmtId="0" fontId="15" fillId="0" borderId="36" xfId="0" applyFont="1" applyBorder="1" applyAlignment="1">
      <alignment horizontal="center" vertical="center"/>
    </xf>
    <xf numFmtId="0" fontId="18" fillId="0" borderId="0" xfId="1" applyFont="1" applyAlignment="1">
      <alignment horizontal="right" vertical="center"/>
    </xf>
    <xf numFmtId="0" fontId="18" fillId="0" borderId="0" xfId="1" applyFont="1" applyAlignment="1">
      <alignment vertical="center"/>
    </xf>
    <xf numFmtId="0" fontId="18" fillId="2" borderId="0" xfId="1" applyFont="1" applyFill="1" applyAlignment="1">
      <alignment vertical="center"/>
    </xf>
    <xf numFmtId="0" fontId="18" fillId="2" borderId="0" xfId="1" applyFont="1" applyFill="1" applyAlignment="1">
      <alignment horizontal="right" vertical="center"/>
    </xf>
    <xf numFmtId="0" fontId="18" fillId="0" borderId="14" xfId="1" applyFont="1" applyFill="1" applyBorder="1" applyAlignment="1">
      <alignment vertical="center"/>
    </xf>
    <xf numFmtId="0" fontId="19" fillId="2" borderId="0" xfId="1" applyFont="1" applyFill="1" applyAlignment="1">
      <alignment vertical="center"/>
    </xf>
    <xf numFmtId="0" fontId="19" fillId="2" borderId="0" xfId="1" applyFont="1" applyFill="1" applyAlignment="1">
      <alignment horizontal="right" vertical="center"/>
    </xf>
    <xf numFmtId="0" fontId="19" fillId="2" borderId="0" xfId="1" applyFont="1" applyFill="1" applyBorder="1" applyAlignment="1">
      <alignment vertical="center"/>
    </xf>
    <xf numFmtId="0" fontId="19" fillId="0" borderId="0" xfId="1" applyFont="1" applyAlignment="1">
      <alignment vertical="center"/>
    </xf>
    <xf numFmtId="0" fontId="19" fillId="2" borderId="0" xfId="0" applyFont="1" applyFill="1" applyBorder="1" applyAlignment="1">
      <alignment vertical="center"/>
    </xf>
    <xf numFmtId="0" fontId="19" fillId="0" borderId="0" xfId="1" applyFont="1" applyAlignment="1">
      <alignment horizontal="right" vertical="center"/>
    </xf>
    <xf numFmtId="0" fontId="20" fillId="2" borderId="0" xfId="1" applyFont="1" applyFill="1" applyAlignment="1">
      <alignment vertical="center"/>
    </xf>
    <xf numFmtId="0" fontId="20" fillId="2" borderId="0" xfId="1" applyFont="1" applyFill="1" applyAlignment="1">
      <alignment horizontal="left" vertical="center"/>
    </xf>
    <xf numFmtId="0" fontId="20" fillId="2" borderId="0" xfId="1" quotePrefix="1" applyFont="1" applyFill="1" applyAlignment="1">
      <alignment horizontal="right" vertical="center"/>
    </xf>
    <xf numFmtId="0" fontId="20" fillId="2" borderId="0" xfId="1" applyFont="1" applyFill="1" applyAlignment="1">
      <alignment horizontal="right" vertical="center"/>
    </xf>
    <xf numFmtId="0" fontId="20" fillId="2" borderId="0" xfId="0" applyFont="1" applyFill="1" applyBorder="1" applyAlignment="1">
      <alignment vertical="center"/>
    </xf>
    <xf numFmtId="0" fontId="2" fillId="2" borderId="0" xfId="1" applyFont="1" applyFill="1" applyAlignment="1">
      <alignment vertical="center"/>
    </xf>
    <xf numFmtId="0" fontId="13" fillId="2" borderId="0" xfId="1" applyFont="1" applyFill="1" applyBorder="1" applyAlignment="1">
      <alignment vertical="center"/>
    </xf>
    <xf numFmtId="0" fontId="18" fillId="0" borderId="0" xfId="3" applyFont="1" applyAlignment="1">
      <alignment vertical="center"/>
    </xf>
    <xf numFmtId="0" fontId="18" fillId="0" borderId="0" xfId="1" applyFont="1" applyAlignment="1">
      <alignment vertical="center" wrapText="1"/>
    </xf>
    <xf numFmtId="0" fontId="18" fillId="0" borderId="0" xfId="0" applyFont="1" applyAlignment="1"/>
    <xf numFmtId="0" fontId="20" fillId="0" borderId="14" xfId="1" applyFont="1" applyFill="1" applyBorder="1" applyAlignment="1" applyProtection="1">
      <alignment horizontal="center" vertical="center" shrinkToFit="1"/>
      <protection locked="0"/>
    </xf>
    <xf numFmtId="58" fontId="23" fillId="0" borderId="0" xfId="0" applyNumberFormat="1" applyFont="1">
      <alignment vertical="center"/>
    </xf>
    <xf numFmtId="0" fontId="13" fillId="0" borderId="11" xfId="0" applyNumberFormat="1" applyFont="1" applyBorder="1" applyAlignment="1">
      <alignment horizontal="left" vertical="center" indent="1"/>
    </xf>
    <xf numFmtId="0" fontId="23" fillId="0" borderId="0" xfId="0" applyNumberFormat="1" applyFont="1">
      <alignment vertical="center"/>
    </xf>
    <xf numFmtId="0" fontId="24" fillId="2" borderId="0" xfId="1" applyFont="1" applyFill="1" applyAlignment="1">
      <alignment vertical="center"/>
    </xf>
    <xf numFmtId="0" fontId="24" fillId="2" borderId="0" xfId="1" applyFont="1" applyFill="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2" fillId="0" borderId="11" xfId="0" applyFont="1" applyBorder="1" applyAlignment="1">
      <alignment horizontal="distributed" vertical="center" indent="1"/>
    </xf>
    <xf numFmtId="0" fontId="2" fillId="0" borderId="0" xfId="0" applyFont="1" applyBorder="1" applyAlignment="1">
      <alignment horizontal="left" vertical="center"/>
    </xf>
    <xf numFmtId="0" fontId="2" fillId="0" borderId="13" xfId="0" applyFont="1" applyBorder="1" applyAlignment="1">
      <alignment horizontal="distributed" vertical="center"/>
    </xf>
    <xf numFmtId="0" fontId="2" fillId="0" borderId="15" xfId="0" applyFont="1" applyBorder="1" applyAlignment="1">
      <alignment horizontal="distributed" vertical="center"/>
    </xf>
    <xf numFmtId="0" fontId="13" fillId="0" borderId="18" xfId="0" applyFont="1" applyBorder="1" applyAlignment="1">
      <alignment horizontal="left" vertical="center" indent="1" shrinkToFit="1"/>
    </xf>
    <xf numFmtId="0" fontId="13" fillId="0" borderId="15" xfId="0" applyFont="1" applyBorder="1" applyAlignment="1">
      <alignment horizontal="left" vertical="center" indent="1" shrinkToFit="1"/>
    </xf>
    <xf numFmtId="0" fontId="13" fillId="0" borderId="19" xfId="0" applyFont="1" applyBorder="1" applyAlignment="1">
      <alignment horizontal="left" vertical="center" indent="1" shrinkToFit="1"/>
    </xf>
    <xf numFmtId="0" fontId="13" fillId="0" borderId="16" xfId="0" applyFont="1" applyBorder="1" applyAlignment="1">
      <alignment horizontal="left" vertical="center" indent="1" shrinkToFit="1"/>
    </xf>
    <xf numFmtId="0" fontId="13" fillId="0" borderId="13" xfId="0" applyFont="1" applyBorder="1" applyAlignment="1">
      <alignment horizontal="left" vertical="center" indent="1" shrinkToFit="1"/>
    </xf>
    <xf numFmtId="0" fontId="13" fillId="0" borderId="17" xfId="0" applyFont="1" applyBorder="1" applyAlignment="1">
      <alignment horizontal="left" vertical="center" indent="1" shrinkToFit="1"/>
    </xf>
    <xf numFmtId="0" fontId="2" fillId="0" borderId="0" xfId="0" applyFont="1" applyAlignment="1">
      <alignment vertical="center"/>
    </xf>
    <xf numFmtId="0" fontId="13" fillId="0" borderId="0" xfId="0" applyFont="1" applyBorder="1" applyAlignment="1">
      <alignment vertical="center"/>
    </xf>
    <xf numFmtId="0" fontId="0" fillId="0" borderId="16" xfId="0" applyBorder="1" applyAlignment="1">
      <alignment vertical="center"/>
    </xf>
    <xf numFmtId="0" fontId="0" fillId="0" borderId="13" xfId="0" applyBorder="1" applyAlignment="1">
      <alignment vertical="center"/>
    </xf>
    <xf numFmtId="0" fontId="0" fillId="0" borderId="17" xfId="0" applyBorder="1" applyAlignment="1">
      <alignment vertical="center"/>
    </xf>
    <xf numFmtId="0" fontId="0" fillId="0" borderId="20" xfId="0" applyBorder="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21" xfId="0" applyFont="1" applyBorder="1" applyAlignment="1">
      <alignment vertical="center"/>
    </xf>
    <xf numFmtId="176" fontId="13" fillId="0" borderId="21" xfId="0" applyNumberFormat="1" applyFont="1" applyBorder="1" applyAlignment="1">
      <alignment vertical="center" shrinkToFit="1"/>
    </xf>
    <xf numFmtId="0" fontId="13" fillId="0" borderId="0" xfId="0" applyFont="1" applyBorder="1" applyAlignment="1">
      <alignment horizontal="left" vertical="center" indent="2"/>
    </xf>
    <xf numFmtId="0" fontId="0" fillId="0" borderId="0" xfId="0" applyBorder="1" applyAlignment="1">
      <alignment vertical="center" wrapText="1"/>
    </xf>
    <xf numFmtId="0" fontId="0" fillId="0" borderId="21" xfId="0" applyBorder="1" applyAlignment="1">
      <alignment vertical="center" wrapText="1"/>
    </xf>
    <xf numFmtId="0" fontId="2" fillId="0" borderId="0" xfId="0" applyFont="1" applyBorder="1" applyAlignment="1">
      <alignment horizontal="left" vertical="center" indent="2"/>
    </xf>
    <xf numFmtId="0" fontId="4" fillId="0" borderId="0" xfId="0" applyFont="1" applyBorder="1" applyAlignment="1">
      <alignment horizontal="right" vertical="center"/>
    </xf>
    <xf numFmtId="0" fontId="4" fillId="0" borderId="21" xfId="0" applyFont="1" applyBorder="1" applyAlignment="1">
      <alignment horizontal="right" vertical="center"/>
    </xf>
    <xf numFmtId="0" fontId="2" fillId="0" borderId="0" xfId="0" applyFont="1" applyBorder="1" applyAlignment="1">
      <alignment horizontal="right" vertical="center"/>
    </xf>
    <xf numFmtId="0" fontId="2" fillId="0" borderId="21" xfId="0" applyFont="1" applyBorder="1" applyAlignment="1">
      <alignment horizontal="left" vertical="center"/>
    </xf>
    <xf numFmtId="0" fontId="2" fillId="0" borderId="0" xfId="0" applyFont="1" applyBorder="1" applyAlignment="1">
      <alignment horizontal="centerContinuous" vertical="center"/>
    </xf>
    <xf numFmtId="0" fontId="5" fillId="0" borderId="0" xfId="0" applyFont="1" applyBorder="1" applyAlignment="1">
      <alignment horizontal="center" vertical="center"/>
    </xf>
    <xf numFmtId="0" fontId="13" fillId="0" borderId="21" xfId="0" applyFont="1" applyBorder="1" applyAlignment="1">
      <alignment vertical="center"/>
    </xf>
    <xf numFmtId="0" fontId="13" fillId="0" borderId="21" xfId="0" applyFont="1" applyBorder="1" applyAlignment="1">
      <alignment horizontal="left" vertical="center" indent="1" shrinkToFit="1"/>
    </xf>
    <xf numFmtId="176" fontId="13" fillId="0" borderId="21" xfId="0" applyNumberFormat="1" applyFont="1" applyBorder="1" applyAlignment="1">
      <alignment horizontal="left" vertical="center" indent="1" shrinkToFit="1"/>
    </xf>
    <xf numFmtId="0" fontId="2" fillId="0" borderId="21" xfId="0" applyFont="1" applyBorder="1" applyAlignment="1">
      <alignment vertical="top"/>
    </xf>
    <xf numFmtId="0" fontId="5" fillId="0" borderId="21" xfId="0" applyFont="1" applyBorder="1" applyAlignment="1">
      <alignment vertical="center"/>
    </xf>
    <xf numFmtId="0" fontId="0" fillId="0" borderId="18" xfId="0" applyBorder="1" applyAlignment="1">
      <alignment vertical="center"/>
    </xf>
    <xf numFmtId="0" fontId="5" fillId="0" borderId="15" xfId="0" applyFont="1" applyBorder="1" applyAlignment="1">
      <alignment vertical="center"/>
    </xf>
    <xf numFmtId="0" fontId="5" fillId="0" borderId="19" xfId="0" applyFont="1" applyBorder="1" applyAlignment="1">
      <alignment vertical="center"/>
    </xf>
    <xf numFmtId="0" fontId="19" fillId="0" borderId="0" xfId="0" applyFont="1" applyAlignment="1">
      <alignment vertical="center"/>
    </xf>
    <xf numFmtId="0" fontId="19" fillId="0" borderId="0" xfId="0" applyFont="1" applyAlignment="1">
      <alignment horizontal="right" vertical="center"/>
    </xf>
    <xf numFmtId="0" fontId="0" fillId="0" borderId="0" xfId="0" applyBorder="1" applyAlignment="1">
      <alignment vertical="center"/>
    </xf>
    <xf numFmtId="176" fontId="13" fillId="0" borderId="0" xfId="0" applyNumberFormat="1" applyFont="1" applyBorder="1" applyAlignment="1">
      <alignment horizontal="right" vertical="center"/>
    </xf>
    <xf numFmtId="176" fontId="13" fillId="0" borderId="21" xfId="0" applyNumberFormat="1" applyFont="1" applyBorder="1" applyAlignment="1">
      <alignment horizontal="right" vertical="center"/>
    </xf>
    <xf numFmtId="0" fontId="13" fillId="0" borderId="21" xfId="0" applyFont="1" applyBorder="1" applyAlignment="1">
      <alignment horizontal="left" vertical="center"/>
    </xf>
    <xf numFmtId="0" fontId="14" fillId="0" borderId="21" xfId="0" applyFont="1" applyBorder="1" applyAlignment="1">
      <alignment horizontal="left" vertical="center"/>
    </xf>
    <xf numFmtId="0" fontId="2" fillId="0" borderId="0" xfId="0" applyFont="1" applyBorder="1" applyAlignment="1">
      <alignment horizontal="center" vertical="center"/>
    </xf>
    <xf numFmtId="0" fontId="14" fillId="0" borderId="21" xfId="0" applyFont="1" applyBorder="1" applyAlignment="1">
      <alignment vertical="center"/>
    </xf>
    <xf numFmtId="0" fontId="11" fillId="0" borderId="0" xfId="0" applyFont="1" applyBorder="1" applyAlignment="1">
      <alignment vertical="center"/>
    </xf>
    <xf numFmtId="0" fontId="13" fillId="0" borderId="21" xfId="0" applyNumberFormat="1" applyFont="1" applyBorder="1" applyAlignment="1">
      <alignment horizontal="left" vertical="center" indent="1" shrinkToFit="1"/>
    </xf>
    <xf numFmtId="0" fontId="14" fillId="0" borderId="21" xfId="0" applyFont="1" applyBorder="1" applyAlignment="1">
      <alignment horizontal="left" vertical="center" indent="1" shrinkToFit="1"/>
    </xf>
    <xf numFmtId="0" fontId="0" fillId="0" borderId="15" xfId="0" applyBorder="1" applyAlignment="1">
      <alignment vertical="center"/>
    </xf>
    <xf numFmtId="0" fontId="19" fillId="0" borderId="19" xfId="0" applyFont="1" applyBorder="1" applyAlignment="1">
      <alignment horizontal="right" vertical="center"/>
    </xf>
    <xf numFmtId="0" fontId="13" fillId="0" borderId="0" xfId="0" applyFont="1" applyBorder="1" applyAlignment="1">
      <alignment horizontal="left" vertical="center"/>
    </xf>
    <xf numFmtId="0" fontId="2" fillId="0" borderId="0" xfId="0" applyFont="1" applyBorder="1" applyAlignment="1">
      <alignment horizontal="right" vertical="center" indent="1"/>
    </xf>
    <xf numFmtId="0" fontId="18" fillId="0" borderId="0" xfId="0" applyFont="1" applyAlignment="1">
      <alignment vertical="center"/>
    </xf>
    <xf numFmtId="0" fontId="18" fillId="0" borderId="0" xfId="0" applyFont="1" applyAlignment="1">
      <alignment vertical="center" wrapText="1"/>
    </xf>
    <xf numFmtId="0" fontId="28" fillId="4" borderId="0" xfId="2" applyFont="1" applyFill="1" applyBorder="1" applyAlignment="1">
      <alignment vertical="center" wrapText="1"/>
    </xf>
    <xf numFmtId="0" fontId="20" fillId="5" borderId="14" xfId="1" applyFont="1" applyFill="1" applyBorder="1" applyAlignment="1" applyProtection="1">
      <alignment horizontal="center" vertical="center"/>
      <protection locked="0"/>
    </xf>
    <xf numFmtId="0" fontId="12" fillId="0" borderId="56" xfId="2" applyFill="1" applyBorder="1" applyAlignment="1">
      <alignment horizontal="left" vertical="center" wrapText="1" indent="1"/>
    </xf>
    <xf numFmtId="0" fontId="30" fillId="0" borderId="57" xfId="2" applyFont="1" applyFill="1" applyBorder="1" applyAlignment="1">
      <alignment horizontal="left" vertical="center" wrapText="1" indent="1"/>
    </xf>
    <xf numFmtId="0" fontId="30" fillId="0" borderId="58" xfId="2" applyFont="1" applyFill="1" applyBorder="1" applyAlignment="1">
      <alignment horizontal="left" vertical="center" wrapText="1" indent="1"/>
    </xf>
    <xf numFmtId="0" fontId="30" fillId="0" borderId="62" xfId="2" applyFont="1" applyFill="1" applyBorder="1" applyAlignment="1">
      <alignment horizontal="left" vertical="center" wrapText="1" indent="1"/>
    </xf>
    <xf numFmtId="0" fontId="30" fillId="0" borderId="0" xfId="2" applyFont="1" applyFill="1" applyBorder="1" applyAlignment="1">
      <alignment horizontal="left" vertical="center" wrapText="1" indent="1"/>
    </xf>
    <xf numFmtId="0" fontId="30" fillId="0" borderId="63" xfId="2" applyFont="1" applyFill="1" applyBorder="1" applyAlignment="1">
      <alignment horizontal="left" vertical="center" wrapText="1" indent="1"/>
    </xf>
    <xf numFmtId="0" fontId="30" fillId="0" borderId="59" xfId="2" applyFont="1" applyFill="1" applyBorder="1" applyAlignment="1">
      <alignment horizontal="left" vertical="center" wrapText="1" indent="1"/>
    </xf>
    <xf numFmtId="0" fontId="30" fillId="0" borderId="60" xfId="2" applyFont="1" applyFill="1" applyBorder="1" applyAlignment="1">
      <alignment horizontal="left" vertical="center" wrapText="1" indent="1"/>
    </xf>
    <xf numFmtId="0" fontId="30" fillId="0" borderId="61" xfId="2" applyFont="1" applyFill="1" applyBorder="1" applyAlignment="1">
      <alignment horizontal="left" vertical="center" wrapText="1" indent="1"/>
    </xf>
    <xf numFmtId="176" fontId="20" fillId="0" borderId="1" xfId="1" applyNumberFormat="1" applyFont="1" applyFill="1" applyBorder="1" applyAlignment="1" applyProtection="1">
      <alignment vertical="center"/>
      <protection locked="0"/>
    </xf>
    <xf numFmtId="176" fontId="19" fillId="0" borderId="7" xfId="1" applyNumberFormat="1" applyFont="1" applyFill="1" applyBorder="1" applyAlignment="1" applyProtection="1">
      <alignment vertical="center"/>
      <protection locked="0"/>
    </xf>
    <xf numFmtId="0" fontId="20" fillId="0" borderId="1" xfId="1" applyFont="1" applyFill="1" applyBorder="1" applyAlignment="1" applyProtection="1">
      <alignment vertical="center" wrapText="1"/>
      <protection locked="0"/>
    </xf>
    <xf numFmtId="0" fontId="19" fillId="0" borderId="2" xfId="1" applyFont="1" applyFill="1" applyBorder="1" applyAlignment="1" applyProtection="1">
      <alignment vertical="center"/>
      <protection locked="0"/>
    </xf>
    <xf numFmtId="0" fontId="19" fillId="0" borderId="7" xfId="1" applyFont="1" applyFill="1" applyBorder="1" applyAlignment="1" applyProtection="1">
      <alignment vertical="center"/>
      <protection locked="0"/>
    </xf>
    <xf numFmtId="176" fontId="20" fillId="3" borderId="1" xfId="1" applyNumberFormat="1" applyFont="1" applyFill="1" applyBorder="1" applyAlignment="1" applyProtection="1">
      <alignment vertical="center"/>
      <protection locked="0"/>
    </xf>
    <xf numFmtId="176" fontId="19" fillId="3" borderId="7" xfId="1" applyNumberFormat="1" applyFont="1" applyFill="1" applyBorder="1" applyAlignment="1" applyProtection="1">
      <alignment vertical="center"/>
      <protection locked="0"/>
    </xf>
    <xf numFmtId="0" fontId="20" fillId="0" borderId="2" xfId="1" applyFont="1" applyFill="1" applyBorder="1" applyAlignment="1" applyProtection="1">
      <alignment vertical="center" wrapText="1"/>
      <protection locked="0"/>
    </xf>
    <xf numFmtId="0" fontId="20" fillId="0" borderId="7" xfId="1" applyFont="1" applyFill="1" applyBorder="1" applyAlignment="1" applyProtection="1">
      <alignment vertical="center" wrapText="1"/>
      <protection locked="0"/>
    </xf>
    <xf numFmtId="0" fontId="20" fillId="0" borderId="5" xfId="1" applyFont="1" applyFill="1" applyBorder="1" applyAlignment="1" applyProtection="1">
      <alignment vertical="center" wrapText="1"/>
      <protection locked="0"/>
    </xf>
    <xf numFmtId="0" fontId="19" fillId="0" borderId="6" xfId="1" applyFont="1" applyFill="1" applyBorder="1" applyAlignment="1" applyProtection="1">
      <alignment vertical="center" wrapText="1"/>
      <protection locked="0"/>
    </xf>
    <xf numFmtId="0" fontId="18" fillId="0" borderId="6" xfId="1" applyFont="1" applyBorder="1" applyAlignment="1" applyProtection="1">
      <alignment vertical="center"/>
      <protection locked="0"/>
    </xf>
    <xf numFmtId="0" fontId="18" fillId="0" borderId="8" xfId="1" applyFont="1" applyBorder="1" applyAlignment="1" applyProtection="1">
      <alignment vertical="center"/>
      <protection locked="0"/>
    </xf>
    <xf numFmtId="0" fontId="19" fillId="0" borderId="3" xfId="1" applyFont="1" applyFill="1" applyBorder="1" applyAlignment="1" applyProtection="1">
      <alignment vertical="center"/>
      <protection locked="0"/>
    </xf>
    <xf numFmtId="0" fontId="19" fillId="0" borderId="4" xfId="1" applyFont="1" applyFill="1" applyBorder="1" applyAlignment="1" applyProtection="1">
      <alignment vertical="center"/>
      <protection locked="0"/>
    </xf>
    <xf numFmtId="0" fontId="18" fillId="0" borderId="4" xfId="1" applyFont="1" applyBorder="1" applyAlignment="1" applyProtection="1">
      <alignment vertical="center"/>
      <protection locked="0"/>
    </xf>
    <xf numFmtId="0" fontId="18" fillId="0" borderId="9" xfId="1" applyFont="1" applyBorder="1" applyAlignment="1" applyProtection="1">
      <alignment vertical="center"/>
      <protection locked="0"/>
    </xf>
    <xf numFmtId="0" fontId="19" fillId="0" borderId="2" xfId="1" applyFont="1" applyFill="1" applyBorder="1" applyAlignment="1" applyProtection="1">
      <alignment vertical="center" wrapText="1"/>
      <protection locked="0"/>
    </xf>
    <xf numFmtId="0" fontId="19" fillId="0" borderId="7" xfId="1" applyFont="1" applyFill="1" applyBorder="1" applyAlignment="1" applyProtection="1">
      <alignment vertical="center" wrapText="1"/>
      <protection locked="0"/>
    </xf>
    <xf numFmtId="177" fontId="20" fillId="0" borderId="1" xfId="1" applyNumberFormat="1" applyFont="1" applyFill="1" applyBorder="1" applyAlignment="1" applyProtection="1">
      <alignment vertical="center" wrapText="1"/>
      <protection locked="0"/>
    </xf>
    <xf numFmtId="177" fontId="19" fillId="0" borderId="2" xfId="1" applyNumberFormat="1" applyFont="1" applyFill="1" applyBorder="1" applyAlignment="1" applyProtection="1">
      <alignment vertical="center" wrapText="1"/>
      <protection locked="0"/>
    </xf>
    <xf numFmtId="177" fontId="19" fillId="0" borderId="7" xfId="1" applyNumberFormat="1" applyFont="1" applyFill="1" applyBorder="1" applyAlignment="1" applyProtection="1">
      <alignment vertical="center" wrapText="1"/>
      <protection locked="0"/>
    </xf>
    <xf numFmtId="176" fontId="20" fillId="0" borderId="1" xfId="1" applyNumberFormat="1" applyFont="1" applyFill="1" applyBorder="1" applyAlignment="1" applyProtection="1">
      <alignment vertical="center" wrapText="1"/>
      <protection locked="0"/>
    </xf>
    <xf numFmtId="176" fontId="19" fillId="0" borderId="2" xfId="1" applyNumberFormat="1" applyFont="1" applyFill="1" applyBorder="1" applyAlignment="1" applyProtection="1">
      <alignment vertical="center" wrapText="1"/>
      <protection locked="0"/>
    </xf>
    <xf numFmtId="176" fontId="19" fillId="0" borderId="7" xfId="1" applyNumberFormat="1" applyFont="1" applyFill="1" applyBorder="1" applyAlignment="1" applyProtection="1">
      <alignment vertical="center" wrapText="1"/>
      <protection locked="0"/>
    </xf>
    <xf numFmtId="0" fontId="22" fillId="0" borderId="56" xfId="2" applyFont="1" applyFill="1" applyBorder="1" applyAlignment="1">
      <alignment horizontal="left" vertical="center" wrapText="1" indent="1"/>
    </xf>
    <xf numFmtId="0" fontId="22" fillId="0" borderId="57" xfId="2" applyFont="1" applyFill="1" applyBorder="1" applyAlignment="1">
      <alignment horizontal="left" vertical="center" wrapText="1" indent="1"/>
    </xf>
    <xf numFmtId="0" fontId="22" fillId="0" borderId="58" xfId="2" applyFont="1" applyFill="1" applyBorder="1" applyAlignment="1">
      <alignment horizontal="left" vertical="center" wrapText="1" indent="1"/>
    </xf>
    <xf numFmtId="0" fontId="22" fillId="0" borderId="62" xfId="2" applyFont="1" applyFill="1" applyBorder="1" applyAlignment="1">
      <alignment horizontal="left" vertical="center" wrapText="1" indent="1"/>
    </xf>
    <xf numFmtId="0" fontId="22" fillId="0" borderId="0" xfId="2" applyFont="1" applyFill="1" applyBorder="1" applyAlignment="1">
      <alignment horizontal="left" vertical="center" wrapText="1" indent="1"/>
    </xf>
    <xf numFmtId="0" fontId="22" fillId="0" borderId="63" xfId="2" applyFont="1" applyFill="1" applyBorder="1" applyAlignment="1">
      <alignment horizontal="left" vertical="center" wrapText="1" indent="1"/>
    </xf>
    <xf numFmtId="0" fontId="22" fillId="0" borderId="59" xfId="2" applyFont="1" applyFill="1" applyBorder="1" applyAlignment="1">
      <alignment horizontal="left" vertical="center" wrapText="1" indent="1"/>
    </xf>
    <xf numFmtId="0" fontId="22" fillId="0" borderId="60" xfId="2" applyFont="1" applyFill="1" applyBorder="1" applyAlignment="1">
      <alignment horizontal="left" vertical="center" wrapText="1" indent="1"/>
    </xf>
    <xf numFmtId="0" fontId="22" fillId="0" borderId="61" xfId="2" applyFont="1" applyFill="1" applyBorder="1" applyAlignment="1">
      <alignment horizontal="left" vertical="center" wrapText="1" indent="1"/>
    </xf>
    <xf numFmtId="0" fontId="27" fillId="0" borderId="56" xfId="2" applyFont="1" applyFill="1" applyBorder="1" applyAlignment="1">
      <alignment horizontal="left" vertical="center" wrapText="1" indent="1"/>
    </xf>
    <xf numFmtId="0" fontId="27" fillId="0" borderId="57" xfId="2" applyFont="1" applyFill="1" applyBorder="1" applyAlignment="1">
      <alignment horizontal="left" vertical="center" wrapText="1" indent="1"/>
    </xf>
    <xf numFmtId="0" fontId="27" fillId="0" borderId="58" xfId="2" applyFont="1" applyFill="1" applyBorder="1" applyAlignment="1">
      <alignment horizontal="left" vertical="center" wrapText="1" indent="1"/>
    </xf>
    <xf numFmtId="0" fontId="27" fillId="0" borderId="62" xfId="2" applyFont="1" applyFill="1" applyBorder="1" applyAlignment="1">
      <alignment horizontal="left" vertical="center" wrapText="1" indent="1"/>
    </xf>
    <xf numFmtId="0" fontId="27" fillId="0" borderId="0" xfId="2" applyFont="1" applyFill="1" applyBorder="1" applyAlignment="1">
      <alignment horizontal="left" vertical="center" wrapText="1" indent="1"/>
    </xf>
    <xf numFmtId="0" fontId="27" fillId="0" borderId="63" xfId="2" applyFont="1" applyFill="1" applyBorder="1" applyAlignment="1">
      <alignment horizontal="left" vertical="center" wrapText="1" indent="1"/>
    </xf>
    <xf numFmtId="0" fontId="27" fillId="0" borderId="59" xfId="2" applyFont="1" applyFill="1" applyBorder="1" applyAlignment="1">
      <alignment horizontal="left" vertical="center" wrapText="1" indent="1"/>
    </xf>
    <xf numFmtId="0" fontId="27" fillId="0" borderId="60" xfId="2" applyFont="1" applyFill="1" applyBorder="1" applyAlignment="1">
      <alignment horizontal="left" vertical="center" wrapText="1" indent="1"/>
    </xf>
    <xf numFmtId="0" fontId="27" fillId="0" borderId="61" xfId="2" applyFont="1" applyFill="1" applyBorder="1" applyAlignment="1">
      <alignment horizontal="left" vertical="center" wrapText="1" indent="1"/>
    </xf>
    <xf numFmtId="0" fontId="20" fillId="0" borderId="5" xfId="1" applyFont="1" applyFill="1" applyBorder="1" applyAlignment="1" applyProtection="1">
      <alignment vertical="top" wrapText="1"/>
      <protection locked="0"/>
    </xf>
    <xf numFmtId="0" fontId="20" fillId="0" borderId="6" xfId="1" applyFont="1" applyFill="1" applyBorder="1" applyAlignment="1" applyProtection="1">
      <alignment vertical="top" wrapText="1"/>
      <protection locked="0"/>
    </xf>
    <xf numFmtId="0" fontId="21" fillId="0" borderId="6" xfId="1" applyFont="1" applyBorder="1" applyAlignment="1" applyProtection="1">
      <alignment vertical="top"/>
      <protection locked="0"/>
    </xf>
    <xf numFmtId="0" fontId="21" fillId="0" borderId="8" xfId="1" applyFont="1" applyBorder="1" applyAlignment="1" applyProtection="1">
      <alignment vertical="top"/>
      <protection locked="0"/>
    </xf>
    <xf numFmtId="0" fontId="20" fillId="0" borderId="38" xfId="1" applyFont="1" applyFill="1" applyBorder="1" applyAlignment="1" applyProtection="1">
      <alignment vertical="top" wrapText="1"/>
      <protection locked="0"/>
    </xf>
    <xf numFmtId="0" fontId="20" fillId="0" borderId="0" xfId="1" applyFont="1" applyFill="1" applyBorder="1" applyAlignment="1" applyProtection="1">
      <alignment vertical="top" wrapText="1"/>
      <protection locked="0"/>
    </xf>
    <xf numFmtId="0" fontId="21" fillId="0" borderId="0" xfId="1" applyFont="1" applyBorder="1" applyAlignment="1" applyProtection="1">
      <alignment vertical="top"/>
      <protection locked="0"/>
    </xf>
    <xf numFmtId="0" fontId="21" fillId="0" borderId="37" xfId="1" applyFont="1" applyBorder="1" applyAlignment="1" applyProtection="1">
      <alignment vertical="top"/>
      <protection locked="0"/>
    </xf>
    <xf numFmtId="0" fontId="20" fillId="0" borderId="3" xfId="1" applyFont="1" applyFill="1" applyBorder="1" applyAlignment="1" applyProtection="1">
      <alignment vertical="top"/>
      <protection locked="0"/>
    </xf>
    <xf numFmtId="0" fontId="20" fillId="0" borderId="4" xfId="1" applyFont="1" applyFill="1" applyBorder="1" applyAlignment="1" applyProtection="1">
      <alignment vertical="top"/>
      <protection locked="0"/>
    </xf>
    <xf numFmtId="0" fontId="21" fillId="0" borderId="4" xfId="1" applyFont="1" applyBorder="1" applyAlignment="1" applyProtection="1">
      <alignment vertical="top"/>
      <protection locked="0"/>
    </xf>
    <xf numFmtId="0" fontId="21" fillId="0" borderId="9" xfId="1" applyFont="1" applyBorder="1" applyAlignment="1" applyProtection="1">
      <alignment vertical="top"/>
      <protection locked="0"/>
    </xf>
    <xf numFmtId="0" fontId="14" fillId="0" borderId="1" xfId="0" applyFont="1" applyBorder="1" applyProtection="1">
      <alignment vertical="center"/>
      <protection locked="0"/>
    </xf>
    <xf numFmtId="0" fontId="9" fillId="0" borderId="2" xfId="0" applyFont="1" applyBorder="1" applyProtection="1">
      <alignment vertical="center"/>
      <protection locked="0"/>
    </xf>
    <xf numFmtId="0" fontId="9" fillId="0" borderId="7" xfId="0" applyFont="1" applyBorder="1" applyProtection="1">
      <alignment vertical="center"/>
      <protection locked="0"/>
    </xf>
    <xf numFmtId="0" fontId="31" fillId="4" borderId="56" xfId="2" applyFont="1" applyFill="1" applyBorder="1" applyAlignment="1">
      <alignment horizontal="left" vertical="center" wrapText="1" indent="1"/>
    </xf>
    <xf numFmtId="0" fontId="31" fillId="4" borderId="57" xfId="2" applyFont="1" applyFill="1" applyBorder="1" applyAlignment="1">
      <alignment horizontal="left" vertical="center" wrapText="1" indent="1"/>
    </xf>
    <xf numFmtId="0" fontId="31" fillId="4" borderId="58" xfId="2" applyFont="1" applyFill="1" applyBorder="1" applyAlignment="1">
      <alignment horizontal="left" vertical="center" wrapText="1" indent="1"/>
    </xf>
    <xf numFmtId="0" fontId="31" fillId="4" borderId="62" xfId="2" applyFont="1" applyFill="1" applyBorder="1" applyAlignment="1">
      <alignment horizontal="left" vertical="center" wrapText="1" indent="1"/>
    </xf>
    <xf numFmtId="0" fontId="31" fillId="4" borderId="0" xfId="2" applyFont="1" applyFill="1" applyBorder="1" applyAlignment="1">
      <alignment horizontal="left" vertical="center" wrapText="1" indent="1"/>
    </xf>
    <xf numFmtId="0" fontId="31" fillId="4" borderId="63" xfId="2" applyFont="1" applyFill="1" applyBorder="1" applyAlignment="1">
      <alignment horizontal="left" vertical="center" wrapText="1" indent="1"/>
    </xf>
    <xf numFmtId="0" fontId="31" fillId="4" borderId="59" xfId="2" applyFont="1" applyFill="1" applyBorder="1" applyAlignment="1">
      <alignment horizontal="left" vertical="center" wrapText="1" indent="1"/>
    </xf>
    <xf numFmtId="0" fontId="31" fillId="4" borderId="60" xfId="2" applyFont="1" applyFill="1" applyBorder="1" applyAlignment="1">
      <alignment horizontal="left" vertical="center" wrapText="1" indent="1"/>
    </xf>
    <xf numFmtId="0" fontId="31" fillId="4" borderId="61" xfId="2" applyFont="1" applyFill="1" applyBorder="1" applyAlignment="1">
      <alignment horizontal="left" vertical="center" wrapText="1" indent="1"/>
    </xf>
    <xf numFmtId="0" fontId="18" fillId="0" borderId="20" xfId="0" applyFont="1" applyBorder="1" applyAlignment="1">
      <alignment vertical="center"/>
    </xf>
    <xf numFmtId="0" fontId="26" fillId="0" borderId="0" xfId="0" applyFont="1" applyAlignment="1">
      <alignment vertical="center"/>
    </xf>
    <xf numFmtId="0" fontId="18" fillId="0" borderId="20" xfId="0" applyFont="1" applyBorder="1" applyAlignment="1">
      <alignment vertical="center" wrapText="1"/>
    </xf>
    <xf numFmtId="0" fontId="26" fillId="0" borderId="0" xfId="0" applyFont="1" applyAlignment="1">
      <alignment vertical="center" wrapText="1"/>
    </xf>
    <xf numFmtId="176" fontId="13" fillId="0" borderId="0" xfId="0" applyNumberFormat="1" applyFont="1" applyBorder="1" applyAlignment="1">
      <alignment vertical="center" shrinkToFit="1"/>
    </xf>
    <xf numFmtId="0" fontId="3" fillId="0" borderId="0" xfId="0" applyFont="1" applyBorder="1" applyAlignment="1">
      <alignment horizontal="left" vertical="center"/>
    </xf>
    <xf numFmtId="0" fontId="2" fillId="0" borderId="22" xfId="0" applyFont="1" applyBorder="1" applyAlignment="1">
      <alignment horizontal="distributed" vertical="center" indent="1"/>
    </xf>
    <xf numFmtId="0" fontId="2" fillId="0" borderId="11" xfId="0" applyFont="1" applyBorder="1" applyAlignment="1">
      <alignment horizontal="distributed" vertical="center" indent="1"/>
    </xf>
    <xf numFmtId="0" fontId="2" fillId="0" borderId="10" xfId="0" applyFont="1" applyBorder="1" applyAlignment="1">
      <alignment horizontal="distributed" vertical="center" indent="1"/>
    </xf>
    <xf numFmtId="0" fontId="2" fillId="0" borderId="23" xfId="0" applyFont="1" applyBorder="1" applyAlignment="1">
      <alignment horizontal="distributed" vertical="center" indent="1"/>
    </xf>
    <xf numFmtId="0" fontId="2" fillId="0" borderId="26" xfId="0" applyFont="1" applyBorder="1" applyAlignment="1">
      <alignment horizontal="distributed" vertical="center" indent="1"/>
    </xf>
    <xf numFmtId="0" fontId="5" fillId="0" borderId="23" xfId="0" applyFont="1" applyBorder="1" applyAlignment="1">
      <alignment horizontal="distributed" vertical="center" indent="1"/>
    </xf>
    <xf numFmtId="0" fontId="5" fillId="0" borderId="26" xfId="0" applyFont="1" applyBorder="1" applyAlignment="1">
      <alignment horizontal="distributed" vertical="center" indent="1"/>
    </xf>
    <xf numFmtId="0" fontId="2" fillId="0" borderId="0" xfId="0" applyFont="1" applyBorder="1" applyAlignment="1">
      <alignment horizontal="left" vertical="center"/>
    </xf>
    <xf numFmtId="0" fontId="13" fillId="0" borderId="23" xfId="0" applyFont="1" applyBorder="1" applyAlignment="1">
      <alignment horizontal="left" vertical="center" indent="1" shrinkToFit="1"/>
    </xf>
    <xf numFmtId="0" fontId="13" fillId="0" borderId="24" xfId="0" applyFont="1" applyBorder="1" applyAlignment="1">
      <alignment horizontal="left" vertical="center" indent="1" shrinkToFit="1"/>
    </xf>
    <xf numFmtId="0" fontId="13" fillId="0" borderId="25" xfId="0" applyFont="1" applyBorder="1" applyAlignment="1">
      <alignment horizontal="left" vertical="center" indent="1" shrinkToFit="1"/>
    </xf>
    <xf numFmtId="0" fontId="2" fillId="0" borderId="27" xfId="0" applyFont="1" applyBorder="1" applyAlignment="1">
      <alignment horizontal="center" vertical="center" textRotation="255"/>
    </xf>
    <xf numFmtId="0" fontId="2" fillId="0" borderId="28" xfId="0" applyFont="1" applyBorder="1" applyAlignment="1">
      <alignment horizontal="center" vertical="center" textRotation="255"/>
    </xf>
    <xf numFmtId="176" fontId="13" fillId="0" borderId="22" xfId="0" applyNumberFormat="1" applyFont="1" applyBorder="1" applyAlignment="1">
      <alignment horizontal="left" vertical="center" indent="1" shrinkToFit="1"/>
    </xf>
    <xf numFmtId="0" fontId="13" fillId="0" borderId="22" xfId="0" applyFont="1" applyBorder="1" applyAlignment="1">
      <alignment horizontal="left" vertical="center" indent="1" shrinkToFit="1"/>
    </xf>
    <xf numFmtId="0" fontId="2" fillId="0" borderId="18" xfId="0" applyFont="1" applyBorder="1" applyAlignment="1">
      <alignment vertical="top"/>
    </xf>
    <xf numFmtId="0" fontId="2" fillId="0" borderId="15" xfId="0" applyFont="1" applyBorder="1" applyAlignment="1">
      <alignment vertical="top"/>
    </xf>
    <xf numFmtId="0" fontId="2" fillId="0" borderId="19" xfId="0" applyFont="1" applyBorder="1" applyAlignment="1">
      <alignment vertical="top"/>
    </xf>
    <xf numFmtId="176" fontId="13" fillId="0" borderId="10" xfId="0" applyNumberFormat="1" applyFont="1" applyBorder="1" applyAlignment="1">
      <alignment horizontal="center" vertical="center"/>
    </xf>
    <xf numFmtId="0" fontId="14" fillId="0" borderId="10" xfId="0" applyFont="1" applyBorder="1" applyAlignment="1">
      <alignment horizontal="center" vertical="center"/>
    </xf>
    <xf numFmtId="0" fontId="2" fillId="0" borderId="20" xfId="0" applyFont="1" applyBorder="1" applyAlignment="1">
      <alignment vertical="center" wrapText="1"/>
    </xf>
    <xf numFmtId="0" fontId="25" fillId="0" borderId="0" xfId="0" applyFont="1" applyBorder="1" applyAlignment="1">
      <alignment vertical="center" wrapText="1"/>
    </xf>
    <xf numFmtId="0" fontId="25" fillId="0" borderId="21" xfId="0" applyFont="1" applyBorder="1" applyAlignment="1">
      <alignment vertical="center" wrapText="1"/>
    </xf>
    <xf numFmtId="0" fontId="2" fillId="0" borderId="15" xfId="0" applyFont="1" applyBorder="1" applyAlignment="1">
      <alignment horizontal="distributed" vertical="center"/>
    </xf>
    <xf numFmtId="0" fontId="13" fillId="0" borderId="18" xfId="0" applyFont="1" applyBorder="1" applyAlignment="1">
      <alignment horizontal="left" vertical="center" indent="1" shrinkToFit="1"/>
    </xf>
    <xf numFmtId="0" fontId="13" fillId="0" borderId="15" xfId="0" applyFont="1" applyBorder="1" applyAlignment="1">
      <alignment horizontal="left" vertical="center" indent="1" shrinkToFit="1"/>
    </xf>
    <xf numFmtId="0" fontId="13" fillId="0" borderId="19" xfId="0" applyFont="1" applyBorder="1" applyAlignment="1">
      <alignment horizontal="left" vertical="center" indent="1" shrinkToFit="1"/>
    </xf>
    <xf numFmtId="0" fontId="2" fillId="0" borderId="20" xfId="0" applyFont="1" applyBorder="1" applyAlignment="1">
      <alignment vertical="center"/>
    </xf>
    <xf numFmtId="0" fontId="25" fillId="0" borderId="0" xfId="0" applyFont="1" applyBorder="1" applyAlignment="1">
      <alignment vertical="center"/>
    </xf>
    <xf numFmtId="0" fontId="25" fillId="0" borderId="21" xfId="0" applyFont="1" applyBorder="1" applyAlignment="1">
      <alignment vertical="center"/>
    </xf>
    <xf numFmtId="0" fontId="28" fillId="0" borderId="56" xfId="2" applyFont="1" applyFill="1" applyBorder="1" applyAlignment="1">
      <alignment horizontal="left" vertical="center" wrapText="1" indent="1"/>
    </xf>
    <xf numFmtId="0" fontId="32" fillId="0" borderId="57" xfId="0" applyFont="1" applyBorder="1" applyAlignment="1">
      <alignment horizontal="left" vertical="center" wrapText="1" indent="1"/>
    </xf>
    <xf numFmtId="0" fontId="32" fillId="0" borderId="58" xfId="0" applyFont="1" applyBorder="1" applyAlignment="1">
      <alignment horizontal="left" vertical="center" wrapText="1" indent="1"/>
    </xf>
    <xf numFmtId="0" fontId="32" fillId="0" borderId="62" xfId="0" applyFont="1" applyBorder="1" applyAlignment="1">
      <alignment horizontal="left" vertical="center" wrapText="1" indent="1"/>
    </xf>
    <xf numFmtId="0" fontId="32" fillId="0" borderId="0" xfId="0" applyFont="1" applyBorder="1" applyAlignment="1">
      <alignment horizontal="left" vertical="center" wrapText="1" indent="1"/>
    </xf>
    <xf numFmtId="0" fontId="32" fillId="0" borderId="63" xfId="0" applyFont="1" applyBorder="1" applyAlignment="1">
      <alignment horizontal="left" vertical="center" wrapText="1" indent="1"/>
    </xf>
    <xf numFmtId="0" fontId="0" fillId="0" borderId="59" xfId="0" applyBorder="1" applyAlignment="1">
      <alignment horizontal="left" vertical="center" wrapText="1" indent="1"/>
    </xf>
    <xf numFmtId="0" fontId="0" fillId="0" borderId="60" xfId="0" applyBorder="1" applyAlignment="1">
      <alignment horizontal="left" vertical="center" wrapText="1" indent="1"/>
    </xf>
    <xf numFmtId="0" fontId="0" fillId="0" borderId="61" xfId="0" applyBorder="1" applyAlignment="1">
      <alignment horizontal="left" vertical="center" wrapText="1" indent="1"/>
    </xf>
    <xf numFmtId="0" fontId="3" fillId="0" borderId="0" xfId="0" applyFont="1" applyBorder="1" applyAlignment="1">
      <alignment vertical="center"/>
    </xf>
    <xf numFmtId="0" fontId="13" fillId="0" borderId="16" xfId="0" applyFont="1" applyBorder="1" applyAlignment="1">
      <alignment horizontal="left" vertical="center" indent="1" shrinkToFit="1"/>
    </xf>
    <xf numFmtId="0" fontId="13" fillId="0" borderId="13" xfId="0" applyFont="1" applyBorder="1" applyAlignment="1">
      <alignment horizontal="left" vertical="center" indent="1" shrinkToFit="1"/>
    </xf>
    <xf numFmtId="0" fontId="13" fillId="0" borderId="17" xfId="0" applyFont="1" applyBorder="1" applyAlignment="1">
      <alignment horizontal="left" vertical="center" indent="1" shrinkToFit="1"/>
    </xf>
    <xf numFmtId="0" fontId="2" fillId="0" borderId="13" xfId="0" applyFont="1" applyBorder="1" applyAlignment="1">
      <alignment horizontal="distributed" vertical="center"/>
    </xf>
    <xf numFmtId="0" fontId="2" fillId="0" borderId="10" xfId="0" applyFont="1" applyBorder="1" applyAlignment="1">
      <alignment horizontal="distributed" vertical="center"/>
    </xf>
    <xf numFmtId="176" fontId="13" fillId="0" borderId="11" xfId="0" applyNumberFormat="1" applyFont="1" applyBorder="1" applyAlignment="1">
      <alignment horizontal="left" vertical="center" indent="1" shrinkToFit="1"/>
    </xf>
    <xf numFmtId="176" fontId="13" fillId="0" borderId="10" xfId="0" applyNumberFormat="1" applyFont="1" applyBorder="1" applyAlignment="1">
      <alignment horizontal="left" vertical="center" indent="1" shrinkToFit="1"/>
    </xf>
    <xf numFmtId="176" fontId="13" fillId="0" borderId="12" xfId="0" applyNumberFormat="1" applyFont="1" applyBorder="1" applyAlignment="1">
      <alignment horizontal="left" vertical="center" indent="1" shrinkToFit="1"/>
    </xf>
    <xf numFmtId="176" fontId="13" fillId="0" borderId="10" xfId="0" applyNumberFormat="1" applyFont="1" applyBorder="1" applyAlignment="1">
      <alignment horizontal="left" vertical="center"/>
    </xf>
    <xf numFmtId="0" fontId="14" fillId="0" borderId="12" xfId="0" applyFont="1" applyBorder="1" applyAlignment="1">
      <alignment horizontal="left" vertical="center"/>
    </xf>
    <xf numFmtId="0" fontId="2" fillId="0" borderId="52" xfId="0" applyFont="1" applyBorder="1" applyAlignment="1">
      <alignment horizontal="center" vertical="center" textRotation="255"/>
    </xf>
    <xf numFmtId="0" fontId="2" fillId="0" borderId="53" xfId="0" applyFont="1" applyBorder="1" applyAlignment="1">
      <alignment horizontal="center" vertical="center" textRotation="255"/>
    </xf>
    <xf numFmtId="0" fontId="5" fillId="0" borderId="40" xfId="0" applyFont="1" applyBorder="1" applyAlignment="1">
      <alignment vertical="top" wrapText="1"/>
    </xf>
    <xf numFmtId="0" fontId="0" fillId="0" borderId="4" xfId="0" applyBorder="1" applyAlignment="1">
      <alignment vertical="top" wrapText="1"/>
    </xf>
    <xf numFmtId="0" fontId="0" fillId="0" borderId="9" xfId="0" applyBorder="1" applyAlignment="1">
      <alignment vertical="top" wrapText="1"/>
    </xf>
    <xf numFmtId="176" fontId="13" fillId="0" borderId="0" xfId="0" applyNumberFormat="1" applyFont="1" applyAlignment="1">
      <alignment horizontal="right" vertical="center"/>
    </xf>
    <xf numFmtId="0" fontId="14" fillId="0" borderId="0" xfId="0" applyFont="1" applyAlignment="1">
      <alignment vertical="center"/>
    </xf>
    <xf numFmtId="0" fontId="13" fillId="0" borderId="0" xfId="0" applyFont="1" applyAlignment="1">
      <alignment horizontal="left" vertical="center"/>
    </xf>
    <xf numFmtId="0" fontId="5" fillId="0" borderId="1" xfId="0" applyFont="1" applyBorder="1" applyAlignment="1">
      <alignment horizontal="left" vertical="top"/>
    </xf>
    <xf numFmtId="0" fontId="5" fillId="0" borderId="2" xfId="0" applyFont="1" applyBorder="1" applyAlignment="1">
      <alignment horizontal="left" vertical="top"/>
    </xf>
    <xf numFmtId="0" fontId="5" fillId="0" borderId="7" xfId="0" applyFont="1" applyBorder="1" applyAlignment="1">
      <alignment horizontal="left" vertical="top"/>
    </xf>
    <xf numFmtId="0" fontId="2" fillId="0" borderId="5" xfId="0" applyFont="1" applyBorder="1" applyAlignment="1">
      <alignment horizontal="center" vertical="center" textRotation="255"/>
    </xf>
    <xf numFmtId="0" fontId="2" fillId="0" borderId="38"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29" xfId="0" applyFont="1" applyBorder="1" applyAlignment="1">
      <alignment horizontal="distributed" vertical="center"/>
    </xf>
    <xf numFmtId="0" fontId="2" fillId="0" borderId="30" xfId="0" applyFont="1" applyBorder="1" applyAlignment="1">
      <alignment horizontal="distributed" vertical="center"/>
    </xf>
    <xf numFmtId="0" fontId="15" fillId="0" borderId="30" xfId="0" applyFont="1" applyBorder="1" applyAlignment="1">
      <alignment horizontal="left" vertical="center" indent="1" shrinkToFit="1"/>
    </xf>
    <xf numFmtId="0" fontId="15" fillId="0" borderId="43" xfId="0" applyFont="1" applyBorder="1" applyAlignment="1">
      <alignment horizontal="left" vertical="center" indent="1" shrinkToFit="1"/>
    </xf>
    <xf numFmtId="0" fontId="15" fillId="0" borderId="31" xfId="0" applyFont="1" applyBorder="1" applyAlignment="1">
      <alignment horizontal="left" vertical="center" indent="1" shrinkToFit="1"/>
    </xf>
    <xf numFmtId="0" fontId="2" fillId="0" borderId="32" xfId="0" applyFont="1" applyBorder="1" applyAlignment="1">
      <alignment horizontal="distributed" vertical="center"/>
    </xf>
    <xf numFmtId="0" fontId="2" fillId="0" borderId="33" xfId="0" applyFont="1" applyBorder="1" applyAlignment="1">
      <alignment horizontal="distributed" vertical="center"/>
    </xf>
    <xf numFmtId="0" fontId="15" fillId="0" borderId="33" xfId="0" applyFont="1" applyBorder="1" applyAlignment="1">
      <alignment horizontal="left" vertical="center" indent="1" shrinkToFit="1"/>
    </xf>
    <xf numFmtId="0" fontId="15" fillId="0" borderId="44" xfId="0" applyFont="1" applyBorder="1" applyAlignment="1">
      <alignment horizontal="left" vertical="center" indent="1" shrinkToFit="1"/>
    </xf>
    <xf numFmtId="0" fontId="15" fillId="0" borderId="34" xfId="0" applyFont="1" applyBorder="1" applyAlignment="1">
      <alignment horizontal="left" vertical="center" indent="1" shrinkToFit="1"/>
    </xf>
    <xf numFmtId="0" fontId="2" fillId="0" borderId="35" xfId="0" applyFont="1" applyBorder="1" applyAlignment="1">
      <alignment horizontal="center" vertical="center" textRotation="255"/>
    </xf>
    <xf numFmtId="0" fontId="2" fillId="0" borderId="41" xfId="0" applyFont="1" applyBorder="1" applyAlignment="1">
      <alignment horizontal="center" vertical="center" textRotation="255"/>
    </xf>
    <xf numFmtId="0" fontId="2" fillId="0" borderId="42" xfId="0" applyFont="1" applyBorder="1" applyAlignment="1">
      <alignment horizontal="center" vertical="center" textRotation="255"/>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13" fillId="0" borderId="40" xfId="0" applyFont="1" applyBorder="1" applyAlignment="1">
      <alignment horizontal="left" vertical="center" indent="1" shrinkToFit="1"/>
    </xf>
    <xf numFmtId="0" fontId="14" fillId="0" borderId="4" xfId="0" applyFont="1" applyBorder="1" applyAlignment="1">
      <alignment horizontal="left" vertical="center" indent="1" shrinkToFit="1"/>
    </xf>
    <xf numFmtId="0" fontId="14" fillId="0" borderId="9" xfId="0" applyFont="1" applyBorder="1" applyAlignment="1">
      <alignment horizontal="left" vertical="center" indent="1" shrinkToFit="1"/>
    </xf>
    <xf numFmtId="0" fontId="13" fillId="0" borderId="20" xfId="0" applyFont="1" applyBorder="1" applyAlignment="1">
      <alignment horizontal="left" vertical="center" indent="1" shrinkToFit="1"/>
    </xf>
    <xf numFmtId="0" fontId="14" fillId="0" borderId="0" xfId="0" applyFont="1" applyBorder="1" applyAlignment="1">
      <alignment horizontal="left" vertical="center" indent="1" shrinkToFit="1"/>
    </xf>
    <xf numFmtId="0" fontId="14" fillId="0" borderId="37" xfId="0" applyFont="1" applyBorder="1" applyAlignment="1">
      <alignment horizontal="left" vertical="center" indent="1" shrinkToFit="1"/>
    </xf>
    <xf numFmtId="0" fontId="13" fillId="0" borderId="39" xfId="0" applyFont="1" applyBorder="1" applyAlignment="1">
      <alignment horizontal="left" vertical="center" indent="1" shrinkToFit="1"/>
    </xf>
    <xf numFmtId="0" fontId="14" fillId="0" borderId="6" xfId="0" applyFont="1" applyBorder="1" applyAlignment="1">
      <alignment horizontal="left" vertical="center" indent="1" shrinkToFit="1"/>
    </xf>
    <xf numFmtId="0" fontId="14" fillId="0" borderId="8" xfId="0" applyFont="1" applyBorder="1" applyAlignment="1">
      <alignment horizontal="left" vertical="center" indent="1" shrinkToFit="1"/>
    </xf>
    <xf numFmtId="0" fontId="0" fillId="0" borderId="21" xfId="0" applyBorder="1" applyAlignment="1">
      <alignment vertical="center"/>
    </xf>
    <xf numFmtId="0" fontId="0" fillId="0" borderId="21" xfId="0" applyBorder="1" applyAlignment="1">
      <alignment vertical="center" wrapText="1"/>
    </xf>
    <xf numFmtId="0" fontId="2" fillId="0" borderId="0" xfId="0" applyFont="1" applyBorder="1" applyAlignment="1">
      <alignment vertical="center"/>
    </xf>
    <xf numFmtId="176" fontId="13" fillId="0" borderId="0" xfId="0" applyNumberFormat="1" applyFont="1" applyBorder="1" applyAlignment="1">
      <alignment vertical="center"/>
    </xf>
    <xf numFmtId="0" fontId="14" fillId="0" borderId="0" xfId="0" applyFont="1" applyBorder="1" applyAlignment="1">
      <alignment vertical="center"/>
    </xf>
    <xf numFmtId="0" fontId="29" fillId="0" borderId="56" xfId="2" applyFont="1" applyFill="1" applyBorder="1" applyAlignment="1">
      <alignment horizontal="left" vertical="center" wrapText="1" indent="1"/>
    </xf>
    <xf numFmtId="0" fontId="29" fillId="0" borderId="57" xfId="2" applyFont="1" applyFill="1" applyBorder="1" applyAlignment="1">
      <alignment horizontal="left" vertical="center" wrapText="1" indent="1"/>
    </xf>
    <xf numFmtId="0" fontId="29" fillId="0" borderId="58" xfId="2" applyFont="1" applyFill="1" applyBorder="1" applyAlignment="1">
      <alignment horizontal="left" vertical="center" wrapText="1" indent="1"/>
    </xf>
    <xf numFmtId="0" fontId="29" fillId="0" borderId="62" xfId="2" applyFont="1" applyFill="1" applyBorder="1" applyAlignment="1">
      <alignment horizontal="left" vertical="center" wrapText="1" indent="1"/>
    </xf>
    <xf numFmtId="0" fontId="29" fillId="0" borderId="0" xfId="2" applyFont="1" applyFill="1" applyBorder="1" applyAlignment="1">
      <alignment horizontal="left" vertical="center" wrapText="1" indent="1"/>
    </xf>
    <xf numFmtId="0" fontId="29" fillId="0" borderId="63" xfId="2" applyFont="1" applyFill="1" applyBorder="1" applyAlignment="1">
      <alignment horizontal="left" vertical="center" wrapText="1" indent="1"/>
    </xf>
    <xf numFmtId="0" fontId="33" fillId="0" borderId="62" xfId="0" applyFont="1" applyBorder="1" applyAlignment="1">
      <alignment horizontal="left" vertical="center" wrapText="1" indent="1"/>
    </xf>
    <xf numFmtId="0" fontId="33" fillId="0" borderId="0" xfId="0" applyFont="1" applyBorder="1" applyAlignment="1">
      <alignment horizontal="left" vertical="center" wrapText="1" indent="1"/>
    </xf>
    <xf numFmtId="0" fontId="33" fillId="0" borderId="63" xfId="0" applyFont="1" applyBorder="1" applyAlignment="1">
      <alignment horizontal="left" vertical="center" wrapText="1" indent="1"/>
    </xf>
    <xf numFmtId="0" fontId="33" fillId="0" borderId="59" xfId="0" applyFont="1" applyBorder="1" applyAlignment="1">
      <alignment horizontal="left" vertical="center" wrapText="1" indent="1"/>
    </xf>
    <xf numFmtId="0" fontId="33" fillId="0" borderId="60" xfId="0" applyFont="1" applyBorder="1" applyAlignment="1">
      <alignment horizontal="left" vertical="center" wrapText="1" indent="1"/>
    </xf>
    <xf numFmtId="0" fontId="33" fillId="0" borderId="61" xfId="0" applyFont="1" applyBorder="1" applyAlignment="1">
      <alignment horizontal="left" vertical="center" wrapText="1" indent="1"/>
    </xf>
    <xf numFmtId="0" fontId="14" fillId="0" borderId="10" xfId="0" applyFont="1" applyBorder="1" applyAlignment="1">
      <alignment horizontal="left" vertical="center"/>
    </xf>
    <xf numFmtId="0" fontId="2" fillId="0" borderId="0" xfId="0" applyFont="1" applyBorder="1" applyAlignment="1">
      <alignment horizontal="distributed" vertical="center"/>
    </xf>
    <xf numFmtId="0" fontId="13" fillId="0" borderId="16" xfId="0" applyNumberFormat="1" applyFont="1" applyBorder="1" applyAlignment="1">
      <alignment horizontal="left" vertical="center" indent="1" shrinkToFit="1"/>
    </xf>
    <xf numFmtId="0" fontId="13" fillId="0" borderId="13" xfId="0" applyNumberFormat="1" applyFont="1" applyBorder="1" applyAlignment="1">
      <alignment horizontal="left" vertical="center" indent="1" shrinkToFit="1"/>
    </xf>
    <xf numFmtId="0" fontId="13" fillId="0" borderId="17" xfId="0" applyNumberFormat="1" applyFont="1" applyBorder="1" applyAlignment="1">
      <alignment horizontal="left" vertical="center" indent="1" shrinkToFit="1"/>
    </xf>
    <xf numFmtId="0" fontId="13" fillId="0" borderId="18" xfId="0" applyNumberFormat="1" applyFont="1" applyBorder="1" applyAlignment="1">
      <alignment horizontal="left" vertical="center" indent="1" shrinkToFit="1"/>
    </xf>
    <xf numFmtId="0" fontId="13" fillId="0" borderId="15" xfId="0" applyNumberFormat="1" applyFont="1" applyBorder="1" applyAlignment="1">
      <alignment horizontal="left" vertical="center" indent="1" shrinkToFit="1"/>
    </xf>
    <xf numFmtId="0" fontId="13" fillId="0" borderId="19" xfId="0" applyNumberFormat="1" applyFont="1" applyBorder="1" applyAlignment="1">
      <alignment horizontal="left" vertical="center" indent="1" shrinkToFit="1"/>
    </xf>
    <xf numFmtId="0" fontId="2" fillId="0" borderId="16" xfId="0" applyFont="1" applyBorder="1" applyAlignment="1">
      <alignment horizontal="right" vertical="center"/>
    </xf>
    <xf numFmtId="0" fontId="2" fillId="0" borderId="17" xfId="0" applyFont="1" applyBorder="1" applyAlignment="1">
      <alignment horizontal="right" vertical="center"/>
    </xf>
    <xf numFmtId="0" fontId="2" fillId="0" borderId="18" xfId="0" applyFont="1" applyBorder="1" applyAlignment="1">
      <alignment horizontal="right" vertical="center"/>
    </xf>
    <xf numFmtId="0" fontId="2" fillId="0" borderId="19" xfId="0" applyFont="1" applyBorder="1" applyAlignment="1">
      <alignment horizontal="right" vertical="center"/>
    </xf>
    <xf numFmtId="0" fontId="14" fillId="0" borderId="10" xfId="0" applyFont="1" applyBorder="1" applyAlignment="1">
      <alignment horizontal="left" vertical="center" indent="1" shrinkToFit="1"/>
    </xf>
    <xf numFmtId="0" fontId="14" fillId="0" borderId="12" xfId="0" applyFont="1" applyBorder="1" applyAlignment="1">
      <alignment horizontal="left" vertical="center" indent="1" shrinkToFit="1"/>
    </xf>
  </cellXfs>
  <cellStyles count="4">
    <cellStyle name="ハイパーリンク" xfId="2" builtinId="8"/>
    <cellStyle name="標準" xfId="0" builtinId="0"/>
    <cellStyle name="標準 2" xfId="1"/>
    <cellStyle name="標準 2 2" xfId="3"/>
  </cellStyles>
  <dxfs count="89">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strike/>
      </font>
    </dxf>
    <dxf>
      <border>
        <right style="thin">
          <color auto="1"/>
        </right>
        <top style="thin">
          <color auto="1"/>
        </top>
        <bottom style="thin">
          <color auto="1"/>
        </bottom>
      </border>
    </dxf>
    <dxf>
      <border>
        <left style="thin">
          <color auto="1"/>
        </left>
        <right/>
        <top style="thin">
          <color auto="1"/>
        </top>
        <bottom style="thin">
          <color auto="1"/>
        </bottom>
        <vertical/>
        <horizontal/>
      </border>
    </dxf>
    <dxf>
      <font>
        <strike/>
      </font>
    </dxf>
    <dxf>
      <font>
        <strike/>
      </font>
    </dxf>
    <dxf>
      <font>
        <strike/>
      </font>
    </dxf>
    <dxf>
      <font>
        <strike/>
      </font>
    </dxf>
    <dxf>
      <border>
        <left style="thin">
          <color auto="1"/>
        </left>
        <right style="thin">
          <color auto="1"/>
        </right>
        <top style="thin">
          <color auto="1"/>
        </top>
        <bottom style="thin">
          <color auto="1"/>
        </bottom>
        <vertical/>
        <horizontal/>
      </border>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val="0"/>
      </font>
    </dxf>
    <dxf>
      <font>
        <strike val="0"/>
      </font>
    </dxf>
    <dxf>
      <font>
        <strike val="0"/>
      </font>
    </dxf>
    <dxf>
      <font>
        <strike val="0"/>
      </font>
    </dxf>
    <dxf>
      <font>
        <strike val="0"/>
      </font>
    </dxf>
    <dxf>
      <font>
        <strike val="0"/>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ill>
        <patternFill patternType="none">
          <bgColor auto="1"/>
        </patternFill>
      </fill>
    </dxf>
    <dxf>
      <fill>
        <patternFill patternType="none">
          <bgColor auto="1"/>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hyperlink" Target="#&#20837;&#21147;&#12471;&#12540;&#12488;!J5"/></Relationships>
</file>

<file path=xl/drawings/_rels/drawing3.xml.rels><?xml version="1.0" encoding="UTF-8" standalone="yes"?>
<Relationships xmlns="http://schemas.openxmlformats.org/package/2006/relationships"><Relationship Id="rId1" Type="http://schemas.openxmlformats.org/officeDocument/2006/relationships/hyperlink" Target="#&#20837;&#21147;&#12471;&#12540;&#12488;!J5"/></Relationships>
</file>

<file path=xl/drawings/_rels/drawing4.xml.rels><?xml version="1.0" encoding="UTF-8" standalone="yes"?>
<Relationships xmlns="http://schemas.openxmlformats.org/package/2006/relationships"><Relationship Id="rId1" Type="http://schemas.openxmlformats.org/officeDocument/2006/relationships/hyperlink" Target="#&#20837;&#21147;&#12471;&#12540;&#12488;!J5"/></Relationships>
</file>

<file path=xl/drawings/_rels/drawing5.xml.rels><?xml version="1.0" encoding="UTF-8" standalone="yes"?>
<Relationships xmlns="http://schemas.openxmlformats.org/package/2006/relationships"><Relationship Id="rId1" Type="http://schemas.openxmlformats.org/officeDocument/2006/relationships/hyperlink" Target="#&#20837;&#21147;&#12471;&#12540;&#12488;!J5"/></Relationships>
</file>

<file path=xl/drawings/drawing1.xml><?xml version="1.0" encoding="utf-8"?>
<xdr:wsDr xmlns:xdr="http://schemas.openxmlformats.org/drawingml/2006/spreadsheetDrawing" xmlns:a="http://schemas.openxmlformats.org/drawingml/2006/main">
  <xdr:twoCellAnchor>
    <xdr:from>
      <xdr:col>13</xdr:col>
      <xdr:colOff>28575</xdr:colOff>
      <xdr:row>9</xdr:row>
      <xdr:rowOff>0</xdr:rowOff>
    </xdr:from>
    <xdr:to>
      <xdr:col>27</xdr:col>
      <xdr:colOff>0</xdr:colOff>
      <xdr:row>10</xdr:row>
      <xdr:rowOff>247650</xdr:rowOff>
    </xdr:to>
    <xdr:sp macro="" textlink="">
      <xdr:nvSpPr>
        <xdr:cNvPr id="3" name="左矢印吹き出し 2"/>
        <xdr:cNvSpPr/>
      </xdr:nvSpPr>
      <xdr:spPr>
        <a:xfrm>
          <a:off x="8110538" y="2185988"/>
          <a:ext cx="3638550" cy="500062"/>
        </a:xfrm>
        <a:prstGeom prst="leftArrowCallout">
          <a:avLst>
            <a:gd name="adj1" fmla="val 25000"/>
            <a:gd name="adj2" fmla="val 23734"/>
            <a:gd name="adj3" fmla="val 49377"/>
            <a:gd name="adj4" fmla="val 93249"/>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latin typeface="ＭＳ ゴシック" panose="020B0609070205080204" pitchFamily="49" charset="-128"/>
              <a:ea typeface="ＭＳ ゴシック" panose="020B0609070205080204" pitchFamily="49" charset="-128"/>
            </a:rPr>
            <a:t>法人にあっては、会社名、役職、代表者氏名</a:t>
          </a:r>
        </a:p>
      </xdr:txBody>
    </xdr:sp>
    <xdr:clientData/>
  </xdr:twoCellAnchor>
  <xdr:twoCellAnchor>
    <xdr:from>
      <xdr:col>12</xdr:col>
      <xdr:colOff>261937</xdr:colOff>
      <xdr:row>14</xdr:row>
      <xdr:rowOff>142875</xdr:rowOff>
    </xdr:from>
    <xdr:to>
      <xdr:col>27</xdr:col>
      <xdr:colOff>0</xdr:colOff>
      <xdr:row>16</xdr:row>
      <xdr:rowOff>147638</xdr:rowOff>
    </xdr:to>
    <xdr:sp macro="" textlink="">
      <xdr:nvSpPr>
        <xdr:cNvPr id="9" name="左矢印吹き出し 8"/>
        <xdr:cNvSpPr/>
      </xdr:nvSpPr>
      <xdr:spPr>
        <a:xfrm>
          <a:off x="8081962" y="3590925"/>
          <a:ext cx="3667126" cy="509588"/>
        </a:xfrm>
        <a:prstGeom prst="leftArrowCallout">
          <a:avLst>
            <a:gd name="adj1" fmla="val 25000"/>
            <a:gd name="adj2" fmla="val 23734"/>
            <a:gd name="adj3" fmla="val 51677"/>
            <a:gd name="adj4" fmla="val 93035"/>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latin typeface="ＭＳ ゴシック" panose="020B0609070205080204" pitchFamily="49" charset="-128"/>
              <a:ea typeface="ＭＳ ゴシック" panose="020B0609070205080204" pitchFamily="49" charset="-128"/>
            </a:rPr>
            <a:t>工場は数字のみ記載願います。</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不明な場合は区役所にお問い合わせください。</a:t>
          </a:r>
        </a:p>
      </xdr:txBody>
    </xdr:sp>
    <xdr:clientData/>
  </xdr:twoCellAnchor>
  <xdr:twoCellAnchor>
    <xdr:from>
      <xdr:col>13</xdr:col>
      <xdr:colOff>0</xdr:colOff>
      <xdr:row>84</xdr:row>
      <xdr:rowOff>0</xdr:rowOff>
    </xdr:from>
    <xdr:to>
      <xdr:col>27</xdr:col>
      <xdr:colOff>0</xdr:colOff>
      <xdr:row>85</xdr:row>
      <xdr:rowOff>247648</xdr:rowOff>
    </xdr:to>
    <xdr:sp macro="" textlink="">
      <xdr:nvSpPr>
        <xdr:cNvPr id="10" name="左矢印吹き出し 9"/>
        <xdr:cNvSpPr/>
      </xdr:nvSpPr>
      <xdr:spPr>
        <a:xfrm>
          <a:off x="8034338" y="20774025"/>
          <a:ext cx="3667125" cy="500061"/>
        </a:xfrm>
        <a:prstGeom prst="leftArrowCallout">
          <a:avLst>
            <a:gd name="adj1" fmla="val 25000"/>
            <a:gd name="adj2" fmla="val 23734"/>
            <a:gd name="adj3" fmla="val 49102"/>
            <a:gd name="adj4" fmla="val 93164"/>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latin typeface="ＭＳ ゴシック" panose="020B0609070205080204" pitchFamily="49" charset="-128"/>
              <a:ea typeface="ＭＳ ゴシック" panose="020B0609070205080204" pitchFamily="49" charset="-128"/>
            </a:rPr>
            <a:t>区からの特定有害物質に関する問い合わせ先</a:t>
          </a:r>
        </a:p>
      </xdr:txBody>
    </xdr:sp>
    <xdr:clientData/>
  </xdr:twoCellAnchor>
  <xdr:twoCellAnchor>
    <xdr:from>
      <xdr:col>12</xdr:col>
      <xdr:colOff>261937</xdr:colOff>
      <xdr:row>42</xdr:row>
      <xdr:rowOff>0</xdr:rowOff>
    </xdr:from>
    <xdr:to>
      <xdr:col>26</xdr:col>
      <xdr:colOff>261937</xdr:colOff>
      <xdr:row>43</xdr:row>
      <xdr:rowOff>0</xdr:rowOff>
    </xdr:to>
    <xdr:sp macro="" textlink="">
      <xdr:nvSpPr>
        <xdr:cNvPr id="5" name="左矢印吹き出し 4"/>
        <xdr:cNvSpPr/>
      </xdr:nvSpPr>
      <xdr:spPr>
        <a:xfrm>
          <a:off x="8034337" y="10172700"/>
          <a:ext cx="3667125" cy="252413"/>
        </a:xfrm>
        <a:prstGeom prst="leftArrowCallout">
          <a:avLst>
            <a:gd name="adj1" fmla="val 25000"/>
            <a:gd name="adj2" fmla="val 23734"/>
            <a:gd name="adj3" fmla="val 93768"/>
            <a:gd name="adj4" fmla="val 93035"/>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latin typeface="ＭＳ ゴシック" panose="020B0609070205080204" pitchFamily="49" charset="-128"/>
              <a:ea typeface="ＭＳ ゴシック" panose="020B0609070205080204" pitchFamily="49" charset="-128"/>
            </a:rPr>
            <a:t>移転したときに記入してください。</a:t>
          </a:r>
        </a:p>
      </xdr:txBody>
    </xdr:sp>
    <xdr:clientData/>
  </xdr:twoCellAnchor>
  <xdr:twoCellAnchor>
    <xdr:from>
      <xdr:col>13</xdr:col>
      <xdr:colOff>0</xdr:colOff>
      <xdr:row>78</xdr:row>
      <xdr:rowOff>0</xdr:rowOff>
    </xdr:from>
    <xdr:to>
      <xdr:col>27</xdr:col>
      <xdr:colOff>0</xdr:colOff>
      <xdr:row>80</xdr:row>
      <xdr:rowOff>17318</xdr:rowOff>
    </xdr:to>
    <xdr:sp macro="" textlink="">
      <xdr:nvSpPr>
        <xdr:cNvPr id="6" name="左矢印吹き出し 5"/>
        <xdr:cNvSpPr/>
      </xdr:nvSpPr>
      <xdr:spPr>
        <a:xfrm>
          <a:off x="8520545" y="18842182"/>
          <a:ext cx="3879273" cy="502227"/>
        </a:xfrm>
        <a:prstGeom prst="leftArrowCallout">
          <a:avLst>
            <a:gd name="adj1" fmla="val 25000"/>
            <a:gd name="adj2" fmla="val 23734"/>
            <a:gd name="adj3" fmla="val 55769"/>
            <a:gd name="adj4" fmla="val 92645"/>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latin typeface="ＭＳ ゴシック" panose="020B0609070205080204" pitchFamily="49" charset="-128"/>
              <a:ea typeface="ＭＳ ゴシック" panose="020B0609070205080204" pitchFamily="49" charset="-128"/>
            </a:rPr>
            <a:t>取扱のあった有害物質について、使用及び排出の状況を記載します。</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0</xdr:colOff>
      <xdr:row>16</xdr:row>
      <xdr:rowOff>142875</xdr:rowOff>
    </xdr:from>
    <xdr:to>
      <xdr:col>27</xdr:col>
      <xdr:colOff>0</xdr:colOff>
      <xdr:row>18</xdr:row>
      <xdr:rowOff>142875</xdr:rowOff>
    </xdr:to>
    <xdr:sp macro="" textlink="">
      <xdr:nvSpPr>
        <xdr:cNvPr id="7" name="左矢印吹き出し 6"/>
        <xdr:cNvSpPr/>
      </xdr:nvSpPr>
      <xdr:spPr>
        <a:xfrm>
          <a:off x="8081963" y="4095750"/>
          <a:ext cx="3667125" cy="504825"/>
        </a:xfrm>
        <a:prstGeom prst="leftArrowCallout">
          <a:avLst>
            <a:gd name="adj1" fmla="val 25000"/>
            <a:gd name="adj2" fmla="val 23734"/>
            <a:gd name="adj3" fmla="val 51028"/>
            <a:gd name="adj4" fmla="val 92645"/>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latin typeface="ＭＳ ゴシック" panose="020B0609070205080204" pitchFamily="49" charset="-128"/>
              <a:ea typeface="ＭＳ ゴシック" panose="020B0609070205080204" pitchFamily="49" charset="-128"/>
            </a:rPr>
            <a:t>指定作業場は設置届出年月日を記載願います。</a:t>
          </a:r>
          <a:endParaRPr kumimoji="1" lang="en-US" altLang="ja-JP" sz="1100">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mn-lt"/>
              <a:ea typeface="+mn-ea"/>
              <a:cs typeface="+mn-cs"/>
            </a:rPr>
            <a:t>不明な場合は区役所にお問い合わせください。</a:t>
          </a:r>
          <a:endParaRPr lang="ja-JP" altLang="ja-JP">
            <a:effectLst/>
          </a:endParaRPr>
        </a:p>
      </xdr:txBody>
    </xdr:sp>
    <xdr:clientData/>
  </xdr:twoCellAnchor>
  <xdr:twoCellAnchor>
    <xdr:from>
      <xdr:col>13</xdr:col>
      <xdr:colOff>0</xdr:colOff>
      <xdr:row>12</xdr:row>
      <xdr:rowOff>0</xdr:rowOff>
    </xdr:from>
    <xdr:to>
      <xdr:col>27</xdr:col>
      <xdr:colOff>0</xdr:colOff>
      <xdr:row>13</xdr:row>
      <xdr:rowOff>0</xdr:rowOff>
    </xdr:to>
    <xdr:sp macro="" textlink="">
      <xdr:nvSpPr>
        <xdr:cNvPr id="8" name="左矢印吹き出し 7"/>
        <xdr:cNvSpPr/>
      </xdr:nvSpPr>
      <xdr:spPr>
        <a:xfrm>
          <a:off x="8081963" y="2943225"/>
          <a:ext cx="3667125" cy="252413"/>
        </a:xfrm>
        <a:prstGeom prst="leftArrowCallout">
          <a:avLst>
            <a:gd name="adj1" fmla="val 25000"/>
            <a:gd name="adj2" fmla="val 23734"/>
            <a:gd name="adj3" fmla="val 104975"/>
            <a:gd name="adj4" fmla="val 93249"/>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latin typeface="ＭＳ ゴシック" panose="020B0609070205080204" pitchFamily="49" charset="-128"/>
              <a:ea typeface="ＭＳ ゴシック" panose="020B0609070205080204" pitchFamily="49" charset="-128"/>
            </a:rPr>
            <a:t>プルダウンから選んでください</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0</xdr:colOff>
      <xdr:row>102</xdr:row>
      <xdr:rowOff>0</xdr:rowOff>
    </xdr:from>
    <xdr:to>
      <xdr:col>26</xdr:col>
      <xdr:colOff>247650</xdr:colOff>
      <xdr:row>103</xdr:row>
      <xdr:rowOff>0</xdr:rowOff>
    </xdr:to>
    <xdr:sp macro="" textlink="">
      <xdr:nvSpPr>
        <xdr:cNvPr id="12" name="左矢印吹き出し 11"/>
        <xdr:cNvSpPr/>
      </xdr:nvSpPr>
      <xdr:spPr>
        <a:xfrm>
          <a:off x="8034338" y="24045863"/>
          <a:ext cx="3652837" cy="252412"/>
        </a:xfrm>
        <a:prstGeom prst="leftArrowCallout">
          <a:avLst>
            <a:gd name="adj1" fmla="val 25000"/>
            <a:gd name="adj2" fmla="val 23734"/>
            <a:gd name="adj3" fmla="val 102316"/>
            <a:gd name="adj4" fmla="val 93249"/>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latin typeface="ＭＳ ゴシック" panose="020B0609070205080204" pitchFamily="49" charset="-128"/>
              <a:ea typeface="ＭＳ ゴシック" panose="020B0609070205080204" pitchFamily="49" charset="-128"/>
            </a:rPr>
            <a:t>プルダウンから選んでください</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12</xdr:col>
      <xdr:colOff>261937</xdr:colOff>
      <xdr:row>3</xdr:row>
      <xdr:rowOff>228600</xdr:rowOff>
    </xdr:from>
    <xdr:to>
      <xdr:col>26</xdr:col>
      <xdr:colOff>261937</xdr:colOff>
      <xdr:row>5</xdr:row>
      <xdr:rowOff>0</xdr:rowOff>
    </xdr:to>
    <xdr:sp macro="" textlink="">
      <xdr:nvSpPr>
        <xdr:cNvPr id="14" name="左矢印吹き出し 13"/>
        <xdr:cNvSpPr/>
      </xdr:nvSpPr>
      <xdr:spPr>
        <a:xfrm>
          <a:off x="8081962" y="900113"/>
          <a:ext cx="3667125" cy="276225"/>
        </a:xfrm>
        <a:prstGeom prst="leftArrowCallout">
          <a:avLst>
            <a:gd name="adj1" fmla="val 25000"/>
            <a:gd name="adj2" fmla="val 23734"/>
            <a:gd name="adj3" fmla="val 92153"/>
            <a:gd name="adj4" fmla="val 93249"/>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ja-JP" sz="1100">
              <a:solidFill>
                <a:schemeClr val="dk1"/>
              </a:solidFill>
              <a:effectLst/>
              <a:latin typeface="+mn-lt"/>
              <a:ea typeface="+mn-ea"/>
              <a:cs typeface="+mn-cs"/>
            </a:rPr>
            <a:t>変更・廃止・承継後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日以内に届け出てください。</a:t>
          </a:r>
          <a:endParaRPr lang="ja-JP" altLang="ja-JP">
            <a:effectLst/>
          </a:endParaRPr>
        </a:p>
      </xdr:txBody>
    </xdr:sp>
    <xdr:clientData/>
  </xdr:twoCellAnchor>
  <xdr:twoCellAnchor>
    <xdr:from>
      <xdr:col>13</xdr:col>
      <xdr:colOff>0</xdr:colOff>
      <xdr:row>7</xdr:row>
      <xdr:rowOff>0</xdr:rowOff>
    </xdr:from>
    <xdr:to>
      <xdr:col>27</xdr:col>
      <xdr:colOff>0</xdr:colOff>
      <xdr:row>8</xdr:row>
      <xdr:rowOff>0</xdr:rowOff>
    </xdr:to>
    <xdr:sp macro="" textlink="">
      <xdr:nvSpPr>
        <xdr:cNvPr id="16" name="左矢印吹き出し 15"/>
        <xdr:cNvSpPr/>
      </xdr:nvSpPr>
      <xdr:spPr>
        <a:xfrm>
          <a:off x="8081963" y="1681163"/>
          <a:ext cx="3667125" cy="252412"/>
        </a:xfrm>
        <a:prstGeom prst="leftArrowCallout">
          <a:avLst>
            <a:gd name="adj1" fmla="val 25000"/>
            <a:gd name="adj2" fmla="val 23734"/>
            <a:gd name="adj3" fmla="val 96960"/>
            <a:gd name="adj4" fmla="val 93035"/>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ja-JP" sz="1100">
              <a:solidFill>
                <a:schemeClr val="dk1"/>
              </a:solidFill>
              <a:effectLst/>
              <a:latin typeface="+mn-lt"/>
              <a:ea typeface="+mn-ea"/>
              <a:cs typeface="+mn-cs"/>
            </a:rPr>
            <a:t>変更・承継の場合は、変更・承継後の住所氏名を入力してください。</a:t>
          </a:r>
          <a:endParaRPr lang="ja-JP" altLang="ja-JP">
            <a:effectLst/>
          </a:endParaRPr>
        </a:p>
      </xdr:txBody>
    </xdr:sp>
    <xdr:clientData/>
  </xdr:twoCellAnchor>
  <xdr:twoCellAnchor>
    <xdr:from>
      <xdr:col>13</xdr:col>
      <xdr:colOff>0</xdr:colOff>
      <xdr:row>98</xdr:row>
      <xdr:rowOff>0</xdr:rowOff>
    </xdr:from>
    <xdr:to>
      <xdr:col>26</xdr:col>
      <xdr:colOff>247650</xdr:colOff>
      <xdr:row>99</xdr:row>
      <xdr:rowOff>0</xdr:rowOff>
    </xdr:to>
    <xdr:sp macro="" textlink="">
      <xdr:nvSpPr>
        <xdr:cNvPr id="17" name="左矢印吹き出し 16"/>
        <xdr:cNvSpPr/>
      </xdr:nvSpPr>
      <xdr:spPr>
        <a:xfrm>
          <a:off x="8034338" y="23036213"/>
          <a:ext cx="3652837" cy="252412"/>
        </a:xfrm>
        <a:prstGeom prst="leftArrowCallout">
          <a:avLst>
            <a:gd name="adj1" fmla="val 25000"/>
            <a:gd name="adj2" fmla="val 23734"/>
            <a:gd name="adj3" fmla="val 102316"/>
            <a:gd name="adj4" fmla="val 93249"/>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latin typeface="ＭＳ ゴシック" panose="020B0609070205080204" pitchFamily="49" charset="-128"/>
              <a:ea typeface="ＭＳ ゴシック" panose="020B0609070205080204" pitchFamily="49" charset="-128"/>
            </a:rPr>
            <a:t>承継前の設置者</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0</xdr:colOff>
      <xdr:row>38</xdr:row>
      <xdr:rowOff>155864</xdr:rowOff>
    </xdr:from>
    <xdr:to>
      <xdr:col>27</xdr:col>
      <xdr:colOff>0</xdr:colOff>
      <xdr:row>41</xdr:row>
      <xdr:rowOff>157164</xdr:rowOff>
    </xdr:to>
    <xdr:sp macro="" textlink="">
      <xdr:nvSpPr>
        <xdr:cNvPr id="15" name="左矢印吹き出し 14"/>
        <xdr:cNvSpPr/>
      </xdr:nvSpPr>
      <xdr:spPr>
        <a:xfrm>
          <a:off x="8520545" y="9299864"/>
          <a:ext cx="3879273" cy="728664"/>
        </a:xfrm>
        <a:prstGeom prst="leftArrowCallout">
          <a:avLst>
            <a:gd name="adj1" fmla="val 25000"/>
            <a:gd name="adj2" fmla="val 23734"/>
            <a:gd name="adj3" fmla="val 37972"/>
            <a:gd name="adj4" fmla="val 93035"/>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latin typeface="ＭＳ ゴシック" panose="020B0609070205080204" pitchFamily="49" charset="-128"/>
              <a:ea typeface="ＭＳ ゴシック" panose="020B0609070205080204" pitchFamily="49" charset="-128"/>
            </a:rPr>
            <a:t>平成</a:t>
          </a:r>
          <a:r>
            <a:rPr kumimoji="1" lang="en-US" altLang="ja-JP" sz="1100">
              <a:latin typeface="ＭＳ ゴシック" panose="020B0609070205080204" pitchFamily="49" charset="-128"/>
              <a:ea typeface="ＭＳ ゴシック" panose="020B0609070205080204" pitchFamily="49" charset="-128"/>
            </a:rPr>
            <a:t>13</a:t>
          </a:r>
          <a:r>
            <a:rPr kumimoji="1" lang="ja-JP" altLang="en-US" sz="1100">
              <a:latin typeface="ＭＳ ゴシック" panose="020B0609070205080204" pitchFamily="49" charset="-128"/>
              <a:ea typeface="ＭＳ ゴシック" panose="020B0609070205080204" pitchFamily="49" charset="-128"/>
            </a:rPr>
            <a:t>年</a:t>
          </a:r>
          <a:r>
            <a:rPr kumimoji="1" lang="en-US" altLang="ja-JP" sz="1100">
              <a:latin typeface="ＭＳ ゴシック" panose="020B0609070205080204" pitchFamily="49" charset="-128"/>
              <a:ea typeface="ＭＳ ゴシック" panose="020B0609070205080204" pitchFamily="49" charset="-128"/>
            </a:rPr>
            <a:t>9</a:t>
          </a:r>
          <a:r>
            <a:rPr kumimoji="1" lang="ja-JP" altLang="en-US" sz="1100">
              <a:latin typeface="ＭＳ ゴシック" panose="020B0609070205080204" pitchFamily="49" charset="-128"/>
              <a:ea typeface="ＭＳ ゴシック" panose="020B0609070205080204" pitchFamily="49" charset="-128"/>
            </a:rPr>
            <a:t>月</a:t>
          </a:r>
          <a:r>
            <a:rPr kumimoji="1" lang="en-US" altLang="ja-JP" sz="1100">
              <a:latin typeface="ＭＳ ゴシック" panose="020B0609070205080204" pitchFamily="49" charset="-128"/>
              <a:ea typeface="ＭＳ ゴシック" panose="020B0609070205080204" pitchFamily="49" charset="-128"/>
            </a:rPr>
            <a:t>30</a:t>
          </a:r>
          <a:r>
            <a:rPr kumimoji="1" lang="ja-JP" altLang="en-US" sz="1100">
              <a:latin typeface="ＭＳ ゴシック" panose="020B0609070205080204" pitchFamily="49" charset="-128"/>
              <a:ea typeface="ＭＳ ゴシック" panose="020B0609070205080204" pitchFamily="49" charset="-128"/>
            </a:rPr>
            <a:t>日以前に廃止した場合は</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公的に廃業した日を証明できる書類を</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提出時に添えてください。</a:t>
          </a:r>
        </a:p>
      </xdr:txBody>
    </xdr:sp>
    <xdr:clientData/>
  </xdr:twoCellAnchor>
  <xdr:twoCellAnchor>
    <xdr:from>
      <xdr:col>13</xdr:col>
      <xdr:colOff>0</xdr:colOff>
      <xdr:row>104</xdr:row>
      <xdr:rowOff>0</xdr:rowOff>
    </xdr:from>
    <xdr:to>
      <xdr:col>26</xdr:col>
      <xdr:colOff>247650</xdr:colOff>
      <xdr:row>106</xdr:row>
      <xdr:rowOff>0</xdr:rowOff>
    </xdr:to>
    <xdr:sp macro="" textlink="">
      <xdr:nvSpPr>
        <xdr:cNvPr id="19" name="左矢印吹き出し 18"/>
        <xdr:cNvSpPr/>
      </xdr:nvSpPr>
      <xdr:spPr>
        <a:xfrm>
          <a:off x="8034338" y="25812750"/>
          <a:ext cx="3652837" cy="504825"/>
        </a:xfrm>
        <a:prstGeom prst="leftArrowCallout">
          <a:avLst>
            <a:gd name="adj1" fmla="val 25000"/>
            <a:gd name="adj2" fmla="val 23734"/>
            <a:gd name="adj3" fmla="val 54203"/>
            <a:gd name="adj4" fmla="val 93249"/>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latin typeface="ＭＳ ゴシック" panose="020B0609070205080204" pitchFamily="49" charset="-128"/>
              <a:ea typeface="ＭＳ ゴシック" panose="020B0609070205080204" pitchFamily="49" charset="-128"/>
            </a:rPr>
            <a:t>登記簿謄本等承継を証明する資料を</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添付してください。</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0</xdr:colOff>
      <xdr:row>44</xdr:row>
      <xdr:rowOff>0</xdr:rowOff>
    </xdr:from>
    <xdr:to>
      <xdr:col>27</xdr:col>
      <xdr:colOff>0</xdr:colOff>
      <xdr:row>46</xdr:row>
      <xdr:rowOff>0</xdr:rowOff>
    </xdr:to>
    <xdr:sp macro="" textlink="">
      <xdr:nvSpPr>
        <xdr:cNvPr id="18" name="左矢印吹き出し 17"/>
        <xdr:cNvSpPr/>
      </xdr:nvSpPr>
      <xdr:spPr>
        <a:xfrm>
          <a:off x="8081963" y="10768013"/>
          <a:ext cx="3667125" cy="504825"/>
        </a:xfrm>
        <a:prstGeom prst="leftArrowCallout">
          <a:avLst>
            <a:gd name="adj1" fmla="val 25000"/>
            <a:gd name="adj2" fmla="val 23734"/>
            <a:gd name="adj3" fmla="val 50058"/>
            <a:gd name="adj4" fmla="val 93035"/>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latin typeface="ＭＳ ゴシック" panose="020B0609070205080204" pitchFamily="49" charset="-128"/>
              <a:ea typeface="ＭＳ ゴシック" panose="020B0609070205080204" pitchFamily="49" charset="-128"/>
            </a:rPr>
            <a:t>廃止届出書を提出する際には、</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有害物質取扱状況報告書を添えてください。</a:t>
          </a:r>
        </a:p>
      </xdr:txBody>
    </xdr:sp>
    <xdr:clientData/>
  </xdr:twoCellAnchor>
  <xdr:twoCellAnchor>
    <xdr:from>
      <xdr:col>13</xdr:col>
      <xdr:colOff>11691</xdr:colOff>
      <xdr:row>50</xdr:row>
      <xdr:rowOff>146338</xdr:rowOff>
    </xdr:from>
    <xdr:to>
      <xdr:col>27</xdr:col>
      <xdr:colOff>11691</xdr:colOff>
      <xdr:row>53</xdr:row>
      <xdr:rowOff>103909</xdr:rowOff>
    </xdr:to>
    <xdr:sp macro="" textlink="">
      <xdr:nvSpPr>
        <xdr:cNvPr id="20" name="左矢印吹き出し 19"/>
        <xdr:cNvSpPr/>
      </xdr:nvSpPr>
      <xdr:spPr>
        <a:xfrm>
          <a:off x="8532236" y="12199793"/>
          <a:ext cx="3879273" cy="684934"/>
        </a:xfrm>
        <a:prstGeom prst="leftArrowCallout">
          <a:avLst>
            <a:gd name="adj1" fmla="val 25000"/>
            <a:gd name="adj2" fmla="val 23734"/>
            <a:gd name="adj3" fmla="val 37972"/>
            <a:gd name="adj4" fmla="val 93035"/>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latin typeface="ＭＳ ゴシック" panose="020B0609070205080204" pitchFamily="49" charset="-128"/>
              <a:ea typeface="ＭＳ ゴシック" panose="020B0609070205080204" pitchFamily="49" charset="-128"/>
            </a:rPr>
            <a:t>プルダウンから選んでください。</a:t>
          </a:r>
        </a:p>
        <a:p>
          <a:pPr algn="l"/>
          <a:r>
            <a:rPr kumimoji="1" lang="ja-JP" altLang="en-US" sz="1100">
              <a:latin typeface="ＭＳ ゴシック" panose="020B0609070205080204" pitchFamily="49" charset="-128"/>
              <a:ea typeface="ＭＳ ゴシック" panose="020B0609070205080204" pitchFamily="49" charset="-128"/>
            </a:rPr>
            <a:t>記入例としてサンプル値が入力してありますので、必ず内容をご確認ください。</a:t>
          </a:r>
        </a:p>
      </xdr:txBody>
    </xdr:sp>
    <xdr:clientData/>
  </xdr:twoCellAnchor>
  <xdr:twoCellAnchor>
    <xdr:from>
      <xdr:col>13</xdr:col>
      <xdr:colOff>4763</xdr:colOff>
      <xdr:row>0</xdr:row>
      <xdr:rowOff>0</xdr:rowOff>
    </xdr:from>
    <xdr:to>
      <xdr:col>27</xdr:col>
      <xdr:colOff>4763</xdr:colOff>
      <xdr:row>2</xdr:row>
      <xdr:rowOff>142875</xdr:rowOff>
    </xdr:to>
    <xdr:sp macro="" textlink="">
      <xdr:nvSpPr>
        <xdr:cNvPr id="22" name="左矢印吹き出し 21"/>
        <xdr:cNvSpPr/>
      </xdr:nvSpPr>
      <xdr:spPr>
        <a:xfrm>
          <a:off x="8081963" y="0"/>
          <a:ext cx="3667125" cy="561975"/>
        </a:xfrm>
        <a:prstGeom prst="leftArrowCallout">
          <a:avLst>
            <a:gd name="adj1" fmla="val 25000"/>
            <a:gd name="adj2" fmla="val 23734"/>
            <a:gd name="adj3" fmla="val 44752"/>
            <a:gd name="adj4" fmla="val 93035"/>
          </a:avLst>
        </a:prstGeom>
        <a:solidFill>
          <a:srgbClr val="FF00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solidFill>
                <a:schemeClr val="bg1"/>
              </a:solidFill>
              <a:latin typeface="ＭＳ ゴシック" panose="020B0609070205080204" pitchFamily="49" charset="-128"/>
              <a:ea typeface="ＭＳ ゴシック" panose="020B0609070205080204" pitchFamily="49" charset="-128"/>
            </a:rPr>
            <a:t>記入例としてサンプル値が入力してありますので、必ず内容をご確認ください。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9</xdr:col>
      <xdr:colOff>0</xdr:colOff>
      <xdr:row>2</xdr:row>
      <xdr:rowOff>7325</xdr:rowOff>
    </xdr:from>
    <xdr:ext cx="6362700" cy="1621450"/>
    <xdr:sp macro="" textlink="">
      <xdr:nvSpPr>
        <xdr:cNvPr id="3" name="テキスト ボックス 2">
          <a:hlinkClick xmlns:r="http://schemas.openxmlformats.org/officeDocument/2006/relationships" r:id="rId1"/>
        </xdr:cNvPr>
        <xdr:cNvSpPr txBox="1"/>
      </xdr:nvSpPr>
      <xdr:spPr>
        <a:xfrm>
          <a:off x="6815138" y="231163"/>
          <a:ext cx="6362700" cy="1621450"/>
        </a:xfrm>
        <a:prstGeom prst="rect">
          <a:avLst/>
        </a:prstGeom>
        <a:solidFill>
          <a:schemeClr val="bg1"/>
        </a:solidFill>
        <a:ln w="635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algn="ctr"/>
          <a:r>
            <a:rPr kumimoji="1" lang="ja-JP" altLang="ja-JP" sz="2300">
              <a:solidFill>
                <a:schemeClr val="dk1"/>
              </a:solidFill>
              <a:effectLst/>
              <a:latin typeface="+mn-lt"/>
              <a:ea typeface="+mn-ea"/>
              <a:cs typeface="+mn-cs"/>
            </a:rPr>
            <a:t>このシートは記入できません</a:t>
          </a:r>
          <a:endParaRPr lang="ja-JP" altLang="ja-JP" sz="2300">
            <a:effectLst/>
          </a:endParaRPr>
        </a:p>
        <a:p>
          <a:pPr algn="ctr"/>
          <a:r>
            <a:rPr kumimoji="1" lang="ja-JP" altLang="ja-JP" sz="2300">
              <a:solidFill>
                <a:schemeClr val="dk1"/>
              </a:solidFill>
              <a:effectLst/>
              <a:latin typeface="+mn-lt"/>
              <a:ea typeface="+mn-ea"/>
              <a:cs typeface="+mn-cs"/>
            </a:rPr>
            <a:t>記入は入力シートにお願いします</a:t>
          </a:r>
          <a:endParaRPr lang="ja-JP" altLang="ja-JP" sz="2300">
            <a:effectLst/>
          </a:endParaRPr>
        </a:p>
        <a:p>
          <a:pPr algn="ctr"/>
          <a:r>
            <a:rPr kumimoji="1" lang="ja-JP" altLang="en-US" sz="2300">
              <a:solidFill>
                <a:schemeClr val="dk1"/>
              </a:solidFill>
              <a:effectLst/>
              <a:latin typeface="+mn-lt"/>
              <a:ea typeface="+mn-ea"/>
              <a:cs typeface="+mn-cs"/>
            </a:rPr>
            <a:t>こちらを</a:t>
          </a:r>
          <a:r>
            <a:rPr kumimoji="1" lang="ja-JP" altLang="ja-JP" sz="2300">
              <a:solidFill>
                <a:schemeClr val="dk1"/>
              </a:solidFill>
              <a:effectLst/>
              <a:latin typeface="+mn-lt"/>
              <a:ea typeface="+mn-ea"/>
              <a:cs typeface="+mn-cs"/>
            </a:rPr>
            <a:t>クリックすると</a:t>
          </a:r>
          <a:r>
            <a:rPr kumimoji="1" lang="ja-JP" altLang="en-US" sz="2300">
              <a:solidFill>
                <a:schemeClr val="dk1"/>
              </a:solidFill>
              <a:effectLst/>
              <a:latin typeface="+mn-lt"/>
              <a:ea typeface="+mn-ea"/>
              <a:cs typeface="+mn-cs"/>
            </a:rPr>
            <a:t>入力シートにジャンプします</a:t>
          </a:r>
          <a:endParaRPr lang="ja-JP" altLang="ja-JP" sz="2300">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11</xdr:col>
      <xdr:colOff>0</xdr:colOff>
      <xdr:row>3</xdr:row>
      <xdr:rowOff>7325</xdr:rowOff>
    </xdr:from>
    <xdr:ext cx="6362700" cy="1621450"/>
    <xdr:sp macro="" textlink="">
      <xdr:nvSpPr>
        <xdr:cNvPr id="3" name="テキスト ボックス 2">
          <a:hlinkClick xmlns:r="http://schemas.openxmlformats.org/officeDocument/2006/relationships" r:id="rId1"/>
        </xdr:cNvPr>
        <xdr:cNvSpPr txBox="1"/>
      </xdr:nvSpPr>
      <xdr:spPr>
        <a:xfrm>
          <a:off x="6777038" y="231163"/>
          <a:ext cx="6362700" cy="1621450"/>
        </a:xfrm>
        <a:prstGeom prst="rect">
          <a:avLst/>
        </a:prstGeom>
        <a:solidFill>
          <a:schemeClr val="bg1"/>
        </a:solidFill>
        <a:ln w="635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algn="ctr"/>
          <a:r>
            <a:rPr kumimoji="1" lang="ja-JP" altLang="ja-JP" sz="2300">
              <a:solidFill>
                <a:schemeClr val="dk1"/>
              </a:solidFill>
              <a:effectLst/>
              <a:latin typeface="+mn-lt"/>
              <a:ea typeface="+mn-ea"/>
              <a:cs typeface="+mn-cs"/>
            </a:rPr>
            <a:t>このシートは記入できません</a:t>
          </a:r>
          <a:endParaRPr lang="ja-JP" altLang="ja-JP" sz="2300">
            <a:effectLst/>
          </a:endParaRPr>
        </a:p>
        <a:p>
          <a:pPr algn="ctr"/>
          <a:r>
            <a:rPr kumimoji="1" lang="ja-JP" altLang="ja-JP" sz="2300">
              <a:solidFill>
                <a:schemeClr val="dk1"/>
              </a:solidFill>
              <a:effectLst/>
              <a:latin typeface="+mn-lt"/>
              <a:ea typeface="+mn-ea"/>
              <a:cs typeface="+mn-cs"/>
            </a:rPr>
            <a:t>記入は入力シートにお願いします</a:t>
          </a:r>
          <a:endParaRPr lang="ja-JP" altLang="ja-JP" sz="2300">
            <a:effectLst/>
          </a:endParaRPr>
        </a:p>
        <a:p>
          <a:pPr algn="ctr"/>
          <a:r>
            <a:rPr kumimoji="1" lang="ja-JP" altLang="en-US" sz="2300">
              <a:solidFill>
                <a:schemeClr val="dk1"/>
              </a:solidFill>
              <a:effectLst/>
              <a:latin typeface="+mn-lt"/>
              <a:ea typeface="+mn-ea"/>
              <a:cs typeface="+mn-cs"/>
            </a:rPr>
            <a:t>こちらを</a:t>
          </a:r>
          <a:r>
            <a:rPr kumimoji="1" lang="ja-JP" altLang="ja-JP" sz="2300">
              <a:solidFill>
                <a:schemeClr val="dk1"/>
              </a:solidFill>
              <a:effectLst/>
              <a:latin typeface="+mn-lt"/>
              <a:ea typeface="+mn-ea"/>
              <a:cs typeface="+mn-cs"/>
            </a:rPr>
            <a:t>クリックすると</a:t>
          </a:r>
          <a:r>
            <a:rPr kumimoji="1" lang="ja-JP" altLang="en-US" sz="2300">
              <a:solidFill>
                <a:schemeClr val="dk1"/>
              </a:solidFill>
              <a:effectLst/>
              <a:latin typeface="+mn-lt"/>
              <a:ea typeface="+mn-ea"/>
              <a:cs typeface="+mn-cs"/>
            </a:rPr>
            <a:t>入力シートにジャンプします</a:t>
          </a:r>
          <a:endParaRPr lang="ja-JP" altLang="ja-JP" sz="2300">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15</xdr:col>
      <xdr:colOff>0</xdr:colOff>
      <xdr:row>1</xdr:row>
      <xdr:rowOff>0</xdr:rowOff>
    </xdr:from>
    <xdr:ext cx="5691188" cy="1621450"/>
    <xdr:sp macro="" textlink="">
      <xdr:nvSpPr>
        <xdr:cNvPr id="4" name="テキスト ボックス 3">
          <a:hlinkClick xmlns:r="http://schemas.openxmlformats.org/officeDocument/2006/relationships" r:id="rId1"/>
        </xdr:cNvPr>
        <xdr:cNvSpPr txBox="1"/>
      </xdr:nvSpPr>
      <xdr:spPr>
        <a:xfrm>
          <a:off x="7296150" y="204788"/>
          <a:ext cx="5691188" cy="1621450"/>
        </a:xfrm>
        <a:prstGeom prst="rect">
          <a:avLst/>
        </a:prstGeom>
        <a:solidFill>
          <a:schemeClr val="bg1"/>
        </a:solidFill>
        <a:ln w="635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algn="ctr"/>
          <a:r>
            <a:rPr kumimoji="1" lang="ja-JP" altLang="ja-JP" sz="2100">
              <a:solidFill>
                <a:schemeClr val="dk1"/>
              </a:solidFill>
              <a:effectLst/>
              <a:latin typeface="+mn-lt"/>
              <a:ea typeface="+mn-ea"/>
              <a:cs typeface="+mn-cs"/>
            </a:rPr>
            <a:t>このシートは記入できません</a:t>
          </a:r>
          <a:endParaRPr lang="ja-JP" altLang="ja-JP" sz="2100">
            <a:effectLst/>
          </a:endParaRPr>
        </a:p>
        <a:p>
          <a:pPr algn="ctr"/>
          <a:r>
            <a:rPr kumimoji="1" lang="ja-JP" altLang="ja-JP" sz="2100">
              <a:solidFill>
                <a:schemeClr val="dk1"/>
              </a:solidFill>
              <a:effectLst/>
              <a:latin typeface="+mn-lt"/>
              <a:ea typeface="+mn-ea"/>
              <a:cs typeface="+mn-cs"/>
            </a:rPr>
            <a:t>記入は入力シートにお願いします</a:t>
          </a:r>
          <a:endParaRPr lang="ja-JP" altLang="ja-JP" sz="2100">
            <a:effectLst/>
          </a:endParaRPr>
        </a:p>
        <a:p>
          <a:pPr algn="ctr"/>
          <a:r>
            <a:rPr kumimoji="1" lang="ja-JP" altLang="en-US" sz="2100">
              <a:solidFill>
                <a:schemeClr val="dk1"/>
              </a:solidFill>
              <a:effectLst/>
              <a:latin typeface="+mn-lt"/>
              <a:ea typeface="+mn-ea"/>
              <a:cs typeface="+mn-cs"/>
            </a:rPr>
            <a:t>こちらを</a:t>
          </a:r>
          <a:r>
            <a:rPr kumimoji="1" lang="ja-JP" altLang="ja-JP" sz="2100">
              <a:solidFill>
                <a:schemeClr val="dk1"/>
              </a:solidFill>
              <a:effectLst/>
              <a:latin typeface="+mn-lt"/>
              <a:ea typeface="+mn-ea"/>
              <a:cs typeface="+mn-cs"/>
            </a:rPr>
            <a:t>クリックすると</a:t>
          </a:r>
          <a:r>
            <a:rPr kumimoji="1" lang="ja-JP" altLang="en-US" sz="2100">
              <a:solidFill>
                <a:schemeClr val="dk1"/>
              </a:solidFill>
              <a:effectLst/>
              <a:latin typeface="+mn-lt"/>
              <a:ea typeface="+mn-ea"/>
              <a:cs typeface="+mn-cs"/>
            </a:rPr>
            <a:t>入力シートにジャンプします</a:t>
          </a:r>
          <a:endParaRPr lang="ja-JP" altLang="ja-JP" sz="2100">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18</xdr:col>
      <xdr:colOff>0</xdr:colOff>
      <xdr:row>3</xdr:row>
      <xdr:rowOff>7325</xdr:rowOff>
    </xdr:from>
    <xdr:ext cx="6362700" cy="1621450"/>
    <xdr:sp macro="" textlink="">
      <xdr:nvSpPr>
        <xdr:cNvPr id="4" name="テキスト ボックス 3">
          <a:hlinkClick xmlns:r="http://schemas.openxmlformats.org/officeDocument/2006/relationships" r:id="rId1"/>
        </xdr:cNvPr>
        <xdr:cNvSpPr txBox="1"/>
      </xdr:nvSpPr>
      <xdr:spPr>
        <a:xfrm>
          <a:off x="6815138" y="231163"/>
          <a:ext cx="6362700" cy="1621450"/>
        </a:xfrm>
        <a:prstGeom prst="rect">
          <a:avLst/>
        </a:prstGeom>
        <a:solidFill>
          <a:schemeClr val="bg1"/>
        </a:solidFill>
        <a:ln w="635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algn="ctr"/>
          <a:r>
            <a:rPr kumimoji="1" lang="ja-JP" altLang="ja-JP" sz="2300">
              <a:solidFill>
                <a:schemeClr val="dk1"/>
              </a:solidFill>
              <a:effectLst/>
              <a:latin typeface="+mn-lt"/>
              <a:ea typeface="+mn-ea"/>
              <a:cs typeface="+mn-cs"/>
            </a:rPr>
            <a:t>このシートは記入できません</a:t>
          </a:r>
          <a:endParaRPr lang="ja-JP" altLang="ja-JP" sz="2300">
            <a:effectLst/>
          </a:endParaRPr>
        </a:p>
        <a:p>
          <a:pPr algn="ctr"/>
          <a:r>
            <a:rPr kumimoji="1" lang="ja-JP" altLang="ja-JP" sz="2300">
              <a:solidFill>
                <a:schemeClr val="dk1"/>
              </a:solidFill>
              <a:effectLst/>
              <a:latin typeface="+mn-lt"/>
              <a:ea typeface="+mn-ea"/>
              <a:cs typeface="+mn-cs"/>
            </a:rPr>
            <a:t>記入は入力シートにお願いします</a:t>
          </a:r>
          <a:endParaRPr lang="ja-JP" altLang="ja-JP" sz="2300">
            <a:effectLst/>
          </a:endParaRPr>
        </a:p>
        <a:p>
          <a:pPr algn="ctr"/>
          <a:r>
            <a:rPr kumimoji="1" lang="ja-JP" altLang="en-US" sz="2300">
              <a:solidFill>
                <a:schemeClr val="dk1"/>
              </a:solidFill>
              <a:effectLst/>
              <a:latin typeface="+mn-lt"/>
              <a:ea typeface="+mn-ea"/>
              <a:cs typeface="+mn-cs"/>
            </a:rPr>
            <a:t>こちらを</a:t>
          </a:r>
          <a:r>
            <a:rPr kumimoji="1" lang="ja-JP" altLang="ja-JP" sz="2300">
              <a:solidFill>
                <a:schemeClr val="dk1"/>
              </a:solidFill>
              <a:effectLst/>
              <a:latin typeface="+mn-lt"/>
              <a:ea typeface="+mn-ea"/>
              <a:cs typeface="+mn-cs"/>
            </a:rPr>
            <a:t>クリックすると</a:t>
          </a:r>
          <a:r>
            <a:rPr kumimoji="1" lang="ja-JP" altLang="en-US" sz="2300">
              <a:solidFill>
                <a:schemeClr val="dk1"/>
              </a:solidFill>
              <a:effectLst/>
              <a:latin typeface="+mn-lt"/>
              <a:ea typeface="+mn-ea"/>
              <a:cs typeface="+mn-cs"/>
            </a:rPr>
            <a:t>入力シートにジャンプします</a:t>
          </a:r>
          <a:endParaRPr lang="ja-JP" altLang="ja-JP" sz="2300">
            <a:effectLst/>
          </a:endParaRPr>
        </a:p>
      </xdr:txBody>
    </xdr:sp>
    <xdr:clientData/>
  </xdr:oneCellAnchor>
  <xdr:twoCellAnchor>
    <xdr:from>
      <xdr:col>9</xdr:col>
      <xdr:colOff>280987</xdr:colOff>
      <xdr:row>32</xdr:row>
      <xdr:rowOff>14287</xdr:rowOff>
    </xdr:from>
    <xdr:to>
      <xdr:col>9</xdr:col>
      <xdr:colOff>581025</xdr:colOff>
      <xdr:row>32</xdr:row>
      <xdr:rowOff>214312</xdr:rowOff>
    </xdr:to>
    <xdr:sp macro="" textlink="">
      <xdr:nvSpPr>
        <xdr:cNvPr id="2" name="正方形/長方形 1"/>
        <xdr:cNvSpPr/>
      </xdr:nvSpPr>
      <xdr:spPr>
        <a:xfrm>
          <a:off x="2933700" y="9601200"/>
          <a:ext cx="300038" cy="20002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96;&#21644;4&#24180;&#24230;/04&#20844;&#23475;&#23550;&#31574;G/03&#27861;&#20196;&#12539;&#36039;&#26009;/07&#25285;&#24403;&#36039;&#26009;&#65288;&#24120;&#65289;/&#23470;&#64017;/&#12402;&#12394;&#22411;&#35519;&#25972;/&#25562;&#27700;&#26045;&#35373;/yousui-exc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１．設置・変更届出書"/>
      <sheetName val="２．構造等"/>
      <sheetName val="このファイルについて"/>
    </sheetNames>
    <sheetDataSet>
      <sheetData sheetId="0">
        <row r="7">
          <cell r="F7" t="str">
            <v>変更</v>
          </cell>
        </row>
        <row r="10">
          <cell r="F10" t="str">
            <v>○○区○○2-45-1</v>
          </cell>
        </row>
        <row r="12">
          <cell r="F12" t="str">
            <v>代表取締役
　◯◯　◯◯</v>
          </cell>
        </row>
        <row r="18">
          <cell r="F18" t="str">
            <v>△△△△ビル</v>
          </cell>
        </row>
        <row r="20">
          <cell r="F20" t="str">
            <v>豊島区△△△1-18-1</v>
          </cell>
        </row>
        <row r="22">
          <cell r="F22" t="str">
            <v>貸しビル業</v>
          </cell>
        </row>
        <row r="24">
          <cell r="F24" t="str">
            <v>敷地内の散水</v>
          </cell>
        </row>
        <row r="26">
          <cell r="F26" t="str">
            <v>別紙のとおり</v>
          </cell>
        </row>
        <row r="31">
          <cell r="F31">
            <v>44635</v>
          </cell>
        </row>
        <row r="33">
          <cell r="F33">
            <v>44634</v>
          </cell>
        </row>
        <row r="35">
          <cell r="F35">
            <v>45</v>
          </cell>
        </row>
        <row r="37">
          <cell r="F37">
            <v>50</v>
          </cell>
        </row>
        <row r="39">
          <cell r="F39">
            <v>5</v>
          </cell>
          <cell r="H39">
            <v>10</v>
          </cell>
        </row>
        <row r="41">
          <cell r="F41">
            <v>15.5</v>
          </cell>
          <cell r="H41">
            <v>20</v>
          </cell>
        </row>
        <row r="43">
          <cell r="F43">
            <v>25</v>
          </cell>
          <cell r="H43">
            <v>30</v>
          </cell>
        </row>
        <row r="45">
          <cell r="F45">
            <v>35</v>
          </cell>
          <cell r="H45">
            <v>40</v>
          </cell>
        </row>
        <row r="48">
          <cell r="F48" t="str">
            <v>浅井戸ポンプ</v>
          </cell>
        </row>
        <row r="50">
          <cell r="F50" t="str">
            <v>××エース</v>
          </cell>
        </row>
        <row r="52">
          <cell r="F52" t="str">
            <v>NF×-×××SK</v>
          </cell>
        </row>
        <row r="54">
          <cell r="F54">
            <v>0.25</v>
          </cell>
        </row>
        <row r="56">
          <cell r="F56">
            <v>26</v>
          </cell>
        </row>
        <row r="58">
          <cell r="F58">
            <v>19.63</v>
          </cell>
        </row>
        <row r="61">
          <cell r="F61" t="str">
            <v>□□製作所</v>
          </cell>
        </row>
        <row r="63">
          <cell r="F63" t="str">
            <v>接線流羽根車式</v>
          </cell>
        </row>
        <row r="65">
          <cell r="F65" t="str">
            <v>NK□□13</v>
          </cell>
        </row>
        <row r="67">
          <cell r="F67">
            <v>44637</v>
          </cell>
        </row>
        <row r="70">
          <cell r="F70" t="str">
            <v>ロープ式手動用水位計（アルファ水位計）</v>
          </cell>
        </row>
        <row r="72">
          <cell r="F72">
            <v>21.99</v>
          </cell>
        </row>
        <row r="74">
          <cell r="F74">
            <v>25.56</v>
          </cell>
        </row>
        <row r="76">
          <cell r="F76">
            <v>10</v>
          </cell>
        </row>
        <row r="80">
          <cell r="F80">
            <v>1</v>
          </cell>
          <cell r="H80">
            <v>2</v>
          </cell>
        </row>
        <row r="82">
          <cell r="F82">
            <v>5</v>
          </cell>
          <cell r="H82">
            <v>8</v>
          </cell>
        </row>
        <row r="84">
          <cell r="F84">
            <v>10</v>
          </cell>
          <cell r="H84">
            <v>20</v>
          </cell>
        </row>
        <row r="87">
          <cell r="F87" t="str">
            <v>●●水工</v>
          </cell>
        </row>
        <row r="89">
          <cell r="F89" t="str">
            <v>●●　●●</v>
          </cell>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23"/>
  <sheetViews>
    <sheetView view="pageBreakPreview" zoomScaleNormal="100" zoomScaleSheetLayoutView="100" workbookViewId="0">
      <selection activeCell="A35" sqref="A35"/>
    </sheetView>
  </sheetViews>
  <sheetFormatPr defaultColWidth="8.7890625" defaultRowHeight="12.75" x14ac:dyDescent="0.3"/>
  <cols>
    <col min="1" max="1" width="22.20703125" style="71" bestFit="1" customWidth="1"/>
    <col min="2" max="2" width="90.578125" style="89" customWidth="1"/>
    <col min="3" max="3" width="8.7890625" style="71"/>
    <col min="4" max="4" width="18.3125" style="71" bestFit="1" customWidth="1"/>
    <col min="5" max="5" width="19.3125" style="71" bestFit="1" customWidth="1"/>
    <col min="6" max="16384" width="8.7890625" style="71"/>
  </cols>
  <sheetData>
    <row r="1" spans="1:2" x14ac:dyDescent="0.25">
      <c r="A1" s="90" t="s">
        <v>177</v>
      </c>
    </row>
    <row r="2" spans="1:2" x14ac:dyDescent="0.25">
      <c r="A2" s="90" t="s">
        <v>168</v>
      </c>
    </row>
    <row r="3" spans="1:2" x14ac:dyDescent="0.25">
      <c r="A3" s="90" t="s">
        <v>148</v>
      </c>
    </row>
    <row r="4" spans="1:2" x14ac:dyDescent="0.25">
      <c r="A4" s="90" t="s">
        <v>169</v>
      </c>
    </row>
    <row r="5" spans="1:2" x14ac:dyDescent="0.25">
      <c r="A5" s="90" t="s">
        <v>170</v>
      </c>
    </row>
    <row r="6" spans="1:2" x14ac:dyDescent="0.3">
      <c r="A6" s="71" t="s">
        <v>172</v>
      </c>
    </row>
    <row r="7" spans="1:2" s="46" customFormat="1" ht="16.149999999999999" x14ac:dyDescent="0.3">
      <c r="A7" s="153" t="s">
        <v>193</v>
      </c>
      <c r="B7" s="154"/>
    </row>
    <row r="8" spans="1:2" s="46" customFormat="1" ht="16.149999999999999" x14ac:dyDescent="0.3">
      <c r="A8" s="153" t="s">
        <v>195</v>
      </c>
      <c r="B8" s="154"/>
    </row>
    <row r="9" spans="1:2" s="46" customFormat="1" ht="16.149999999999999" x14ac:dyDescent="0.3">
      <c r="A9" s="153" t="s">
        <v>196</v>
      </c>
      <c r="B9" s="154"/>
    </row>
    <row r="11" spans="1:2" x14ac:dyDescent="0.3">
      <c r="A11" s="71" t="s">
        <v>149</v>
      </c>
    </row>
    <row r="12" spans="1:2" x14ac:dyDescent="0.3">
      <c r="A12" s="71" t="s">
        <v>150</v>
      </c>
      <c r="B12" s="89" t="s">
        <v>151</v>
      </c>
    </row>
    <row r="13" spans="1:2" x14ac:dyDescent="0.3">
      <c r="A13" s="71" t="s">
        <v>152</v>
      </c>
      <c r="B13" s="89" t="s">
        <v>153</v>
      </c>
    </row>
    <row r="14" spans="1:2" x14ac:dyDescent="0.3">
      <c r="A14" s="71" t="s">
        <v>154</v>
      </c>
      <c r="B14" s="89" t="s">
        <v>155</v>
      </c>
    </row>
    <row r="15" spans="1:2" x14ac:dyDescent="0.3">
      <c r="A15" s="71" t="s">
        <v>156</v>
      </c>
      <c r="B15" s="89" t="s">
        <v>157</v>
      </c>
    </row>
    <row r="16" spans="1:2" x14ac:dyDescent="0.3">
      <c r="A16" s="71" t="s">
        <v>158</v>
      </c>
      <c r="B16" s="89" t="s">
        <v>194</v>
      </c>
    </row>
    <row r="17" spans="1:2" x14ac:dyDescent="0.3">
      <c r="A17" s="71" t="s">
        <v>159</v>
      </c>
      <c r="B17" s="89" t="s">
        <v>160</v>
      </c>
    </row>
    <row r="20" spans="1:2" x14ac:dyDescent="0.3">
      <c r="A20" s="71" t="s">
        <v>171</v>
      </c>
    </row>
    <row r="21" spans="1:2" x14ac:dyDescent="0.3">
      <c r="A21" s="71" t="s">
        <v>161</v>
      </c>
      <c r="B21" s="89" t="s">
        <v>162</v>
      </c>
    </row>
    <row r="22" spans="1:2" x14ac:dyDescent="0.3">
      <c r="A22" s="71" t="s">
        <v>163</v>
      </c>
      <c r="B22" s="89" t="s">
        <v>164</v>
      </c>
    </row>
    <row r="23" spans="1:2" x14ac:dyDescent="0.3">
      <c r="A23" s="88"/>
    </row>
  </sheetData>
  <phoneticPr fontId="6"/>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G120"/>
  <sheetViews>
    <sheetView tabSelected="1" view="pageBreakPreview" zoomScaleNormal="100" zoomScaleSheetLayoutView="100" workbookViewId="0">
      <selection activeCell="I5" activeCellId="23" sqref="I8:L8 I10 I13 I16 I18 I21 I23 I27 I29 I31 I33 I39 I41 I43 I85 I87 I89 I91 I93 I96 I99 I101 I103 I5"/>
    </sheetView>
  </sheetViews>
  <sheetFormatPr defaultColWidth="8.7890625" defaultRowHeight="12.75" x14ac:dyDescent="0.3"/>
  <cols>
    <col min="1" max="1" width="2.89453125" style="71" customWidth="1"/>
    <col min="2" max="2" width="2.89453125" style="70" customWidth="1"/>
    <col min="3" max="7" width="2.89453125" style="71" customWidth="1"/>
    <col min="8" max="8" width="7.89453125" style="71" customWidth="1"/>
    <col min="9" max="9" width="8.47265625" style="71" customWidth="1"/>
    <col min="10" max="10" width="16.47265625" style="71" customWidth="1"/>
    <col min="11" max="11" width="8.7890625" style="71"/>
    <col min="12" max="12" width="24.47265625" style="71" customWidth="1"/>
    <col min="13" max="30" width="2.89453125" style="71" customWidth="1"/>
    <col min="31" max="16384" width="8.7890625" style="71"/>
  </cols>
  <sheetData>
    <row r="1" spans="1:13" ht="13.15" thickBot="1" x14ac:dyDescent="0.35">
      <c r="A1" s="72"/>
      <c r="B1" s="73"/>
      <c r="C1" s="72"/>
      <c r="D1" s="72"/>
      <c r="E1" s="72"/>
      <c r="F1" s="72"/>
      <c r="G1" s="72"/>
      <c r="H1" s="72"/>
      <c r="I1" s="72"/>
      <c r="J1" s="72"/>
      <c r="K1" s="72"/>
      <c r="L1" s="72"/>
      <c r="M1" s="72"/>
    </row>
    <row r="2" spans="1:13" ht="20.100000000000001" customHeight="1" thickBot="1" x14ac:dyDescent="0.35">
      <c r="A2" s="72"/>
      <c r="B2" s="73"/>
      <c r="C2" s="74"/>
      <c r="D2" s="87" t="s">
        <v>121</v>
      </c>
      <c r="E2" s="72"/>
      <c r="F2" s="72"/>
      <c r="G2" s="72"/>
      <c r="H2" s="72"/>
      <c r="I2" s="72"/>
      <c r="J2" s="72"/>
      <c r="K2" s="72"/>
      <c r="L2" s="72"/>
      <c r="M2" s="72"/>
    </row>
    <row r="3" spans="1:13" ht="20.100000000000001" customHeight="1" x14ac:dyDescent="0.3">
      <c r="A3" s="75"/>
      <c r="B3" s="76"/>
      <c r="C3" s="75"/>
      <c r="D3" s="75"/>
      <c r="E3" s="75"/>
      <c r="F3" s="75"/>
      <c r="G3" s="75"/>
      <c r="H3" s="75"/>
      <c r="I3" s="75"/>
      <c r="J3" s="75"/>
      <c r="K3" s="72"/>
      <c r="L3" s="72"/>
      <c r="M3" s="72"/>
    </row>
    <row r="4" spans="1:13" ht="20.100000000000001" customHeight="1" thickBot="1" x14ac:dyDescent="0.35">
      <c r="A4" s="81" t="s">
        <v>47</v>
      </c>
      <c r="B4" s="82" t="s">
        <v>48</v>
      </c>
      <c r="C4" s="81"/>
      <c r="D4" s="75"/>
      <c r="E4" s="75"/>
      <c r="F4" s="75"/>
      <c r="G4" s="75"/>
      <c r="H4" s="75"/>
      <c r="I4" s="75"/>
      <c r="J4" s="75"/>
      <c r="K4" s="72"/>
      <c r="L4" s="72"/>
      <c r="M4" s="72"/>
    </row>
    <row r="5" spans="1:13" ht="20.100000000000001" customHeight="1" thickBot="1" x14ac:dyDescent="0.35">
      <c r="A5" s="81"/>
      <c r="B5" s="83" t="s">
        <v>21</v>
      </c>
      <c r="C5" s="81" t="s">
        <v>20</v>
      </c>
      <c r="D5" s="75"/>
      <c r="E5" s="75"/>
      <c r="F5" s="75"/>
      <c r="G5" s="75"/>
      <c r="H5" s="75"/>
      <c r="I5" s="171">
        <f ca="1">NOW()</f>
        <v>44876.579112500003</v>
      </c>
      <c r="J5" s="172"/>
      <c r="K5" s="72"/>
      <c r="L5" s="72"/>
      <c r="M5" s="72"/>
    </row>
    <row r="6" spans="1:13" ht="20.100000000000001" customHeight="1" x14ac:dyDescent="0.3">
      <c r="A6" s="81"/>
      <c r="B6" s="84"/>
      <c r="C6" s="81"/>
      <c r="D6" s="75"/>
      <c r="E6" s="75"/>
      <c r="F6" s="75"/>
      <c r="G6" s="75"/>
      <c r="H6" s="75"/>
      <c r="I6" s="75"/>
      <c r="J6" s="75"/>
      <c r="K6" s="72"/>
      <c r="L6" s="72"/>
      <c r="M6" s="72"/>
    </row>
    <row r="7" spans="1:13" ht="20.100000000000001" customHeight="1" thickBot="1" x14ac:dyDescent="0.35">
      <c r="A7" s="81"/>
      <c r="B7" s="83" t="s">
        <v>19</v>
      </c>
      <c r="C7" s="81" t="s">
        <v>18</v>
      </c>
      <c r="D7" s="75"/>
      <c r="E7" s="75"/>
      <c r="F7" s="75"/>
      <c r="G7" s="75"/>
      <c r="H7" s="75"/>
      <c r="I7" s="75"/>
      <c r="J7" s="75"/>
      <c r="K7" s="72"/>
      <c r="L7" s="72"/>
      <c r="M7" s="72"/>
    </row>
    <row r="8" spans="1:13" ht="20.100000000000001" customHeight="1" thickBot="1" x14ac:dyDescent="0.35">
      <c r="A8" s="81"/>
      <c r="B8" s="84"/>
      <c r="C8" s="81"/>
      <c r="D8" s="75"/>
      <c r="E8" s="75" t="s">
        <v>146</v>
      </c>
      <c r="F8" s="75"/>
      <c r="G8" s="75"/>
      <c r="H8" s="75"/>
      <c r="I8" s="168" t="s">
        <v>173</v>
      </c>
      <c r="J8" s="173"/>
      <c r="K8" s="173"/>
      <c r="L8" s="174"/>
      <c r="M8" s="72"/>
    </row>
    <row r="9" spans="1:13" ht="20.100000000000001" customHeight="1" thickBot="1" x14ac:dyDescent="0.35">
      <c r="A9" s="81"/>
      <c r="B9" s="84"/>
      <c r="C9" s="81"/>
      <c r="D9" s="75"/>
      <c r="E9" s="75"/>
      <c r="F9" s="75"/>
      <c r="G9" s="75"/>
      <c r="H9" s="75"/>
      <c r="I9" s="77"/>
      <c r="J9" s="77"/>
      <c r="K9" s="72"/>
      <c r="L9" s="72"/>
      <c r="M9" s="72"/>
    </row>
    <row r="10" spans="1:13" ht="20.100000000000001" customHeight="1" x14ac:dyDescent="0.3">
      <c r="A10" s="81"/>
      <c r="B10" s="84"/>
      <c r="C10" s="81"/>
      <c r="D10" s="75"/>
      <c r="E10" s="75" t="s">
        <v>147</v>
      </c>
      <c r="F10" s="75"/>
      <c r="G10" s="75"/>
      <c r="H10" s="75"/>
      <c r="I10" s="175" t="s">
        <v>129</v>
      </c>
      <c r="J10" s="176"/>
      <c r="K10" s="177"/>
      <c r="L10" s="178"/>
      <c r="M10" s="72"/>
    </row>
    <row r="11" spans="1:13" ht="20.100000000000001" customHeight="1" thickBot="1" x14ac:dyDescent="0.35">
      <c r="A11" s="81"/>
      <c r="B11" s="84"/>
      <c r="C11" s="81"/>
      <c r="D11" s="75"/>
      <c r="E11" s="75"/>
      <c r="F11" s="75"/>
      <c r="G11" s="75"/>
      <c r="H11" s="75"/>
      <c r="I11" s="179"/>
      <c r="J11" s="180"/>
      <c r="K11" s="181"/>
      <c r="L11" s="182"/>
      <c r="M11" s="72"/>
    </row>
    <row r="12" spans="1:13" ht="20.100000000000001" customHeight="1" thickBot="1" x14ac:dyDescent="0.35">
      <c r="A12" s="81"/>
      <c r="B12" s="84"/>
      <c r="C12" s="81"/>
      <c r="D12" s="75"/>
      <c r="E12" s="75"/>
      <c r="F12" s="75"/>
      <c r="G12" s="75"/>
      <c r="H12" s="75"/>
      <c r="I12" s="77"/>
      <c r="J12" s="77"/>
      <c r="K12" s="72"/>
      <c r="L12" s="72"/>
      <c r="M12" s="72"/>
    </row>
    <row r="13" spans="1:13" ht="20.100000000000001" customHeight="1" thickBot="1" x14ac:dyDescent="0.35">
      <c r="A13" s="81"/>
      <c r="B13" s="83" t="s">
        <v>17</v>
      </c>
      <c r="C13" s="81" t="s">
        <v>167</v>
      </c>
      <c r="D13" s="75"/>
      <c r="E13" s="75"/>
      <c r="F13" s="75"/>
      <c r="G13" s="75"/>
      <c r="H13" s="75"/>
      <c r="I13" s="91" t="s">
        <v>174</v>
      </c>
      <c r="J13" s="72"/>
      <c r="K13" s="72"/>
      <c r="L13" s="72"/>
      <c r="M13" s="72"/>
    </row>
    <row r="14" spans="1:13" ht="20.100000000000001" customHeight="1" x14ac:dyDescent="0.3">
      <c r="A14" s="81"/>
      <c r="B14" s="84"/>
      <c r="C14" s="81"/>
      <c r="D14" s="75"/>
      <c r="E14" s="75"/>
      <c r="F14" s="75"/>
      <c r="G14" s="75"/>
      <c r="H14" s="75"/>
      <c r="I14" s="75"/>
      <c r="J14" s="75"/>
      <c r="K14" s="72"/>
      <c r="L14" s="72"/>
      <c r="M14" s="72"/>
    </row>
    <row r="15" spans="1:13" ht="20.100000000000001" customHeight="1" thickBot="1" x14ac:dyDescent="0.35">
      <c r="A15" s="81"/>
      <c r="B15" s="83" t="s">
        <v>16</v>
      </c>
      <c r="C15" s="81" t="s">
        <v>124</v>
      </c>
      <c r="D15" s="75"/>
      <c r="E15" s="75"/>
      <c r="F15" s="75"/>
      <c r="G15" s="75"/>
      <c r="H15" s="75"/>
      <c r="I15" s="75"/>
      <c r="J15" s="75"/>
      <c r="K15" s="72"/>
      <c r="L15" s="72"/>
      <c r="M15" s="72"/>
    </row>
    <row r="16" spans="1:13" ht="20.100000000000001" customHeight="1" thickBot="1" x14ac:dyDescent="0.35">
      <c r="A16" s="81"/>
      <c r="B16" s="84"/>
      <c r="C16" s="81"/>
      <c r="D16" s="75"/>
      <c r="E16" s="75" t="s">
        <v>26</v>
      </c>
      <c r="F16" s="75"/>
      <c r="G16" s="75"/>
      <c r="H16" s="75"/>
      <c r="I16" s="185" t="s">
        <v>176</v>
      </c>
      <c r="J16" s="186"/>
      <c r="K16" s="186"/>
      <c r="L16" s="187"/>
      <c r="M16" s="72"/>
    </row>
    <row r="17" spans="1:13" ht="20.100000000000001" customHeight="1" thickBot="1" x14ac:dyDescent="0.35">
      <c r="A17" s="81"/>
      <c r="B17" s="84"/>
      <c r="C17" s="81"/>
      <c r="D17" s="75"/>
      <c r="E17" s="75"/>
      <c r="F17" s="75"/>
      <c r="G17" s="75"/>
      <c r="H17" s="75"/>
      <c r="I17" s="96" t="str">
        <f>IF(事業所の種別="指定作業場","↑記入不要です",IF(AND(事業所の種別="工場",認可番号=""),"↑認可番号を区役所にお問い合わせください",""))</f>
        <v/>
      </c>
      <c r="J17" s="77"/>
      <c r="K17" s="72"/>
      <c r="L17" s="72"/>
      <c r="M17" s="72"/>
    </row>
    <row r="18" spans="1:13" ht="20.100000000000001" customHeight="1" thickBot="1" x14ac:dyDescent="0.35">
      <c r="A18" s="81"/>
      <c r="B18" s="84"/>
      <c r="C18" s="81"/>
      <c r="D18" s="75"/>
      <c r="E18" s="75" t="s">
        <v>27</v>
      </c>
      <c r="F18" s="75"/>
      <c r="G18" s="75"/>
      <c r="H18" s="75"/>
      <c r="I18" s="188" t="s">
        <v>197</v>
      </c>
      <c r="J18" s="189"/>
      <c r="K18" s="189"/>
      <c r="L18" s="190"/>
      <c r="M18" s="72"/>
    </row>
    <row r="19" spans="1:13" ht="20.100000000000001" customHeight="1" x14ac:dyDescent="0.3">
      <c r="A19" s="81"/>
      <c r="B19" s="84"/>
      <c r="C19" s="81"/>
      <c r="D19" s="75"/>
      <c r="E19" s="75"/>
      <c r="F19" s="75"/>
      <c r="G19" s="75"/>
      <c r="H19" s="75"/>
      <c r="I19" s="95" t="str">
        <f>IF(認可年月日="","↑認可年月日を区役所にお問い合わせください","")</f>
        <v/>
      </c>
      <c r="J19" s="75"/>
      <c r="K19" s="72"/>
      <c r="L19" s="72"/>
      <c r="M19" s="72"/>
    </row>
    <row r="20" spans="1:13" ht="20.100000000000001" customHeight="1" thickBot="1" x14ac:dyDescent="0.35">
      <c r="A20" s="81"/>
      <c r="B20" s="83" t="s">
        <v>15</v>
      </c>
      <c r="C20" s="81" t="s">
        <v>165</v>
      </c>
      <c r="D20" s="75"/>
      <c r="E20" s="75"/>
      <c r="F20" s="75"/>
      <c r="G20" s="75"/>
      <c r="H20" s="75"/>
      <c r="I20" s="75"/>
      <c r="J20" s="75"/>
      <c r="K20" s="72"/>
      <c r="L20" s="72"/>
      <c r="M20" s="72"/>
    </row>
    <row r="21" spans="1:13" ht="20.100000000000001" customHeight="1" thickBot="1" x14ac:dyDescent="0.35">
      <c r="A21" s="81"/>
      <c r="B21" s="84"/>
      <c r="C21" s="81"/>
      <c r="D21" s="75"/>
      <c r="E21" s="75" t="s">
        <v>28</v>
      </c>
      <c r="F21" s="75"/>
      <c r="G21" s="75"/>
      <c r="H21" s="75"/>
      <c r="I21" s="168" t="s">
        <v>130</v>
      </c>
      <c r="J21" s="169"/>
      <c r="K21" s="169"/>
      <c r="L21" s="170"/>
      <c r="M21" s="72"/>
    </row>
    <row r="22" spans="1:13" ht="20.100000000000001" customHeight="1" thickBot="1" x14ac:dyDescent="0.35">
      <c r="A22" s="81"/>
      <c r="B22" s="84"/>
      <c r="C22" s="81"/>
      <c r="D22" s="75"/>
      <c r="E22" s="75"/>
      <c r="F22" s="75"/>
      <c r="G22" s="75"/>
      <c r="H22" s="75"/>
      <c r="I22" s="77"/>
      <c r="J22" s="77"/>
      <c r="K22" s="72"/>
      <c r="L22" s="72"/>
      <c r="M22" s="72"/>
    </row>
    <row r="23" spans="1:13" ht="20.100000000000001" customHeight="1" thickBot="1" x14ac:dyDescent="0.35">
      <c r="A23" s="81"/>
      <c r="B23" s="84"/>
      <c r="C23" s="81"/>
      <c r="D23" s="75"/>
      <c r="E23" s="75" t="s">
        <v>166</v>
      </c>
      <c r="F23" s="75"/>
      <c r="G23" s="75"/>
      <c r="H23" s="75"/>
      <c r="I23" s="168" t="s">
        <v>131</v>
      </c>
      <c r="J23" s="183"/>
      <c r="K23" s="183"/>
      <c r="L23" s="184"/>
      <c r="M23" s="72"/>
    </row>
    <row r="24" spans="1:13" ht="20.100000000000001" customHeight="1" x14ac:dyDescent="0.3">
      <c r="A24" s="81"/>
      <c r="B24" s="84"/>
      <c r="C24" s="81"/>
      <c r="D24" s="75"/>
      <c r="E24" s="75"/>
      <c r="F24" s="75"/>
      <c r="G24" s="75"/>
      <c r="H24" s="75"/>
      <c r="I24" s="77"/>
      <c r="J24" s="77"/>
      <c r="K24" s="72"/>
      <c r="L24" s="72"/>
      <c r="M24" s="72"/>
    </row>
    <row r="25" spans="1:13" ht="20.100000000000001" customHeight="1" x14ac:dyDescent="0.3">
      <c r="A25" s="81" t="s">
        <v>49</v>
      </c>
      <c r="B25" s="81" t="s">
        <v>50</v>
      </c>
      <c r="C25" s="81"/>
      <c r="D25" s="75"/>
      <c r="E25" s="75"/>
      <c r="F25" s="75"/>
      <c r="G25" s="75"/>
      <c r="H25" s="75"/>
      <c r="I25" s="77"/>
      <c r="J25" s="77"/>
      <c r="K25" s="72"/>
      <c r="L25" s="72"/>
      <c r="M25" s="72"/>
    </row>
    <row r="26" spans="1:13" ht="20.100000000000001" customHeight="1" thickBot="1" x14ac:dyDescent="0.35">
      <c r="A26" s="81"/>
      <c r="B26" s="83" t="s">
        <v>22</v>
      </c>
      <c r="C26" s="81" t="s">
        <v>127</v>
      </c>
      <c r="D26" s="75"/>
      <c r="E26" s="75"/>
      <c r="F26" s="75"/>
      <c r="G26" s="75"/>
      <c r="H26" s="75"/>
      <c r="I26" s="75"/>
      <c r="J26" s="75"/>
      <c r="K26" s="72"/>
      <c r="L26" s="72"/>
      <c r="M26" s="72"/>
    </row>
    <row r="27" spans="1:13" ht="20.100000000000001" customHeight="1" thickBot="1" x14ac:dyDescent="0.35">
      <c r="A27" s="81"/>
      <c r="B27" s="84"/>
      <c r="C27" s="81"/>
      <c r="D27" s="75"/>
      <c r="E27" s="75" t="s">
        <v>29</v>
      </c>
      <c r="F27" s="76"/>
      <c r="G27" s="76"/>
      <c r="H27" s="75"/>
      <c r="I27" s="168" t="s">
        <v>133</v>
      </c>
      <c r="J27" s="183"/>
      <c r="K27" s="183"/>
      <c r="L27" s="184"/>
      <c r="M27" s="72"/>
    </row>
    <row r="28" spans="1:13" ht="20.100000000000001" customHeight="1" thickBot="1" x14ac:dyDescent="0.35">
      <c r="A28" s="81"/>
      <c r="B28" s="84"/>
      <c r="C28" s="81"/>
      <c r="D28" s="75"/>
      <c r="E28" s="75"/>
      <c r="F28" s="75"/>
      <c r="G28" s="75"/>
      <c r="H28" s="75"/>
      <c r="I28" s="77"/>
      <c r="J28" s="77"/>
      <c r="K28" s="72"/>
      <c r="L28" s="72"/>
      <c r="M28" s="72"/>
    </row>
    <row r="29" spans="1:13" ht="20.100000000000001" customHeight="1" thickBot="1" x14ac:dyDescent="0.35">
      <c r="A29" s="81"/>
      <c r="B29" s="84"/>
      <c r="C29" s="81"/>
      <c r="D29" s="75"/>
      <c r="E29" s="75" t="s">
        <v>30</v>
      </c>
      <c r="F29" s="76"/>
      <c r="G29" s="76"/>
      <c r="H29" s="75"/>
      <c r="I29" s="168" t="s">
        <v>132</v>
      </c>
      <c r="J29" s="169"/>
      <c r="K29" s="169"/>
      <c r="L29" s="170"/>
      <c r="M29" s="72"/>
    </row>
    <row r="30" spans="1:13" ht="20.100000000000001" customHeight="1" thickBot="1" x14ac:dyDescent="0.35">
      <c r="A30" s="81"/>
      <c r="B30" s="84"/>
      <c r="C30" s="81"/>
      <c r="D30" s="75"/>
      <c r="E30" s="75"/>
      <c r="F30" s="75"/>
      <c r="G30" s="75"/>
      <c r="H30" s="75"/>
      <c r="I30" s="77"/>
      <c r="J30" s="77"/>
      <c r="K30" s="72"/>
      <c r="L30" s="72"/>
      <c r="M30" s="72"/>
    </row>
    <row r="31" spans="1:13" ht="20.100000000000001" customHeight="1" thickBot="1" x14ac:dyDescent="0.35">
      <c r="A31" s="81"/>
      <c r="B31" s="84"/>
      <c r="C31" s="81"/>
      <c r="D31" s="75"/>
      <c r="E31" s="75" t="s">
        <v>31</v>
      </c>
      <c r="F31" s="75"/>
      <c r="G31" s="75"/>
      <c r="H31" s="75"/>
      <c r="I31" s="166" t="s">
        <v>198</v>
      </c>
      <c r="J31" s="167"/>
      <c r="K31" s="72"/>
      <c r="L31" s="72"/>
      <c r="M31" s="72"/>
    </row>
    <row r="32" spans="1:13" ht="20.100000000000001" customHeight="1" thickBot="1" x14ac:dyDescent="0.35">
      <c r="A32" s="81"/>
      <c r="B32" s="84"/>
      <c r="C32" s="81"/>
      <c r="D32" s="75"/>
      <c r="E32" s="75"/>
      <c r="F32" s="75"/>
      <c r="G32" s="75"/>
      <c r="H32" s="75"/>
      <c r="I32" s="75"/>
      <c r="J32" s="75"/>
      <c r="K32" s="72"/>
      <c r="L32" s="72"/>
      <c r="M32" s="72"/>
    </row>
    <row r="33" spans="1:33" ht="20.100000000000001" customHeight="1" thickBot="1" x14ac:dyDescent="0.35">
      <c r="A33" s="81"/>
      <c r="B33" s="84"/>
      <c r="C33" s="81"/>
      <c r="D33" s="75"/>
      <c r="E33" s="75" t="s">
        <v>32</v>
      </c>
      <c r="F33" s="75"/>
      <c r="G33" s="75"/>
      <c r="H33" s="77"/>
      <c r="I33" s="168" t="s">
        <v>143</v>
      </c>
      <c r="J33" s="169"/>
      <c r="K33" s="169"/>
      <c r="L33" s="170"/>
      <c r="M33" s="72"/>
      <c r="Q33" s="92"/>
      <c r="S33" s="92"/>
    </row>
    <row r="34" spans="1:33" ht="20.100000000000001" customHeight="1" thickBot="1" x14ac:dyDescent="0.35">
      <c r="A34" s="81"/>
      <c r="B34" s="84"/>
      <c r="C34" s="81"/>
      <c r="D34" s="75"/>
      <c r="E34" s="75"/>
      <c r="F34" s="75"/>
      <c r="G34" s="75"/>
      <c r="H34" s="77"/>
      <c r="I34" s="75"/>
      <c r="J34" s="75"/>
      <c r="K34" s="72"/>
      <c r="L34" s="72"/>
      <c r="M34" s="72"/>
      <c r="S34" s="94"/>
    </row>
    <row r="35" spans="1:33" ht="20.100000000000001" customHeight="1" thickTop="1" x14ac:dyDescent="0.3">
      <c r="A35" s="81"/>
      <c r="B35" s="84"/>
      <c r="C35" s="81"/>
      <c r="D35" s="75"/>
      <c r="E35" s="75"/>
      <c r="F35" s="75"/>
      <c r="G35" s="75"/>
      <c r="H35" s="77"/>
      <c r="I35" s="200" t="str">
        <f>HYPERLINK("mailto:"&amp;環境保全課メールアドレス&amp;"?subject="&amp;事業所の種別&amp;"氏名等変更届出書（"&amp;所在地&amp;"）&amp;body="&amp;事業所の種別&amp;"氏名等変更届出書を提出する。%0a"&amp;届出者氏名&amp;"%0a%0a※添付書類%0a・"&amp;事業所の種別&amp;"氏名等変更届出書","氏名等変更届出書をメールで提出するには、こちらをクリックしてください。"&amp;CHAR(10)&amp;"メールが立ち上がるので"&amp;CHAR(10)&amp;"・"&amp;事業所の種別&amp;"氏名等変更届出書"&amp;CHAR(10)&amp;"を添付し、送信してください。")</f>
        <v>氏名等変更届出書をメールで提出するには、こちらをクリックしてください。
メールが立ち上がるので
・工場氏名等変更届出書
を添付し、送信してください。</v>
      </c>
      <c r="J35" s="201"/>
      <c r="K35" s="201"/>
      <c r="L35" s="202"/>
      <c r="M35" s="72"/>
    </row>
    <row r="36" spans="1:33" ht="20.100000000000001" customHeight="1" x14ac:dyDescent="0.3">
      <c r="A36" s="81"/>
      <c r="B36" s="84"/>
      <c r="C36" s="81"/>
      <c r="D36" s="75"/>
      <c r="E36" s="75"/>
      <c r="F36" s="75"/>
      <c r="G36" s="75"/>
      <c r="H36" s="77"/>
      <c r="I36" s="203"/>
      <c r="J36" s="204"/>
      <c r="K36" s="204"/>
      <c r="L36" s="205"/>
      <c r="M36" s="72"/>
    </row>
    <row r="37" spans="1:33" ht="20.100000000000001" customHeight="1" thickBot="1" x14ac:dyDescent="0.35">
      <c r="A37" s="81"/>
      <c r="B37" s="84"/>
      <c r="C37" s="81"/>
      <c r="D37" s="75"/>
      <c r="E37" s="75"/>
      <c r="F37" s="75"/>
      <c r="G37" s="75"/>
      <c r="H37" s="77"/>
      <c r="I37" s="206"/>
      <c r="J37" s="207"/>
      <c r="K37" s="207"/>
      <c r="L37" s="208"/>
      <c r="M37" s="72"/>
    </row>
    <row r="38" spans="1:33" ht="20.100000000000001" customHeight="1" thickTop="1" thickBot="1" x14ac:dyDescent="0.35">
      <c r="A38" s="81"/>
      <c r="B38" s="83" t="s">
        <v>19</v>
      </c>
      <c r="C38" s="81" t="s">
        <v>46</v>
      </c>
      <c r="D38" s="72"/>
      <c r="E38" s="72"/>
      <c r="F38" s="72"/>
      <c r="G38" s="72"/>
      <c r="H38" s="72"/>
      <c r="I38" s="72"/>
      <c r="J38" s="72"/>
      <c r="K38" s="72"/>
      <c r="L38" s="72"/>
      <c r="M38" s="72"/>
    </row>
    <row r="39" spans="1:33" ht="20.100000000000001" customHeight="1" thickBot="1" x14ac:dyDescent="0.35">
      <c r="A39" s="81"/>
      <c r="B39" s="83"/>
      <c r="C39" s="81"/>
      <c r="D39" s="72"/>
      <c r="E39" s="75" t="s">
        <v>43</v>
      </c>
      <c r="F39" s="75"/>
      <c r="G39" s="75"/>
      <c r="H39" s="75"/>
      <c r="I39" s="166" t="s">
        <v>200</v>
      </c>
      <c r="J39" s="167"/>
      <c r="K39" s="72"/>
      <c r="L39" s="72"/>
      <c r="M39" s="72"/>
    </row>
    <row r="40" spans="1:33" ht="20.100000000000001" customHeight="1" thickBot="1" x14ac:dyDescent="0.35">
      <c r="A40" s="81"/>
      <c r="B40" s="83"/>
      <c r="C40" s="81"/>
      <c r="D40" s="72"/>
      <c r="E40" s="75"/>
      <c r="F40" s="75"/>
      <c r="G40" s="75"/>
      <c r="H40" s="75"/>
      <c r="I40" s="75" t="str">
        <f>IF(廃止年月日&lt;37165,"公的に廃業した日を証明できる書類を提出時に添えてください","")</f>
        <v/>
      </c>
      <c r="J40" s="75"/>
      <c r="K40" s="72"/>
      <c r="L40" s="72"/>
      <c r="M40" s="72"/>
    </row>
    <row r="41" spans="1:33" ht="20.100000000000001" customHeight="1" thickBot="1" x14ac:dyDescent="0.35">
      <c r="A41" s="81"/>
      <c r="B41" s="83"/>
      <c r="C41" s="81"/>
      <c r="D41" s="72"/>
      <c r="E41" s="75" t="s">
        <v>44</v>
      </c>
      <c r="F41" s="75"/>
      <c r="G41" s="75"/>
      <c r="H41" s="77"/>
      <c r="I41" s="168" t="s">
        <v>134</v>
      </c>
      <c r="J41" s="169"/>
      <c r="K41" s="169"/>
      <c r="L41" s="170"/>
      <c r="M41" s="72"/>
    </row>
    <row r="42" spans="1:33" ht="20.100000000000001" customHeight="1" thickBot="1" x14ac:dyDescent="0.35">
      <c r="A42" s="81"/>
      <c r="B42" s="83"/>
      <c r="C42" s="81"/>
      <c r="D42" s="72"/>
      <c r="E42" s="72"/>
      <c r="F42" s="72"/>
      <c r="G42" s="72"/>
      <c r="H42" s="72"/>
      <c r="I42" s="72"/>
      <c r="J42" s="72"/>
      <c r="K42" s="72"/>
      <c r="L42" s="72"/>
      <c r="M42" s="72"/>
    </row>
    <row r="43" spans="1:33" ht="20.100000000000001" customHeight="1" thickBot="1" x14ac:dyDescent="0.35">
      <c r="A43" s="81"/>
      <c r="B43" s="83"/>
      <c r="C43" s="81"/>
      <c r="D43" s="72"/>
      <c r="E43" s="75" t="s">
        <v>45</v>
      </c>
      <c r="F43" s="75"/>
      <c r="G43" s="75"/>
      <c r="H43" s="77"/>
      <c r="I43" s="168"/>
      <c r="J43" s="169"/>
      <c r="K43" s="169"/>
      <c r="L43" s="170"/>
      <c r="M43" s="72"/>
    </row>
    <row r="44" spans="1:33" ht="20.100000000000001" customHeight="1" thickBot="1" x14ac:dyDescent="0.35">
      <c r="A44" s="81"/>
      <c r="B44" s="84"/>
      <c r="C44" s="81"/>
      <c r="D44" s="75"/>
      <c r="E44" s="75"/>
      <c r="F44" s="75"/>
      <c r="G44" s="75"/>
      <c r="H44" s="77"/>
      <c r="I44" s="95" t="str">
        <f>IF(AND(廃止の理由="移転による",移転先の住所=""),"↑移転先の住所を記載してください","")</f>
        <v/>
      </c>
      <c r="J44" s="75"/>
      <c r="K44" s="72"/>
      <c r="L44" s="72"/>
      <c r="M44" s="72"/>
    </row>
    <row r="45" spans="1:33" ht="20.100000000000001" customHeight="1" thickTop="1" x14ac:dyDescent="0.3">
      <c r="A45" s="81"/>
      <c r="B45" s="84"/>
      <c r="C45" s="81"/>
      <c r="D45" s="75"/>
      <c r="E45" s="75"/>
      <c r="F45" s="75"/>
      <c r="G45" s="75"/>
      <c r="H45" s="77"/>
      <c r="I45" s="157" t="str">
        <f>HYPERLINK("mailto:"&amp;環境保全課メールアドレス&amp;"?subject="&amp;事業所の種別&amp;"廃止届出書（"&amp;所在地&amp;"）&amp;body="&amp;事業所の種別&amp;"廃止届出書を提出する。%0a"&amp;届出者氏名&amp;"%0a%0a※添付書類%0a・"&amp;事業所の種別&amp;"廃止届出書%0a・有害物質取扱状況報告書%0a・平成13年9月30日以前に廃止した場合は公的に廃業した日を証明できる書類","廃止届出書をメールで提出するには、こちらをクリックしてください。"&amp;CHAR(10)&amp;"メールが立ち上がるので"&amp;CHAR(10)&amp;"・"&amp;事業所の種別&amp;"廃止届出書"&amp;CHAR(10)&amp;"・有害物質取扱状況報告書"&amp;CHAR(10)&amp;"・平成13年9月30日以前に廃止した場合は公的に廃業した日を証明できる書類"&amp;CHAR(10)&amp;"を添付し、送信してください。")</f>
        <v>廃止届出書をメールで提出するには、こちらをクリックしてください。
メールが立ち上がるので
・工場廃止届出書
・有害物質取扱状況報告書
・平成13年9月30日以前に廃止した場合は公的に廃業した日を証明できる書類
を添付し、送信してください。</v>
      </c>
      <c r="J45" s="158"/>
      <c r="K45" s="158"/>
      <c r="L45" s="159"/>
      <c r="M45" s="72"/>
    </row>
    <row r="46" spans="1:33" ht="20.100000000000001" customHeight="1" x14ac:dyDescent="0.3">
      <c r="A46" s="81"/>
      <c r="B46" s="84"/>
      <c r="C46" s="81"/>
      <c r="D46" s="75"/>
      <c r="E46" s="75"/>
      <c r="F46" s="75"/>
      <c r="G46" s="75"/>
      <c r="H46" s="77"/>
      <c r="I46" s="160"/>
      <c r="J46" s="161"/>
      <c r="K46" s="161"/>
      <c r="L46" s="162"/>
      <c r="M46" s="72"/>
      <c r="AG46" s="89"/>
    </row>
    <row r="47" spans="1:33" ht="20.100000000000001" customHeight="1" x14ac:dyDescent="0.3">
      <c r="A47" s="81"/>
      <c r="B47" s="84"/>
      <c r="C47" s="81"/>
      <c r="D47" s="75"/>
      <c r="E47" s="75"/>
      <c r="F47" s="75"/>
      <c r="G47" s="75"/>
      <c r="H47" s="77"/>
      <c r="I47" s="160"/>
      <c r="J47" s="161"/>
      <c r="K47" s="161"/>
      <c r="L47" s="162"/>
      <c r="M47" s="72"/>
    </row>
    <row r="48" spans="1:33" ht="20.100000000000001" customHeight="1" thickBot="1" x14ac:dyDescent="0.35">
      <c r="A48" s="81"/>
      <c r="B48" s="84"/>
      <c r="C48" s="81"/>
      <c r="D48" s="75"/>
      <c r="E48" s="75"/>
      <c r="F48" s="75"/>
      <c r="G48" s="75"/>
      <c r="H48" s="77"/>
      <c r="I48" s="163"/>
      <c r="J48" s="164"/>
      <c r="K48" s="164"/>
      <c r="L48" s="165"/>
      <c r="M48" s="72"/>
    </row>
    <row r="49" spans="1:13" ht="20.100000000000001" customHeight="1" thickTop="1" x14ac:dyDescent="0.3">
      <c r="A49" s="81"/>
      <c r="B49" s="83"/>
      <c r="C49" s="81"/>
      <c r="D49" s="72"/>
      <c r="E49" s="72"/>
      <c r="F49" s="72"/>
      <c r="G49" s="72"/>
      <c r="H49" s="72"/>
      <c r="I49" s="72"/>
      <c r="J49" s="72"/>
      <c r="K49" s="72"/>
      <c r="L49" s="72"/>
      <c r="M49" s="72"/>
    </row>
    <row r="50" spans="1:13" ht="20.100000000000001" customHeight="1" x14ac:dyDescent="0.3">
      <c r="A50" s="81"/>
      <c r="B50" s="83" t="s">
        <v>191</v>
      </c>
      <c r="C50" s="81" t="s">
        <v>116</v>
      </c>
      <c r="D50" s="72"/>
      <c r="E50" s="72"/>
      <c r="F50" s="72"/>
      <c r="G50" s="72"/>
      <c r="H50" s="72"/>
      <c r="I50" s="72"/>
      <c r="J50" s="72"/>
      <c r="K50" s="72"/>
      <c r="L50" s="72"/>
      <c r="M50" s="72"/>
    </row>
    <row r="51" spans="1:13" ht="20.100000000000001" customHeight="1" thickBot="1" x14ac:dyDescent="0.35">
      <c r="A51" s="81"/>
      <c r="B51" s="83"/>
      <c r="C51" s="81"/>
      <c r="D51" s="72"/>
      <c r="E51" s="75" t="s">
        <v>117</v>
      </c>
      <c r="F51" s="75"/>
      <c r="G51" s="72"/>
      <c r="H51" s="72"/>
      <c r="I51" s="72"/>
      <c r="J51" s="72"/>
      <c r="K51" s="72"/>
      <c r="L51" s="72"/>
      <c r="M51" s="72"/>
    </row>
    <row r="52" spans="1:13" ht="20.100000000000001" customHeight="1" thickBot="1" x14ac:dyDescent="0.35">
      <c r="A52" s="81"/>
      <c r="B52" s="83"/>
      <c r="C52" s="81"/>
      <c r="D52" s="72"/>
      <c r="E52" s="75"/>
      <c r="F52" s="75" t="s">
        <v>80</v>
      </c>
      <c r="G52" s="72"/>
      <c r="H52" s="72"/>
      <c r="I52" s="72"/>
      <c r="J52" s="72"/>
      <c r="K52" s="156" t="s">
        <v>142</v>
      </c>
      <c r="L52" s="72"/>
      <c r="M52" s="72"/>
    </row>
    <row r="53" spans="1:13" ht="20.100000000000001" customHeight="1" thickBot="1" x14ac:dyDescent="0.35">
      <c r="A53" s="81"/>
      <c r="B53" s="83"/>
      <c r="C53" s="81"/>
      <c r="D53" s="72"/>
      <c r="E53" s="75"/>
      <c r="F53" s="75" t="s">
        <v>81</v>
      </c>
      <c r="G53" s="72"/>
      <c r="H53" s="72"/>
      <c r="I53" s="72"/>
      <c r="J53" s="72"/>
      <c r="K53" s="156" t="s">
        <v>142</v>
      </c>
      <c r="L53" s="72"/>
      <c r="M53" s="72"/>
    </row>
    <row r="54" spans="1:13" ht="20.100000000000001" customHeight="1" thickBot="1" x14ac:dyDescent="0.35">
      <c r="A54" s="81"/>
      <c r="B54" s="83"/>
      <c r="C54" s="81"/>
      <c r="D54" s="72"/>
      <c r="E54" s="75"/>
      <c r="F54" s="75" t="s">
        <v>82</v>
      </c>
      <c r="G54" s="72"/>
      <c r="H54" s="72"/>
      <c r="I54" s="72"/>
      <c r="J54" s="72"/>
      <c r="K54" s="156" t="s">
        <v>142</v>
      </c>
      <c r="L54" s="72"/>
      <c r="M54" s="72"/>
    </row>
    <row r="55" spans="1:13" ht="20.100000000000001" customHeight="1" thickBot="1" x14ac:dyDescent="0.35">
      <c r="A55" s="81"/>
      <c r="B55" s="83"/>
      <c r="C55" s="81"/>
      <c r="D55" s="72"/>
      <c r="E55" s="75"/>
      <c r="F55" s="75" t="s">
        <v>83</v>
      </c>
      <c r="G55" s="72"/>
      <c r="H55" s="72"/>
      <c r="I55" s="72"/>
      <c r="J55" s="72"/>
      <c r="K55" s="156" t="s">
        <v>141</v>
      </c>
      <c r="L55" s="72"/>
      <c r="M55" s="72"/>
    </row>
    <row r="56" spans="1:13" ht="20.100000000000001" customHeight="1" thickBot="1" x14ac:dyDescent="0.35">
      <c r="A56" s="81"/>
      <c r="B56" s="83"/>
      <c r="C56" s="81"/>
      <c r="D56" s="72"/>
      <c r="E56" s="75"/>
      <c r="F56" s="75" t="s">
        <v>84</v>
      </c>
      <c r="G56" s="72"/>
      <c r="H56" s="72"/>
      <c r="I56" s="72"/>
      <c r="J56" s="72"/>
      <c r="K56" s="156" t="s">
        <v>142</v>
      </c>
      <c r="L56" s="72"/>
      <c r="M56" s="72"/>
    </row>
    <row r="57" spans="1:13" ht="20.100000000000001" customHeight="1" thickBot="1" x14ac:dyDescent="0.35">
      <c r="A57" s="81"/>
      <c r="B57" s="83"/>
      <c r="C57" s="81"/>
      <c r="D57" s="72"/>
      <c r="E57" s="75"/>
      <c r="F57" s="75" t="s">
        <v>85</v>
      </c>
      <c r="G57" s="72"/>
      <c r="H57" s="72"/>
      <c r="I57" s="72"/>
      <c r="J57" s="72"/>
      <c r="K57" s="156" t="s">
        <v>142</v>
      </c>
      <c r="L57" s="72"/>
      <c r="M57" s="72"/>
    </row>
    <row r="58" spans="1:13" ht="20.100000000000001" customHeight="1" thickBot="1" x14ac:dyDescent="0.35">
      <c r="A58" s="81"/>
      <c r="B58" s="83"/>
      <c r="C58" s="81"/>
      <c r="D58" s="72"/>
      <c r="E58" s="75"/>
      <c r="F58" s="75" t="s">
        <v>86</v>
      </c>
      <c r="G58" s="72"/>
      <c r="H58" s="72"/>
      <c r="I58" s="72"/>
      <c r="J58" s="72"/>
      <c r="K58" s="156" t="s">
        <v>142</v>
      </c>
      <c r="L58" s="72"/>
      <c r="M58" s="72"/>
    </row>
    <row r="59" spans="1:13" ht="20.100000000000001" customHeight="1" thickBot="1" x14ac:dyDescent="0.35">
      <c r="A59" s="81"/>
      <c r="B59" s="83"/>
      <c r="C59" s="81"/>
      <c r="D59" s="72"/>
      <c r="E59" s="75"/>
      <c r="F59" s="75" t="s">
        <v>87</v>
      </c>
      <c r="G59" s="72"/>
      <c r="H59" s="72"/>
      <c r="I59" s="72"/>
      <c r="J59" s="72"/>
      <c r="K59" s="156" t="s">
        <v>142</v>
      </c>
      <c r="L59" s="72"/>
      <c r="M59" s="72"/>
    </row>
    <row r="60" spans="1:13" ht="20.100000000000001" customHeight="1" thickBot="1" x14ac:dyDescent="0.35">
      <c r="A60" s="81"/>
      <c r="B60" s="83"/>
      <c r="C60" s="81"/>
      <c r="D60" s="72"/>
      <c r="E60" s="75"/>
      <c r="F60" s="75" t="s">
        <v>88</v>
      </c>
      <c r="G60" s="72"/>
      <c r="H60" s="72"/>
      <c r="I60" s="72"/>
      <c r="J60" s="72"/>
      <c r="K60" s="156" t="s">
        <v>142</v>
      </c>
      <c r="L60" s="72"/>
      <c r="M60" s="72"/>
    </row>
    <row r="61" spans="1:13" ht="20.100000000000001" customHeight="1" thickBot="1" x14ac:dyDescent="0.35">
      <c r="A61" s="81"/>
      <c r="B61" s="83"/>
      <c r="C61" s="81"/>
      <c r="D61" s="72"/>
      <c r="E61" s="75"/>
      <c r="F61" s="75" t="s">
        <v>89</v>
      </c>
      <c r="G61" s="72"/>
      <c r="H61" s="72"/>
      <c r="I61" s="72"/>
      <c r="J61" s="72"/>
      <c r="K61" s="156" t="s">
        <v>142</v>
      </c>
      <c r="L61" s="72"/>
      <c r="M61" s="72"/>
    </row>
    <row r="62" spans="1:13" ht="20.100000000000001" customHeight="1" thickBot="1" x14ac:dyDescent="0.35">
      <c r="A62" s="81"/>
      <c r="B62" s="83"/>
      <c r="C62" s="81"/>
      <c r="D62" s="72"/>
      <c r="E62" s="75"/>
      <c r="F62" s="75" t="s">
        <v>90</v>
      </c>
      <c r="G62" s="72"/>
      <c r="H62" s="72"/>
      <c r="I62" s="72"/>
      <c r="J62" s="72"/>
      <c r="K62" s="156" t="s">
        <v>202</v>
      </c>
      <c r="L62" s="72"/>
      <c r="M62" s="72"/>
    </row>
    <row r="63" spans="1:13" ht="20.100000000000001" customHeight="1" thickBot="1" x14ac:dyDescent="0.35">
      <c r="A63" s="81"/>
      <c r="B63" s="83"/>
      <c r="C63" s="81"/>
      <c r="D63" s="72"/>
      <c r="E63" s="75"/>
      <c r="F63" s="75" t="s">
        <v>91</v>
      </c>
      <c r="G63" s="72"/>
      <c r="H63" s="72"/>
      <c r="I63" s="72"/>
      <c r="J63" s="72"/>
      <c r="K63" s="156" t="s">
        <v>142</v>
      </c>
      <c r="L63" s="72"/>
      <c r="M63" s="72"/>
    </row>
    <row r="64" spans="1:13" ht="20.100000000000001" customHeight="1" thickBot="1" x14ac:dyDescent="0.35">
      <c r="A64" s="81"/>
      <c r="B64" s="83"/>
      <c r="C64" s="81"/>
      <c r="D64" s="72"/>
      <c r="E64" s="75"/>
      <c r="F64" s="75" t="s">
        <v>92</v>
      </c>
      <c r="G64" s="72"/>
      <c r="H64" s="72"/>
      <c r="I64" s="72"/>
      <c r="J64" s="72"/>
      <c r="K64" s="156" t="s">
        <v>142</v>
      </c>
      <c r="L64" s="72"/>
      <c r="M64" s="72"/>
    </row>
    <row r="65" spans="1:13" ht="20.100000000000001" customHeight="1" thickBot="1" x14ac:dyDescent="0.35">
      <c r="A65" s="81"/>
      <c r="B65" s="83"/>
      <c r="C65" s="81"/>
      <c r="D65" s="72"/>
      <c r="E65" s="75"/>
      <c r="F65" s="75" t="s">
        <v>93</v>
      </c>
      <c r="G65" s="72"/>
      <c r="H65" s="72"/>
      <c r="I65" s="72"/>
      <c r="J65" s="72"/>
      <c r="K65" s="156" t="s">
        <v>142</v>
      </c>
      <c r="L65" s="72"/>
      <c r="M65" s="72"/>
    </row>
    <row r="66" spans="1:13" ht="20.100000000000001" customHeight="1" thickBot="1" x14ac:dyDescent="0.35">
      <c r="A66" s="81"/>
      <c r="B66" s="83"/>
      <c r="C66" s="81"/>
      <c r="D66" s="72"/>
      <c r="E66" s="75"/>
      <c r="F66" s="75" t="s">
        <v>94</v>
      </c>
      <c r="G66" s="72"/>
      <c r="H66" s="72"/>
      <c r="I66" s="72"/>
      <c r="J66" s="72"/>
      <c r="K66" s="156" t="s">
        <v>142</v>
      </c>
      <c r="L66" s="72"/>
      <c r="M66" s="72"/>
    </row>
    <row r="67" spans="1:13" ht="20.100000000000001" customHeight="1" thickBot="1" x14ac:dyDescent="0.35">
      <c r="A67" s="81"/>
      <c r="B67" s="83"/>
      <c r="C67" s="81"/>
      <c r="D67" s="72"/>
      <c r="E67" s="75"/>
      <c r="F67" s="75" t="s">
        <v>95</v>
      </c>
      <c r="G67" s="72"/>
      <c r="H67" s="72"/>
      <c r="I67" s="72"/>
      <c r="J67" s="72"/>
      <c r="K67" s="156" t="s">
        <v>142</v>
      </c>
      <c r="L67" s="72"/>
      <c r="M67" s="72"/>
    </row>
    <row r="68" spans="1:13" ht="20.100000000000001" customHeight="1" thickBot="1" x14ac:dyDescent="0.35">
      <c r="A68" s="81"/>
      <c r="B68" s="83"/>
      <c r="C68" s="81"/>
      <c r="D68" s="72"/>
      <c r="E68" s="75"/>
      <c r="F68" s="75" t="s">
        <v>96</v>
      </c>
      <c r="G68" s="72"/>
      <c r="H68" s="72"/>
      <c r="I68" s="72"/>
      <c r="J68" s="72"/>
      <c r="K68" s="156" t="s">
        <v>142</v>
      </c>
      <c r="L68" s="72"/>
      <c r="M68" s="72"/>
    </row>
    <row r="69" spans="1:13" ht="20.100000000000001" customHeight="1" thickBot="1" x14ac:dyDescent="0.35">
      <c r="A69" s="81"/>
      <c r="B69" s="83"/>
      <c r="C69" s="81"/>
      <c r="D69" s="72"/>
      <c r="E69" s="75"/>
      <c r="F69" s="75" t="s">
        <v>97</v>
      </c>
      <c r="G69" s="72"/>
      <c r="H69" s="72"/>
      <c r="I69" s="72"/>
      <c r="J69" s="72"/>
      <c r="K69" s="156" t="s">
        <v>142</v>
      </c>
      <c r="L69" s="72"/>
      <c r="M69" s="72"/>
    </row>
    <row r="70" spans="1:13" ht="20.100000000000001" customHeight="1" thickBot="1" x14ac:dyDescent="0.35">
      <c r="A70" s="81"/>
      <c r="B70" s="83"/>
      <c r="C70" s="81"/>
      <c r="D70" s="72"/>
      <c r="E70" s="75"/>
      <c r="F70" s="75" t="s">
        <v>98</v>
      </c>
      <c r="G70" s="72"/>
      <c r="H70" s="72"/>
      <c r="I70" s="72"/>
      <c r="J70" s="72"/>
      <c r="K70" s="156" t="s">
        <v>142</v>
      </c>
      <c r="L70" s="72"/>
      <c r="M70" s="72"/>
    </row>
    <row r="71" spans="1:13" ht="20.100000000000001" customHeight="1" thickBot="1" x14ac:dyDescent="0.35">
      <c r="A71" s="81"/>
      <c r="B71" s="83"/>
      <c r="C71" s="81"/>
      <c r="D71" s="72"/>
      <c r="E71" s="75"/>
      <c r="F71" s="75" t="s">
        <v>99</v>
      </c>
      <c r="G71" s="72"/>
      <c r="H71" s="72"/>
      <c r="I71" s="72"/>
      <c r="J71" s="72"/>
      <c r="K71" s="156" t="s">
        <v>142</v>
      </c>
      <c r="L71" s="72"/>
      <c r="M71" s="72"/>
    </row>
    <row r="72" spans="1:13" ht="20.100000000000001" customHeight="1" thickBot="1" x14ac:dyDescent="0.35">
      <c r="A72" s="81"/>
      <c r="B72" s="83"/>
      <c r="C72" s="81"/>
      <c r="D72" s="72"/>
      <c r="E72" s="75"/>
      <c r="F72" s="75" t="s">
        <v>100</v>
      </c>
      <c r="G72" s="72"/>
      <c r="H72" s="72"/>
      <c r="I72" s="72"/>
      <c r="J72" s="72"/>
      <c r="K72" s="156" t="s">
        <v>142</v>
      </c>
      <c r="L72" s="72"/>
      <c r="M72" s="72"/>
    </row>
    <row r="73" spans="1:13" ht="20.100000000000001" customHeight="1" thickBot="1" x14ac:dyDescent="0.35">
      <c r="A73" s="81"/>
      <c r="B73" s="83"/>
      <c r="C73" s="81"/>
      <c r="D73" s="72"/>
      <c r="E73" s="75"/>
      <c r="F73" s="75" t="s">
        <v>101</v>
      </c>
      <c r="G73" s="72"/>
      <c r="H73" s="72"/>
      <c r="I73" s="72"/>
      <c r="J73" s="72"/>
      <c r="K73" s="156" t="s">
        <v>142</v>
      </c>
      <c r="L73" s="72"/>
      <c r="M73" s="72"/>
    </row>
    <row r="74" spans="1:13" ht="20.100000000000001" customHeight="1" thickBot="1" x14ac:dyDescent="0.35">
      <c r="A74" s="81"/>
      <c r="B74" s="83"/>
      <c r="C74" s="81"/>
      <c r="D74" s="72"/>
      <c r="E74" s="75"/>
      <c r="F74" s="75" t="s">
        <v>102</v>
      </c>
      <c r="G74" s="72"/>
      <c r="H74" s="72"/>
      <c r="I74" s="72"/>
      <c r="J74" s="72"/>
      <c r="K74" s="156" t="s">
        <v>142</v>
      </c>
      <c r="L74" s="72"/>
      <c r="M74" s="72"/>
    </row>
    <row r="75" spans="1:13" ht="20.100000000000001" customHeight="1" thickBot="1" x14ac:dyDescent="0.35">
      <c r="A75" s="81"/>
      <c r="B75" s="83"/>
      <c r="C75" s="81"/>
      <c r="D75" s="72"/>
      <c r="E75" s="75"/>
      <c r="F75" s="75" t="s">
        <v>103</v>
      </c>
      <c r="G75" s="72"/>
      <c r="H75" s="72"/>
      <c r="I75" s="72"/>
      <c r="J75" s="72"/>
      <c r="K75" s="156" t="s">
        <v>142</v>
      </c>
      <c r="L75" s="72"/>
      <c r="M75" s="72"/>
    </row>
    <row r="76" spans="1:13" ht="20.100000000000001" customHeight="1" thickBot="1" x14ac:dyDescent="0.35">
      <c r="A76" s="81"/>
      <c r="B76" s="83"/>
      <c r="C76" s="81"/>
      <c r="D76" s="72"/>
      <c r="E76" s="75"/>
      <c r="F76" s="75" t="s">
        <v>104</v>
      </c>
      <c r="G76" s="72"/>
      <c r="H76" s="72"/>
      <c r="I76" s="72"/>
      <c r="J76" s="72"/>
      <c r="K76" s="156" t="s">
        <v>142</v>
      </c>
      <c r="L76" s="72"/>
      <c r="M76" s="72"/>
    </row>
    <row r="77" spans="1:13" ht="20.100000000000001" customHeight="1" thickBot="1" x14ac:dyDescent="0.35">
      <c r="A77" s="81"/>
      <c r="B77" s="83"/>
      <c r="C77" s="81"/>
      <c r="D77" s="72"/>
      <c r="E77" s="75"/>
      <c r="F77" s="75" t="s">
        <v>105</v>
      </c>
      <c r="G77" s="72"/>
      <c r="H77" s="72"/>
      <c r="I77" s="72"/>
      <c r="J77" s="72"/>
      <c r="K77" s="156" t="s">
        <v>142</v>
      </c>
      <c r="L77" s="72"/>
      <c r="M77" s="72"/>
    </row>
    <row r="78" spans="1:13" ht="20.100000000000001" customHeight="1" thickBot="1" x14ac:dyDescent="0.35">
      <c r="A78" s="81"/>
      <c r="B78" s="83"/>
      <c r="C78" s="81"/>
      <c r="D78" s="72"/>
      <c r="E78" s="75"/>
      <c r="F78" s="75"/>
      <c r="G78" s="72"/>
      <c r="H78" s="72"/>
      <c r="I78" s="72"/>
      <c r="J78" s="72"/>
      <c r="K78" s="72"/>
      <c r="L78" s="72"/>
      <c r="M78" s="72"/>
    </row>
    <row r="79" spans="1:13" ht="20.100000000000001" customHeight="1" x14ac:dyDescent="0.3">
      <c r="A79" s="81"/>
      <c r="B79" s="83"/>
      <c r="C79" s="81"/>
      <c r="D79" s="72"/>
      <c r="E79" s="75" t="s">
        <v>123</v>
      </c>
      <c r="F79" s="75"/>
      <c r="G79" s="72"/>
      <c r="H79" s="72"/>
      <c r="I79" s="209" t="s">
        <v>201</v>
      </c>
      <c r="J79" s="210"/>
      <c r="K79" s="211"/>
      <c r="L79" s="212"/>
      <c r="M79" s="72"/>
    </row>
    <row r="80" spans="1:13" ht="20.100000000000001" customHeight="1" x14ac:dyDescent="0.3">
      <c r="A80" s="81"/>
      <c r="B80" s="83"/>
      <c r="C80" s="81"/>
      <c r="D80" s="72"/>
      <c r="E80" s="72"/>
      <c r="F80" s="72"/>
      <c r="G80" s="72"/>
      <c r="H80" s="72"/>
      <c r="I80" s="213"/>
      <c r="J80" s="214"/>
      <c r="K80" s="215"/>
      <c r="L80" s="216"/>
      <c r="M80" s="72"/>
    </row>
    <row r="81" spans="1:13" ht="20.100000000000001" customHeight="1" x14ac:dyDescent="0.3">
      <c r="A81" s="81"/>
      <c r="B81" s="83"/>
      <c r="C81" s="81"/>
      <c r="D81" s="72"/>
      <c r="E81" s="72"/>
      <c r="F81" s="72"/>
      <c r="G81" s="72"/>
      <c r="H81" s="72"/>
      <c r="I81" s="213"/>
      <c r="J81" s="214"/>
      <c r="K81" s="215"/>
      <c r="L81" s="216"/>
      <c r="M81" s="72"/>
    </row>
    <row r="82" spans="1:13" ht="20.100000000000001" customHeight="1" thickBot="1" x14ac:dyDescent="0.35">
      <c r="A82" s="81"/>
      <c r="B82" s="83"/>
      <c r="C82" s="81"/>
      <c r="D82" s="72"/>
      <c r="E82" s="72"/>
      <c r="F82" s="72"/>
      <c r="G82" s="72"/>
      <c r="H82" s="72"/>
      <c r="I82" s="217"/>
      <c r="J82" s="218"/>
      <c r="K82" s="219"/>
      <c r="L82" s="220"/>
      <c r="M82" s="72"/>
    </row>
    <row r="83" spans="1:13" ht="20.100000000000001" customHeight="1" x14ac:dyDescent="0.3">
      <c r="A83" s="81"/>
      <c r="B83" s="83"/>
      <c r="C83" s="81"/>
      <c r="D83" s="72"/>
      <c r="E83" s="72"/>
      <c r="F83" s="72"/>
      <c r="G83" s="72"/>
      <c r="H83" s="72"/>
      <c r="I83" s="72"/>
      <c r="J83" s="72"/>
      <c r="K83" s="72"/>
      <c r="L83" s="72"/>
      <c r="M83" s="72"/>
    </row>
    <row r="84" spans="1:13" ht="20.100000000000001" customHeight="1" thickBot="1" x14ac:dyDescent="0.35">
      <c r="A84" s="81"/>
      <c r="B84" s="83"/>
      <c r="C84" s="81"/>
      <c r="D84" s="72"/>
      <c r="E84" s="75" t="s">
        <v>120</v>
      </c>
      <c r="F84" s="75"/>
      <c r="G84" s="72"/>
      <c r="H84" s="72"/>
      <c r="I84" s="72"/>
      <c r="J84" s="72"/>
      <c r="K84" s="72"/>
      <c r="L84" s="72"/>
      <c r="M84" s="72"/>
    </row>
    <row r="85" spans="1:13" ht="20.100000000000001" customHeight="1" thickBot="1" x14ac:dyDescent="0.35">
      <c r="A85" s="81"/>
      <c r="B85" s="83"/>
      <c r="C85" s="81"/>
      <c r="D85" s="72"/>
      <c r="E85" s="75"/>
      <c r="F85" s="75" t="s">
        <v>106</v>
      </c>
      <c r="G85" s="72"/>
      <c r="H85" s="72"/>
      <c r="I85" s="168" t="s">
        <v>135</v>
      </c>
      <c r="J85" s="169"/>
      <c r="K85" s="169"/>
      <c r="L85" s="170"/>
      <c r="M85" s="72"/>
    </row>
    <row r="86" spans="1:13" ht="20.100000000000001" customHeight="1" thickBot="1" x14ac:dyDescent="0.35">
      <c r="A86" s="81"/>
      <c r="B86" s="83"/>
      <c r="C86" s="81"/>
      <c r="D86" s="72"/>
      <c r="E86" s="75"/>
      <c r="F86" s="75"/>
      <c r="G86" s="72"/>
      <c r="H86" s="72"/>
      <c r="I86" s="72"/>
      <c r="J86" s="72"/>
      <c r="K86" s="72"/>
      <c r="L86" s="72"/>
      <c r="M86" s="72"/>
    </row>
    <row r="87" spans="1:13" ht="20.100000000000001" customHeight="1" thickBot="1" x14ac:dyDescent="0.35">
      <c r="A87" s="81"/>
      <c r="B87" s="83"/>
      <c r="C87" s="81"/>
      <c r="D87" s="72"/>
      <c r="E87" s="75"/>
      <c r="F87" s="75" t="s">
        <v>107</v>
      </c>
      <c r="G87" s="72"/>
      <c r="H87" s="72"/>
      <c r="I87" s="168" t="s">
        <v>136</v>
      </c>
      <c r="J87" s="169"/>
      <c r="K87" s="169"/>
      <c r="L87" s="170"/>
      <c r="M87" s="72"/>
    </row>
    <row r="88" spans="1:13" ht="20.100000000000001" customHeight="1" thickBot="1" x14ac:dyDescent="0.35">
      <c r="A88" s="81"/>
      <c r="B88" s="83"/>
      <c r="C88" s="81"/>
      <c r="D88" s="72"/>
      <c r="E88" s="75"/>
      <c r="F88" s="75"/>
      <c r="G88" s="72"/>
      <c r="H88" s="72"/>
      <c r="I88" s="72"/>
      <c r="J88" s="72"/>
      <c r="K88" s="72"/>
      <c r="L88" s="72"/>
      <c r="M88" s="72"/>
    </row>
    <row r="89" spans="1:13" ht="20.100000000000001" customHeight="1" thickBot="1" x14ac:dyDescent="0.35">
      <c r="A89" s="81"/>
      <c r="B89" s="83"/>
      <c r="C89" s="81"/>
      <c r="D89" s="72"/>
      <c r="E89" s="75"/>
      <c r="F89" s="75" t="s">
        <v>108</v>
      </c>
      <c r="G89" s="72"/>
      <c r="H89" s="72"/>
      <c r="I89" s="168" t="s">
        <v>175</v>
      </c>
      <c r="J89" s="169"/>
      <c r="K89" s="169"/>
      <c r="L89" s="170"/>
      <c r="M89" s="72"/>
    </row>
    <row r="90" spans="1:13" ht="20.100000000000001" customHeight="1" thickBot="1" x14ac:dyDescent="0.35">
      <c r="A90" s="81"/>
      <c r="B90" s="83"/>
      <c r="C90" s="81"/>
      <c r="D90" s="72"/>
      <c r="E90" s="75"/>
      <c r="F90" s="75"/>
      <c r="G90" s="72"/>
      <c r="H90" s="72"/>
      <c r="I90" s="72"/>
      <c r="J90" s="72"/>
      <c r="K90" s="72"/>
      <c r="L90" s="72"/>
      <c r="M90" s="72"/>
    </row>
    <row r="91" spans="1:13" ht="19.5" customHeight="1" thickBot="1" x14ac:dyDescent="0.35">
      <c r="A91" s="81"/>
      <c r="B91" s="83"/>
      <c r="C91" s="81"/>
      <c r="D91" s="72"/>
      <c r="E91" s="75"/>
      <c r="F91" s="75" t="s">
        <v>118</v>
      </c>
      <c r="G91" s="72"/>
      <c r="H91" s="72"/>
      <c r="I91" s="168" t="s">
        <v>137</v>
      </c>
      <c r="J91" s="169"/>
      <c r="K91" s="169"/>
      <c r="L91" s="170"/>
      <c r="M91" s="72"/>
    </row>
    <row r="92" spans="1:13" ht="19.5" customHeight="1" thickBot="1" x14ac:dyDescent="0.35">
      <c r="A92" s="81"/>
      <c r="B92" s="83"/>
      <c r="C92" s="81"/>
      <c r="D92" s="72"/>
      <c r="E92" s="75"/>
      <c r="F92" s="75"/>
      <c r="G92" s="72"/>
      <c r="H92" s="72"/>
      <c r="I92" s="72"/>
      <c r="J92" s="72"/>
      <c r="K92" s="72"/>
      <c r="L92" s="72"/>
      <c r="M92" s="72"/>
    </row>
    <row r="93" spans="1:13" ht="20.100000000000001" customHeight="1" thickBot="1" x14ac:dyDescent="0.35">
      <c r="A93" s="81"/>
      <c r="B93" s="83"/>
      <c r="C93" s="81"/>
      <c r="D93" s="72"/>
      <c r="E93" s="75"/>
      <c r="F93" s="86" t="s">
        <v>119</v>
      </c>
      <c r="G93" s="72"/>
      <c r="H93" s="72"/>
      <c r="I93" s="221" t="s">
        <v>138</v>
      </c>
      <c r="J93" s="222"/>
      <c r="K93" s="222"/>
      <c r="L93" s="223"/>
      <c r="M93" s="72"/>
    </row>
    <row r="94" spans="1:13" ht="20.100000000000001" customHeight="1" x14ac:dyDescent="0.3">
      <c r="A94" s="81"/>
      <c r="B94" s="83"/>
      <c r="C94" s="81"/>
      <c r="D94" s="72"/>
      <c r="E94" s="72"/>
      <c r="F94" s="72"/>
      <c r="G94" s="72"/>
      <c r="H94" s="72"/>
      <c r="I94" s="72"/>
      <c r="J94" s="72"/>
      <c r="K94" s="72"/>
      <c r="L94" s="72"/>
      <c r="M94" s="72"/>
    </row>
    <row r="95" spans="1:13" ht="20.100000000000001" customHeight="1" thickBot="1" x14ac:dyDescent="0.35">
      <c r="A95" s="81"/>
      <c r="B95" s="83" t="s">
        <v>192</v>
      </c>
      <c r="C95" s="81" t="s">
        <v>66</v>
      </c>
      <c r="D95" s="72"/>
      <c r="E95" s="72"/>
      <c r="F95" s="72"/>
      <c r="G95" s="72"/>
      <c r="H95" s="72"/>
      <c r="I95" s="72"/>
      <c r="J95" s="72"/>
      <c r="K95" s="72"/>
      <c r="L95" s="72"/>
      <c r="M95" s="72"/>
    </row>
    <row r="96" spans="1:13" ht="20.100000000000001" customHeight="1" thickBot="1" x14ac:dyDescent="0.35">
      <c r="A96" s="81"/>
      <c r="B96" s="83"/>
      <c r="C96" s="81"/>
      <c r="D96" s="72"/>
      <c r="E96" s="75" t="s">
        <v>67</v>
      </c>
      <c r="F96" s="75"/>
      <c r="G96" s="75"/>
      <c r="H96" s="75"/>
      <c r="I96" s="166" t="s">
        <v>199</v>
      </c>
      <c r="J96" s="167"/>
      <c r="K96" s="72"/>
      <c r="L96" s="72"/>
      <c r="M96" s="72"/>
    </row>
    <row r="97" spans="1:13" ht="20.100000000000001" customHeight="1" x14ac:dyDescent="0.3">
      <c r="A97" s="81"/>
      <c r="B97" s="83"/>
      <c r="C97" s="81"/>
      <c r="D97" s="72"/>
      <c r="E97" s="75"/>
      <c r="F97" s="75"/>
      <c r="G97" s="75"/>
      <c r="H97" s="75"/>
      <c r="I97" s="75"/>
      <c r="J97" s="75"/>
      <c r="K97" s="72"/>
      <c r="L97" s="72"/>
      <c r="M97" s="72"/>
    </row>
    <row r="98" spans="1:13" ht="20.100000000000001" customHeight="1" thickBot="1" x14ac:dyDescent="0.35">
      <c r="A98" s="81"/>
      <c r="B98" s="83"/>
      <c r="C98" s="81"/>
      <c r="D98" s="72"/>
      <c r="E98" s="75" t="s">
        <v>68</v>
      </c>
      <c r="F98" s="75"/>
      <c r="G98" s="75"/>
      <c r="H98" s="77"/>
      <c r="I98" s="72"/>
      <c r="J98" s="72"/>
      <c r="K98" s="72"/>
      <c r="L98" s="72"/>
      <c r="M98" s="72"/>
    </row>
    <row r="99" spans="1:13" ht="20.100000000000001" customHeight="1" thickBot="1" x14ac:dyDescent="0.35">
      <c r="A99" s="81"/>
      <c r="B99" s="83"/>
      <c r="C99" s="81"/>
      <c r="D99" s="72"/>
      <c r="E99" s="75"/>
      <c r="F99" s="75" t="s">
        <v>70</v>
      </c>
      <c r="G99" s="75"/>
      <c r="H99" s="72"/>
      <c r="I99" s="168" t="s">
        <v>139</v>
      </c>
      <c r="J99" s="169"/>
      <c r="K99" s="169"/>
      <c r="L99" s="170"/>
      <c r="M99" s="72"/>
    </row>
    <row r="100" spans="1:13" ht="20.100000000000001" customHeight="1" thickBot="1" x14ac:dyDescent="0.35">
      <c r="A100" s="81"/>
      <c r="B100" s="83"/>
      <c r="C100" s="81"/>
      <c r="D100" s="72"/>
      <c r="E100" s="75"/>
      <c r="F100" s="75"/>
      <c r="G100" s="75"/>
      <c r="H100" s="72"/>
      <c r="I100" s="72"/>
      <c r="J100" s="72"/>
      <c r="K100" s="72"/>
      <c r="L100" s="72"/>
      <c r="M100" s="72"/>
    </row>
    <row r="101" spans="1:13" ht="20.100000000000001" customHeight="1" thickBot="1" x14ac:dyDescent="0.35">
      <c r="A101" s="81"/>
      <c r="B101" s="83"/>
      <c r="C101" s="81"/>
      <c r="D101" s="72"/>
      <c r="E101" s="75"/>
      <c r="F101" s="75" t="s">
        <v>69</v>
      </c>
      <c r="G101" s="75"/>
      <c r="H101" s="72"/>
      <c r="I101" s="168" t="s">
        <v>140</v>
      </c>
      <c r="J101" s="169"/>
      <c r="K101" s="169"/>
      <c r="L101" s="170"/>
      <c r="M101" s="72"/>
    </row>
    <row r="102" spans="1:13" ht="20.100000000000001" customHeight="1" thickBot="1" x14ac:dyDescent="0.35">
      <c r="A102" s="81"/>
      <c r="B102" s="83"/>
      <c r="C102" s="81"/>
      <c r="D102" s="72"/>
      <c r="E102" s="75"/>
      <c r="F102" s="75"/>
      <c r="G102" s="75"/>
      <c r="H102" s="72"/>
      <c r="I102" s="72"/>
      <c r="J102" s="72"/>
      <c r="K102" s="72"/>
      <c r="L102" s="72"/>
      <c r="M102" s="72"/>
    </row>
    <row r="103" spans="1:13" ht="20.100000000000001" customHeight="1" thickBot="1" x14ac:dyDescent="0.35">
      <c r="A103" s="81"/>
      <c r="B103" s="83"/>
      <c r="C103" s="81"/>
      <c r="D103" s="72"/>
      <c r="E103" s="75"/>
      <c r="F103" s="75" t="s">
        <v>57</v>
      </c>
      <c r="G103" s="75"/>
      <c r="H103" s="72"/>
      <c r="I103" s="166" t="s">
        <v>203</v>
      </c>
      <c r="J103" s="167"/>
      <c r="K103" s="72"/>
      <c r="L103" s="72"/>
      <c r="M103" s="72"/>
    </row>
    <row r="104" spans="1:13" ht="20.100000000000001" customHeight="1" thickBot="1" x14ac:dyDescent="0.35">
      <c r="A104" s="81"/>
      <c r="B104" s="84"/>
      <c r="C104" s="81"/>
      <c r="D104" s="75"/>
      <c r="E104" s="75"/>
      <c r="F104" s="75"/>
      <c r="G104" s="75"/>
      <c r="H104" s="77"/>
      <c r="I104" s="75"/>
      <c r="J104" s="75"/>
      <c r="K104" s="72"/>
      <c r="L104" s="72"/>
      <c r="M104" s="72"/>
    </row>
    <row r="105" spans="1:13" ht="20.100000000000001" customHeight="1" thickTop="1" x14ac:dyDescent="0.3">
      <c r="A105" s="81"/>
      <c r="B105" s="84"/>
      <c r="C105" s="81"/>
      <c r="D105" s="75"/>
      <c r="E105" s="75"/>
      <c r="F105" s="75"/>
      <c r="G105" s="75"/>
      <c r="H105" s="77"/>
      <c r="I105" s="191" t="str">
        <f>HYPERLINK("mailto:"&amp;環境保全課メールアドレス&amp;"?subject="&amp;事業所の種別&amp;"承継届出書（"&amp;所在地&amp;"）"&amp;"&amp;body="&amp;事業所の種別&amp;"承継届出書を提出する。%0a"&amp;届出者氏名&amp;"%0a%0a※添付書類%0a・"&amp;事業所の種別&amp;"承継届出書%0a・登記簿謄本等承継を証明する資料","承継届出書をメールで提出するには、こちらをクリックしてください。"&amp;CHAR(10)&amp;"メールが立ち上がるので"&amp;CHAR(10)&amp;"・"&amp;事業所の種別&amp;"承継届出書"&amp;CHAR(10)&amp;"・登記簿謄本等承継を証明する資料"&amp;CHAR(10)&amp;"を添付し、送信してください。")</f>
        <v>承継届出書をメールで提出するには、こちらをクリックしてください。
メールが立ち上がるので
・工場承継届出書
・登記簿謄本等承継を証明する資料
を添付し、送信してください。</v>
      </c>
      <c r="J105" s="192"/>
      <c r="K105" s="192"/>
      <c r="L105" s="193"/>
      <c r="M105" s="72"/>
    </row>
    <row r="106" spans="1:13" ht="20.100000000000001" customHeight="1" x14ac:dyDescent="0.3">
      <c r="A106" s="81"/>
      <c r="B106" s="84"/>
      <c r="C106" s="81"/>
      <c r="D106" s="75"/>
      <c r="E106" s="75"/>
      <c r="F106" s="75"/>
      <c r="G106" s="75"/>
      <c r="H106" s="77"/>
      <c r="I106" s="194"/>
      <c r="J106" s="195"/>
      <c r="K106" s="195"/>
      <c r="L106" s="196"/>
      <c r="M106" s="72"/>
    </row>
    <row r="107" spans="1:13" ht="20.100000000000001" customHeight="1" x14ac:dyDescent="0.3">
      <c r="A107" s="81"/>
      <c r="B107" s="84"/>
      <c r="C107" s="81"/>
      <c r="D107" s="75"/>
      <c r="E107" s="75"/>
      <c r="F107" s="75"/>
      <c r="G107" s="75"/>
      <c r="H107" s="77"/>
      <c r="I107" s="194"/>
      <c r="J107" s="195"/>
      <c r="K107" s="195"/>
      <c r="L107" s="196"/>
      <c r="M107" s="72"/>
    </row>
    <row r="108" spans="1:13" ht="20.100000000000001" customHeight="1" thickBot="1" x14ac:dyDescent="0.35">
      <c r="A108" s="81"/>
      <c r="B108" s="84"/>
      <c r="C108" s="81"/>
      <c r="D108" s="75"/>
      <c r="E108" s="75"/>
      <c r="F108" s="75"/>
      <c r="G108" s="75"/>
      <c r="H108" s="77"/>
      <c r="I108" s="197"/>
      <c r="J108" s="198"/>
      <c r="K108" s="198"/>
      <c r="L108" s="199"/>
      <c r="M108" s="72"/>
    </row>
    <row r="109" spans="1:13" s="78" customFormat="1" ht="20.100000000000001" customHeight="1" thickTop="1" x14ac:dyDescent="0.3">
      <c r="A109" s="85"/>
      <c r="B109" s="85"/>
      <c r="C109" s="85"/>
      <c r="D109" s="79"/>
      <c r="E109" s="79"/>
      <c r="F109" s="79"/>
      <c r="G109" s="79"/>
      <c r="H109" s="79"/>
      <c r="I109" s="79"/>
      <c r="J109" s="79"/>
      <c r="K109" s="79"/>
      <c r="L109" s="79"/>
      <c r="M109" s="79"/>
    </row>
    <row r="110" spans="1:13" s="78" customFormat="1" ht="20.100000000000001" customHeight="1" x14ac:dyDescent="0.3">
      <c r="B110" s="80"/>
    </row>
    <row r="111" spans="1:13" s="78" customFormat="1" ht="20.100000000000001" customHeight="1" x14ac:dyDescent="0.3">
      <c r="B111" s="80"/>
    </row>
    <row r="112" spans="1:13" s="78" customFormat="1" ht="20.100000000000001" customHeight="1" x14ac:dyDescent="0.3">
      <c r="B112" s="80"/>
    </row>
    <row r="113" spans="2:2" s="78" customFormat="1" ht="20.100000000000001" customHeight="1" x14ac:dyDescent="0.3">
      <c r="B113" s="80"/>
    </row>
    <row r="114" spans="2:2" s="78" customFormat="1" ht="20.100000000000001" customHeight="1" x14ac:dyDescent="0.3">
      <c r="B114" s="80"/>
    </row>
    <row r="115" spans="2:2" s="78" customFormat="1" ht="20.100000000000001" customHeight="1" x14ac:dyDescent="0.3">
      <c r="B115" s="80"/>
    </row>
    <row r="116" spans="2:2" s="78" customFormat="1" ht="20.100000000000001" customHeight="1" x14ac:dyDescent="0.3">
      <c r="B116" s="80"/>
    </row>
    <row r="117" spans="2:2" s="78" customFormat="1" ht="20.100000000000001" customHeight="1" x14ac:dyDescent="0.3">
      <c r="B117" s="80"/>
    </row>
    <row r="118" spans="2:2" s="78" customFormat="1" ht="20.100000000000001" customHeight="1" x14ac:dyDescent="0.3">
      <c r="B118" s="80"/>
    </row>
    <row r="119" spans="2:2" s="78" customFormat="1" ht="20.100000000000001" customHeight="1" x14ac:dyDescent="0.3">
      <c r="B119" s="80"/>
    </row>
    <row r="120" spans="2:2" s="78" customFormat="1" ht="20.100000000000001" customHeight="1" x14ac:dyDescent="0.3">
      <c r="B120" s="80"/>
    </row>
  </sheetData>
  <sheetProtection algorithmName="SHA-512" hashValue="IRN24++VrrFe8Qb1k56BAhJ2xAJtYFOnA/EO8yNIcfj36bq1cITmI7JHIR3cC1+V57aKFamP7oUFaonRi/iCfg==" saltValue="O27JVmGd1b/OcPaLHTq4Sg==" spinCount="100000" sheet="1" objects="1" scenarios="1"/>
  <mergeCells count="27">
    <mergeCell ref="I105:L108"/>
    <mergeCell ref="I35:L37"/>
    <mergeCell ref="I33:L33"/>
    <mergeCell ref="I39:J39"/>
    <mergeCell ref="I41:L41"/>
    <mergeCell ref="I43:L43"/>
    <mergeCell ref="I103:J103"/>
    <mergeCell ref="I96:J96"/>
    <mergeCell ref="I99:L99"/>
    <mergeCell ref="I101:L101"/>
    <mergeCell ref="I79:L82"/>
    <mergeCell ref="I93:L93"/>
    <mergeCell ref="I85:L85"/>
    <mergeCell ref="I87:L87"/>
    <mergeCell ref="I89:L89"/>
    <mergeCell ref="I91:L91"/>
    <mergeCell ref="I45:L48"/>
    <mergeCell ref="I31:J31"/>
    <mergeCell ref="I29:L29"/>
    <mergeCell ref="I5:J5"/>
    <mergeCell ref="I8:L8"/>
    <mergeCell ref="I10:L11"/>
    <mergeCell ref="I23:L23"/>
    <mergeCell ref="I16:L16"/>
    <mergeCell ref="I18:L18"/>
    <mergeCell ref="I21:L21"/>
    <mergeCell ref="I27:L27"/>
  </mergeCells>
  <phoneticPr fontId="6"/>
  <conditionalFormatting sqref="I39:J39">
    <cfRule type="expression" dxfId="88" priority="4">
      <formula>$I$39&lt;37165</formula>
    </cfRule>
  </conditionalFormatting>
  <conditionalFormatting sqref="K52">
    <cfRule type="cellIs" dxfId="87" priority="2" operator="equal">
      <formula>"無"</formula>
    </cfRule>
  </conditionalFormatting>
  <conditionalFormatting sqref="K53:K77">
    <cfRule type="cellIs" dxfId="86" priority="1" operator="equal">
      <formula>"無"</formula>
    </cfRule>
  </conditionalFormatting>
  <dataValidations count="6">
    <dataValidation type="list" allowBlank="1" showInputMessage="1" showErrorMessage="1" sqref="I13">
      <formula1>"工場,指定作業場"</formula1>
    </dataValidation>
    <dataValidation type="list" allowBlank="1" showInputMessage="1" showErrorMessage="1" sqref="I103:J103">
      <formula1>"１ 譲受け,２ 借受け,３ 相続,４ 合併,５ 分割"</formula1>
    </dataValidation>
    <dataValidation type="list" allowBlank="1" showInputMessage="1" showErrorMessage="1" sqref="K52:K77">
      <formula1>"有,可能性有,無"</formula1>
    </dataValidation>
    <dataValidation imeMode="off" allowBlank="1" showInputMessage="1" showErrorMessage="1" sqref="I5:J5 I16:L16 I18:L18 I31:J31 I39:J39 I89:L89 I91:L91 I93:L93 I96:J96"/>
    <dataValidation imeMode="on" allowBlank="1" showInputMessage="1" showErrorMessage="1" sqref="I8:L8 I10:L11 I21:L21 I23:L23 I27:L27 I29:L29 I33:L33 I101:L101 I99:L99 I79:L82 I85:L85 I87:L87 I43:L43"/>
    <dataValidation type="list" imeMode="on" allowBlank="1" showInputMessage="1" sqref="I41:L41">
      <formula1>"廃業による,移転による"</formula1>
    </dataValidation>
  </dataValidations>
  <pageMargins left="0.25" right="0.25" top="0.75" bottom="0.75" header="0.3" footer="0.3"/>
  <pageSetup paperSize="9" scale="59" fitToHeight="0" orientation="portrait" r:id="rId1"/>
  <rowBreaks count="1" manualBreakCount="1">
    <brk id="4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31"/>
  <sheetViews>
    <sheetView showZeros="0" view="pageBreakPreview" zoomScaleNormal="100" zoomScaleSheetLayoutView="100" workbookViewId="0"/>
  </sheetViews>
  <sheetFormatPr defaultColWidth="8.7890625" defaultRowHeight="16.149999999999999" x14ac:dyDescent="0.3"/>
  <cols>
    <col min="1" max="1" width="2.578125" style="46" customWidth="1"/>
    <col min="2" max="2" width="7.68359375" style="3" customWidth="1"/>
    <col min="3" max="3" width="15.68359375" style="3" customWidth="1"/>
    <col min="4" max="4" width="12.68359375" style="3" customWidth="1"/>
    <col min="5" max="5" width="8.68359375" style="3" customWidth="1"/>
    <col min="6" max="7" width="10.68359375" style="3" customWidth="1"/>
    <col min="8" max="8" width="2.578125" style="46" customWidth="1"/>
    <col min="9" max="9" width="3.41796875" style="3" customWidth="1"/>
    <col min="10" max="16384" width="8.7890625" style="3"/>
  </cols>
  <sheetData>
    <row r="1" spans="1:17" s="46" customFormat="1" x14ac:dyDescent="0.3">
      <c r="A1" s="137" t="s">
        <v>181</v>
      </c>
    </row>
    <row r="2" spans="1:17" s="46" customFormat="1" x14ac:dyDescent="0.3">
      <c r="A2" s="111"/>
      <c r="B2" s="112"/>
      <c r="C2" s="112"/>
      <c r="D2" s="112"/>
      <c r="E2" s="112"/>
      <c r="F2" s="112"/>
      <c r="G2" s="112"/>
      <c r="H2" s="113"/>
    </row>
    <row r="3" spans="1:17" ht="17.649999999999999" x14ac:dyDescent="0.3">
      <c r="A3" s="114"/>
      <c r="B3" s="115"/>
      <c r="C3" s="116" t="s">
        <v>5</v>
      </c>
      <c r="D3" s="238" t="s">
        <v>7</v>
      </c>
      <c r="E3" s="238"/>
      <c r="F3" s="238"/>
      <c r="G3" s="115"/>
      <c r="H3" s="117"/>
      <c r="I3" s="4"/>
      <c r="J3" s="46"/>
      <c r="K3" s="46"/>
      <c r="L3" s="46"/>
      <c r="M3" s="46"/>
      <c r="N3" s="46"/>
      <c r="O3" s="46"/>
      <c r="P3" s="46"/>
      <c r="Q3" s="46"/>
    </row>
    <row r="4" spans="1:17" ht="17.649999999999999" x14ac:dyDescent="0.3">
      <c r="A4" s="114"/>
      <c r="B4" s="115"/>
      <c r="C4" s="116" t="s">
        <v>6</v>
      </c>
      <c r="D4" s="238"/>
      <c r="E4" s="238"/>
      <c r="F4" s="238"/>
      <c r="G4" s="115"/>
      <c r="H4" s="117"/>
      <c r="I4" s="4"/>
      <c r="J4" s="45"/>
      <c r="K4" s="45"/>
      <c r="L4" s="45"/>
      <c r="M4" s="45"/>
      <c r="N4" s="45"/>
      <c r="O4" s="45"/>
      <c r="P4" s="45"/>
      <c r="Q4" s="45"/>
    </row>
    <row r="5" spans="1:17" s="30" customFormat="1" ht="24" customHeight="1" x14ac:dyDescent="0.3">
      <c r="A5" s="19"/>
      <c r="B5" s="7"/>
      <c r="C5" s="7"/>
      <c r="D5" s="7"/>
      <c r="E5" s="7"/>
      <c r="F5" s="7"/>
      <c r="G5" s="7"/>
      <c r="H5" s="26"/>
      <c r="J5" s="45"/>
      <c r="K5" s="45"/>
      <c r="L5" s="45"/>
      <c r="M5" s="45"/>
      <c r="N5" s="45"/>
      <c r="O5" s="45"/>
      <c r="P5" s="45"/>
      <c r="Q5" s="45"/>
    </row>
    <row r="6" spans="1:17" s="30" customFormat="1" ht="16.149999999999999" customHeight="1" x14ac:dyDescent="0.3">
      <c r="A6" s="19"/>
      <c r="B6" s="7"/>
      <c r="C6" s="7"/>
      <c r="D6" s="7"/>
      <c r="E6" s="7"/>
      <c r="F6" s="237">
        <f ca="1">届出日</f>
        <v>44876.579112500003</v>
      </c>
      <c r="G6" s="237"/>
      <c r="H6" s="118"/>
      <c r="J6" s="45"/>
      <c r="K6" s="45"/>
      <c r="L6" s="45"/>
      <c r="M6" s="45"/>
      <c r="N6" s="45"/>
      <c r="O6" s="45"/>
      <c r="P6" s="45"/>
      <c r="Q6" s="45"/>
    </row>
    <row r="7" spans="1:17" s="30" customFormat="1" ht="12" x14ac:dyDescent="0.3">
      <c r="A7" s="19"/>
      <c r="B7" s="7" t="s">
        <v>33</v>
      </c>
      <c r="C7" s="7"/>
      <c r="D7" s="7"/>
      <c r="E7" s="7"/>
      <c r="F7" s="7"/>
      <c r="G7" s="7"/>
      <c r="H7" s="26"/>
      <c r="J7" s="45"/>
      <c r="K7" s="45"/>
      <c r="L7" s="45"/>
      <c r="M7" s="45"/>
      <c r="N7" s="45"/>
      <c r="O7" s="45"/>
      <c r="P7" s="45"/>
      <c r="Q7" s="45"/>
    </row>
    <row r="8" spans="1:17" s="30" customFormat="1" ht="24" customHeight="1" x14ac:dyDescent="0.3">
      <c r="A8" s="19"/>
      <c r="B8" s="7"/>
      <c r="C8" s="7"/>
      <c r="D8" s="7"/>
      <c r="E8" s="7"/>
      <c r="F8" s="7"/>
      <c r="G8" s="7"/>
      <c r="H8" s="26"/>
      <c r="J8" s="45"/>
      <c r="K8" s="45"/>
      <c r="L8" s="45"/>
      <c r="M8" s="45"/>
      <c r="N8" s="45"/>
      <c r="O8" s="45"/>
      <c r="P8" s="45"/>
      <c r="Q8" s="45"/>
    </row>
    <row r="9" spans="1:17" s="30" customFormat="1" x14ac:dyDescent="0.3">
      <c r="A9" s="19"/>
      <c r="B9" s="7"/>
      <c r="C9" s="7"/>
      <c r="D9" s="119" t="str">
        <f>"住　所　"&amp;届出者住所</f>
        <v>住　所　○○区○○2-45-1</v>
      </c>
      <c r="E9" s="120"/>
      <c r="F9" s="120"/>
      <c r="G9" s="120"/>
      <c r="H9" s="121"/>
      <c r="J9" s="45"/>
      <c r="K9" s="45"/>
      <c r="L9" s="45"/>
      <c r="M9" s="45"/>
      <c r="N9" s="45"/>
      <c r="O9" s="45"/>
      <c r="P9" s="45"/>
      <c r="Q9" s="45"/>
    </row>
    <row r="10" spans="1:17" s="30" customFormat="1" ht="16.5" thickBot="1" x14ac:dyDescent="0.35">
      <c r="A10" s="19"/>
      <c r="B10" s="7"/>
      <c r="C10" s="7"/>
      <c r="D10" s="122"/>
      <c r="E10" s="120"/>
      <c r="F10" s="120"/>
      <c r="G10" s="120"/>
      <c r="H10" s="121"/>
      <c r="J10" s="45"/>
      <c r="K10" s="45"/>
      <c r="L10" s="45"/>
      <c r="M10" s="45"/>
      <c r="N10" s="45"/>
      <c r="O10" s="45"/>
      <c r="P10" s="45"/>
      <c r="Q10" s="45"/>
    </row>
    <row r="11" spans="1:17" s="30" customFormat="1" ht="16.5" customHeight="1" thickTop="1" x14ac:dyDescent="0.3">
      <c r="A11" s="19"/>
      <c r="B11" s="7"/>
      <c r="C11" s="7"/>
      <c r="D11" s="119" t="str">
        <f>"氏　名　"&amp;届出者氏名</f>
        <v>氏　名　○○株式会社
代表取締役　　○○　○○</v>
      </c>
      <c r="E11" s="120"/>
      <c r="F11" s="120"/>
      <c r="G11" s="120"/>
      <c r="H11" s="121"/>
      <c r="J11" s="224" t="str">
        <f>HYPERLINK("mailto:"&amp;環境保全課メールアドレス&amp;"?subject="&amp;事業所の種別&amp;"氏名等変更届出書（"&amp;所在地&amp;"）&amp;body="&amp;事業所の種別&amp;"氏名等変更届出書を提出する。%0a"&amp;届出者氏名&amp;"%0a%0a※添付書類%0a・"&amp;事業所の種別&amp;"氏名等変更届出書","氏名等変更届出書をメールで提出するには、こちらをクリックしてください。"&amp;CHAR(10)&amp;"メールが立ち上がるので"&amp;CHAR(10)&amp;"・"&amp;事業所の種別&amp;"氏名等変更届出書"&amp;CHAR(10)&amp;"を添付し、送信してください。")</f>
        <v>氏名等変更届出書をメールで提出するには、こちらをクリックしてください。
メールが立ち上がるので
・工場氏名等変更届出書
を添付し、送信してください。</v>
      </c>
      <c r="K11" s="225"/>
      <c r="L11" s="225"/>
      <c r="M11" s="225"/>
      <c r="N11" s="225"/>
      <c r="O11" s="225"/>
      <c r="P11" s="225"/>
      <c r="Q11" s="226"/>
    </row>
    <row r="12" spans="1:17" s="30" customFormat="1" ht="12" customHeight="1" x14ac:dyDescent="0.3">
      <c r="A12" s="19"/>
      <c r="B12" s="7"/>
      <c r="C12" s="7"/>
      <c r="D12" s="7"/>
      <c r="E12" s="7"/>
      <c r="F12" s="7"/>
      <c r="G12" s="123" t="s">
        <v>23</v>
      </c>
      <c r="H12" s="124"/>
      <c r="J12" s="227"/>
      <c r="K12" s="228"/>
      <c r="L12" s="228"/>
      <c r="M12" s="228"/>
      <c r="N12" s="228"/>
      <c r="O12" s="228"/>
      <c r="P12" s="228"/>
      <c r="Q12" s="229"/>
    </row>
    <row r="13" spans="1:17" s="30" customFormat="1" ht="27" customHeight="1" x14ac:dyDescent="0.3">
      <c r="A13" s="19"/>
      <c r="B13" s="7"/>
      <c r="C13" s="7"/>
      <c r="D13" s="7"/>
      <c r="E13" s="7"/>
      <c r="F13" s="7"/>
      <c r="G13" s="7"/>
      <c r="H13" s="26"/>
      <c r="J13" s="227"/>
      <c r="K13" s="228"/>
      <c r="L13" s="228"/>
      <c r="M13" s="228"/>
      <c r="N13" s="228"/>
      <c r="O13" s="228"/>
      <c r="P13" s="228"/>
      <c r="Q13" s="229"/>
    </row>
    <row r="14" spans="1:17" s="30" customFormat="1" ht="16.149999999999999" customHeight="1" x14ac:dyDescent="0.3">
      <c r="A14" s="19"/>
      <c r="B14" s="125" t="s">
        <v>5</v>
      </c>
      <c r="C14" s="246" t="s">
        <v>178</v>
      </c>
      <c r="D14" s="246"/>
      <c r="E14" s="246"/>
      <c r="F14" s="246"/>
      <c r="G14" s="246"/>
      <c r="H14" s="126"/>
      <c r="J14" s="227"/>
      <c r="K14" s="228"/>
      <c r="L14" s="228"/>
      <c r="M14" s="228"/>
      <c r="N14" s="228"/>
      <c r="O14" s="228"/>
      <c r="P14" s="228"/>
      <c r="Q14" s="229"/>
    </row>
    <row r="15" spans="1:17" s="30" customFormat="1" ht="16.149999999999999" customHeight="1" thickBot="1" x14ac:dyDescent="0.35">
      <c r="A15" s="19"/>
      <c r="B15" s="125" t="s">
        <v>6</v>
      </c>
      <c r="C15" s="246"/>
      <c r="D15" s="246"/>
      <c r="E15" s="246"/>
      <c r="F15" s="246"/>
      <c r="G15" s="246"/>
      <c r="H15" s="126"/>
      <c r="J15" s="230"/>
      <c r="K15" s="231"/>
      <c r="L15" s="231"/>
      <c r="M15" s="231"/>
      <c r="N15" s="231"/>
      <c r="O15" s="231"/>
      <c r="P15" s="231"/>
      <c r="Q15" s="232"/>
    </row>
    <row r="16" spans="1:17" s="30" customFormat="1" ht="17.25" customHeight="1" thickTop="1" x14ac:dyDescent="0.3">
      <c r="A16" s="19"/>
      <c r="B16" s="246" t="s">
        <v>179</v>
      </c>
      <c r="C16" s="125" t="s">
        <v>8</v>
      </c>
      <c r="D16" s="127"/>
      <c r="E16" s="246" t="s">
        <v>10</v>
      </c>
      <c r="F16" s="246"/>
      <c r="G16" s="246"/>
      <c r="H16" s="126"/>
      <c r="J16" s="155"/>
      <c r="K16" s="155"/>
      <c r="L16" s="155"/>
      <c r="M16" s="155"/>
      <c r="N16" s="155"/>
      <c r="O16" s="155"/>
      <c r="P16" s="155"/>
      <c r="Q16" s="155"/>
    </row>
    <row r="17" spans="1:17" s="30" customFormat="1" ht="12" x14ac:dyDescent="0.3">
      <c r="A17" s="19"/>
      <c r="B17" s="246"/>
      <c r="C17" s="98" t="s">
        <v>9</v>
      </c>
      <c r="D17" s="128"/>
      <c r="E17" s="246"/>
      <c r="F17" s="246"/>
      <c r="G17" s="246"/>
      <c r="H17" s="126"/>
    </row>
    <row r="18" spans="1:17" s="30" customFormat="1" ht="12" x14ac:dyDescent="0.3">
      <c r="A18" s="19"/>
      <c r="B18" s="100"/>
      <c r="C18" s="7"/>
      <c r="D18" s="7"/>
      <c r="E18" s="7"/>
      <c r="F18" s="7"/>
      <c r="G18" s="7"/>
      <c r="H18" s="26"/>
    </row>
    <row r="19" spans="1:17" s="30" customFormat="1" ht="36.950000000000003" customHeight="1" x14ac:dyDescent="0.3">
      <c r="A19" s="19"/>
      <c r="B19" s="240" t="s">
        <v>11</v>
      </c>
      <c r="C19" s="241"/>
      <c r="D19" s="93" t="str">
        <f>IF(事業所の種別="工場","第 "&amp;認可番号&amp;" 号","")</f>
        <v>第 ○○ 号</v>
      </c>
      <c r="E19" s="257" t="str">
        <f>認可年月日</f>
        <v>昭和△△年△△月△△日</v>
      </c>
      <c r="F19" s="258"/>
      <c r="G19" s="48"/>
      <c r="H19" s="129"/>
      <c r="I19" s="7"/>
    </row>
    <row r="20" spans="1:17" s="30" customFormat="1" ht="36.950000000000003" customHeight="1" x14ac:dyDescent="0.3">
      <c r="A20" s="19"/>
      <c r="B20" s="242" t="s">
        <v>24</v>
      </c>
      <c r="C20" s="243"/>
      <c r="D20" s="247" t="str">
        <f>事業場名称</f>
        <v>〇〇製造工場</v>
      </c>
      <c r="E20" s="248"/>
      <c r="F20" s="248"/>
      <c r="G20" s="249"/>
      <c r="H20" s="130"/>
      <c r="I20" s="7"/>
    </row>
    <row r="21" spans="1:17" s="30" customFormat="1" ht="36.950000000000003" customHeight="1" x14ac:dyDescent="0.3">
      <c r="A21" s="19"/>
      <c r="B21" s="244" t="s">
        <v>25</v>
      </c>
      <c r="C21" s="245"/>
      <c r="D21" s="247" t="str">
        <f>事業場所在地</f>
        <v>豊島区〇〇3-11-1</v>
      </c>
      <c r="E21" s="248"/>
      <c r="F21" s="248"/>
      <c r="G21" s="249"/>
      <c r="H21" s="130"/>
      <c r="I21" s="7"/>
    </row>
    <row r="22" spans="1:17" s="30" customFormat="1" ht="53.1" customHeight="1" x14ac:dyDescent="0.3">
      <c r="A22" s="19"/>
      <c r="B22" s="250" t="s">
        <v>2</v>
      </c>
      <c r="C22" s="99" t="s">
        <v>3</v>
      </c>
      <c r="D22" s="247" t="str">
        <f>変更前</f>
        <v>代表取締役　　△△　△△</v>
      </c>
      <c r="E22" s="248"/>
      <c r="F22" s="248"/>
      <c r="G22" s="249"/>
      <c r="H22" s="130"/>
      <c r="I22" s="7"/>
    </row>
    <row r="23" spans="1:17" s="30" customFormat="1" ht="53.1" customHeight="1" x14ac:dyDescent="0.3">
      <c r="A23" s="19"/>
      <c r="B23" s="251"/>
      <c r="C23" s="99" t="s">
        <v>4</v>
      </c>
      <c r="D23" s="247" t="str">
        <f>変更後</f>
        <v>代表取締役　　○○　○○</v>
      </c>
      <c r="E23" s="248"/>
      <c r="F23" s="248"/>
      <c r="G23" s="249"/>
      <c r="H23" s="130"/>
      <c r="I23" s="7"/>
    </row>
    <row r="24" spans="1:17" s="30" customFormat="1" ht="36.950000000000003" customHeight="1" x14ac:dyDescent="0.3">
      <c r="A24" s="19"/>
      <c r="B24" s="239" t="s">
        <v>12</v>
      </c>
      <c r="C24" s="240"/>
      <c r="D24" s="252" t="str">
        <f>変更年月日</f>
        <v>平成××年××月××日</v>
      </c>
      <c r="E24" s="252"/>
      <c r="F24" s="252"/>
      <c r="G24" s="252"/>
      <c r="H24" s="131"/>
      <c r="I24" s="7"/>
    </row>
    <row r="25" spans="1:17" s="30" customFormat="1" ht="36.950000000000003" customHeight="1" x14ac:dyDescent="0.3">
      <c r="A25" s="19"/>
      <c r="B25" s="239" t="s">
        <v>13</v>
      </c>
      <c r="C25" s="240"/>
      <c r="D25" s="253" t="str">
        <f>変更の理由</f>
        <v>代表者変更</v>
      </c>
      <c r="E25" s="253"/>
      <c r="F25" s="253"/>
      <c r="G25" s="253"/>
      <c r="H25" s="130"/>
      <c r="I25" s="7"/>
    </row>
    <row r="26" spans="1:17" s="30" customFormat="1" ht="107.1" customHeight="1" x14ac:dyDescent="0.3">
      <c r="A26" s="19"/>
      <c r="B26" s="254" t="s">
        <v>0</v>
      </c>
      <c r="C26" s="255"/>
      <c r="D26" s="255"/>
      <c r="E26" s="255"/>
      <c r="F26" s="255"/>
      <c r="G26" s="256"/>
      <c r="H26" s="132"/>
      <c r="I26" s="7"/>
    </row>
    <row r="27" spans="1:17" s="30" customFormat="1" ht="17.25" customHeight="1" x14ac:dyDescent="0.3">
      <c r="A27" s="233" t="s">
        <v>1</v>
      </c>
      <c r="B27" s="234"/>
      <c r="C27" s="234"/>
      <c r="D27" s="234"/>
      <c r="E27" s="234"/>
      <c r="F27" s="234"/>
      <c r="G27" s="234"/>
      <c r="H27" s="133"/>
    </row>
    <row r="28" spans="1:17" s="30" customFormat="1" ht="24" customHeight="1" x14ac:dyDescent="0.3">
      <c r="A28" s="235" t="s">
        <v>180</v>
      </c>
      <c r="B28" s="236"/>
      <c r="C28" s="236"/>
      <c r="D28" s="236"/>
      <c r="E28" s="236"/>
      <c r="F28" s="236"/>
      <c r="G28" s="236"/>
      <c r="H28" s="133"/>
      <c r="J28" s="3"/>
      <c r="K28" s="3"/>
      <c r="L28" s="3"/>
      <c r="M28" s="3"/>
      <c r="N28" s="3"/>
      <c r="O28" s="3"/>
      <c r="P28" s="3"/>
      <c r="Q28" s="3"/>
    </row>
    <row r="29" spans="1:17" ht="17.25" customHeight="1" x14ac:dyDescent="0.3">
      <c r="A29" s="134"/>
      <c r="B29" s="135"/>
      <c r="C29" s="135"/>
      <c r="D29" s="135"/>
      <c r="E29" s="135"/>
      <c r="F29" s="135"/>
      <c r="G29" s="135"/>
      <c r="H29" s="136"/>
      <c r="I29" s="29"/>
    </row>
    <row r="30" spans="1:17" x14ac:dyDescent="0.3">
      <c r="B30" s="30"/>
      <c r="C30" s="30"/>
      <c r="D30" s="30"/>
      <c r="E30" s="30"/>
      <c r="F30" s="30"/>
      <c r="G30" s="30"/>
      <c r="H30" s="138" t="s">
        <v>182</v>
      </c>
      <c r="I30" s="30"/>
    </row>
    <row r="31" spans="1:17" x14ac:dyDescent="0.3">
      <c r="B31" s="6"/>
      <c r="C31" s="6"/>
      <c r="D31" s="6"/>
      <c r="E31" s="6"/>
      <c r="F31" s="6"/>
      <c r="G31" s="6"/>
      <c r="H31" s="6"/>
      <c r="I31" s="6"/>
    </row>
  </sheetData>
  <sheetProtection algorithmName="SHA-512" hashValue="smyrT7BCy8W7QiXqHtv7QI4vNdSEdd02tbXSNE4oMNf44bHmanzqbBw9fOHHca1hpL9WfMJ1S1IvUTL+by2c2w==" saltValue="tKzk0w7pIlbLW21VqmdTRg==" spinCount="100000" sheet="1" objects="1" scenarios="1"/>
  <mergeCells count="22">
    <mergeCell ref="D23:G23"/>
    <mergeCell ref="D24:G24"/>
    <mergeCell ref="D25:G25"/>
    <mergeCell ref="B26:G26"/>
    <mergeCell ref="E19:F19"/>
    <mergeCell ref="D22:G22"/>
    <mergeCell ref="J11:Q15"/>
    <mergeCell ref="A27:G27"/>
    <mergeCell ref="A28:G28"/>
    <mergeCell ref="F6:G6"/>
    <mergeCell ref="D3:F4"/>
    <mergeCell ref="B24:C24"/>
    <mergeCell ref="B25:C25"/>
    <mergeCell ref="B19:C19"/>
    <mergeCell ref="B20:C20"/>
    <mergeCell ref="B21:C21"/>
    <mergeCell ref="C14:G15"/>
    <mergeCell ref="B16:B17"/>
    <mergeCell ref="E16:G17"/>
    <mergeCell ref="D20:G20"/>
    <mergeCell ref="B22:B23"/>
    <mergeCell ref="D21:G21"/>
  </mergeCells>
  <phoneticPr fontId="6"/>
  <conditionalFormatting sqref="D17">
    <cfRule type="expression" dxfId="85" priority="9">
      <formula>IF(事業場種別="工場",TRUE,FALSE)</formula>
    </cfRule>
  </conditionalFormatting>
  <printOptions horizontalCentered="1" verticalCentered="1"/>
  <pageMargins left="0" right="0" top="0" bottom="0" header="1.1023622047244095" footer="1.1023622047244095"/>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0" id="{70F1DD51-30C4-49A0-885F-B1FA45DE1233}">
            <xm:f>IF(入力シート!$I$13="指定作業場",TRUE,FALSE)</xm:f>
            <x14:dxf>
              <font>
                <strike/>
              </font>
            </x14:dxf>
          </x14:cfRule>
          <xm:sqref>C3</xm:sqref>
        </x14:conditionalFormatting>
        <x14:conditionalFormatting xmlns:xm="http://schemas.microsoft.com/office/excel/2006/main">
          <x14:cfRule type="expression" priority="19" id="{624F03C6-4FFC-4C22-A274-FC6912A8B376}">
            <xm:f>IF(入力シート!$I$13="工場",TRUE,FALSE)</xm:f>
            <x14:dxf>
              <font>
                <strike/>
              </font>
            </x14:dxf>
          </x14:cfRule>
          <xm:sqref>C4 I17</xm:sqref>
        </x14:conditionalFormatting>
        <x14:conditionalFormatting xmlns:xm="http://schemas.microsoft.com/office/excel/2006/main">
          <x14:cfRule type="expression" priority="18" id="{2AFB30D0-9D32-47AB-A614-29111A6D75EB}">
            <xm:f>IF(入力シート!$I$13="指定作業場",TRUE,FALSE)</xm:f>
            <x14:dxf>
              <font>
                <strike/>
              </font>
            </x14:dxf>
          </x14:cfRule>
          <xm:sqref>B14</xm:sqref>
        </x14:conditionalFormatting>
        <x14:conditionalFormatting xmlns:xm="http://schemas.microsoft.com/office/excel/2006/main">
          <x14:cfRule type="expression" priority="16" id="{7F7EA048-90D0-4441-9107-F38A1C4E6BFA}">
            <xm:f>IF(入力シート!$I$13="工場",TRUE,FALSE)</xm:f>
            <x14:dxf>
              <font>
                <strike/>
              </font>
            </x14:dxf>
          </x14:cfRule>
          <xm:sqref>B15</xm:sqref>
        </x14:conditionalFormatting>
        <x14:conditionalFormatting xmlns:xm="http://schemas.microsoft.com/office/excel/2006/main">
          <x14:cfRule type="expression" priority="15" id="{17D468D1-C828-4B84-B371-7BDC3CE116CA}">
            <xm:f>IF(入力シート!$I$13="工場",TRUE,FALSE)</xm:f>
            <x14:dxf>
              <font>
                <strike/>
              </font>
            </x14:dxf>
          </x14:cfRule>
          <xm:sqref>C18</xm:sqref>
        </x14:conditionalFormatting>
        <x14:conditionalFormatting xmlns:xm="http://schemas.microsoft.com/office/excel/2006/main">
          <x14:cfRule type="expression" priority="13" id="{19C463AA-E7FF-42F6-9D23-2AC4555701BE}">
            <xm:f>IF(入力シート!$I$13="工場",TRUE,FALSE)</xm:f>
            <x14:dxf>
              <font>
                <strike/>
              </font>
            </x14:dxf>
          </x14:cfRule>
          <xm:sqref>I17</xm:sqref>
        </x14:conditionalFormatting>
        <x14:conditionalFormatting xmlns:xm="http://schemas.microsoft.com/office/excel/2006/main">
          <x14:cfRule type="expression" priority="11" id="{2C7776BD-1ED4-4F2D-9895-00CB6742E13E}">
            <xm:f>IF(入力シート!$I$13="指定作業場",TRUE,FALSE)</xm:f>
            <x14:dxf>
              <font>
                <strike/>
              </font>
            </x14:dxf>
          </x14:cfRule>
          <xm:sqref>D16</xm:sqref>
        </x14:conditionalFormatting>
        <x14:conditionalFormatting xmlns:xm="http://schemas.microsoft.com/office/excel/2006/main">
          <x14:cfRule type="expression" priority="8" id="{EBE2EB5B-FF89-4DD7-941B-52F4346F2D67}">
            <xm:f>IF(入力シート!$I$13="指定作業場",TRUE,FALSE)</xm:f>
            <x14:dxf>
              <font>
                <strike/>
              </font>
            </x14:dxf>
          </x14:cfRule>
          <xm:sqref>C16</xm:sqref>
        </x14:conditionalFormatting>
        <x14:conditionalFormatting xmlns:xm="http://schemas.microsoft.com/office/excel/2006/main">
          <x14:cfRule type="expression" priority="7" id="{DA5AEAB2-7084-4B14-ACFE-183ADA41CD1D}">
            <xm:f>IF(入力シート!$I$13="工場",TRUE,FALSE)</xm:f>
            <x14:dxf>
              <font>
                <strike/>
              </font>
            </x14:dxf>
          </x14:cfRule>
          <xm:sqref>C17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S34"/>
  <sheetViews>
    <sheetView showZeros="0" view="pageBreakPreview" zoomScaleNormal="100" zoomScaleSheetLayoutView="100" workbookViewId="0"/>
  </sheetViews>
  <sheetFormatPr defaultColWidth="8.7890625" defaultRowHeight="16.149999999999999" x14ac:dyDescent="0.3"/>
  <cols>
    <col min="1" max="1" width="2.578125" style="46" customWidth="1"/>
    <col min="2" max="2" width="2.68359375" style="3" customWidth="1"/>
    <col min="3" max="3" width="13.20703125" style="3" customWidth="1"/>
    <col min="4" max="4" width="7.20703125" style="3" customWidth="1"/>
    <col min="5" max="5" width="2.68359375" style="3" customWidth="1"/>
    <col min="6" max="6" width="5.20703125" style="3" customWidth="1"/>
    <col min="7" max="7" width="8.68359375" style="3" customWidth="1"/>
    <col min="8" max="8" width="11.3125" style="3" customWidth="1"/>
    <col min="9" max="9" width="15.47265625" style="3" customWidth="1"/>
    <col min="10" max="10" width="2.578125" style="46" customWidth="1"/>
    <col min="11" max="11" width="3" style="3" customWidth="1"/>
    <col min="12" max="16384" width="8.7890625" style="3"/>
  </cols>
  <sheetData>
    <row r="1" spans="1:19" s="46" customFormat="1" x14ac:dyDescent="0.3">
      <c r="A1" s="137" t="s">
        <v>183</v>
      </c>
    </row>
    <row r="2" spans="1:19" s="46" customFormat="1" x14ac:dyDescent="0.3">
      <c r="A2" s="111"/>
      <c r="B2" s="112"/>
      <c r="C2" s="112"/>
      <c r="D2" s="112"/>
      <c r="E2" s="112"/>
      <c r="F2" s="112"/>
      <c r="G2" s="112"/>
      <c r="H2" s="112"/>
      <c r="I2" s="112"/>
      <c r="J2" s="113"/>
    </row>
    <row r="3" spans="1:19" ht="17.649999999999999" x14ac:dyDescent="0.3">
      <c r="A3" s="114"/>
      <c r="B3" s="139"/>
      <c r="C3" s="115"/>
      <c r="D3" s="139"/>
      <c r="E3" s="139"/>
      <c r="F3" s="116" t="s">
        <v>5</v>
      </c>
      <c r="G3" s="278" t="s">
        <v>34</v>
      </c>
      <c r="H3" s="278"/>
      <c r="I3" s="115"/>
      <c r="J3" s="117"/>
      <c r="K3" s="4"/>
      <c r="L3" s="46"/>
      <c r="M3" s="46"/>
      <c r="N3" s="46"/>
      <c r="O3" s="46"/>
      <c r="P3" s="46"/>
      <c r="Q3" s="46"/>
      <c r="R3" s="46"/>
      <c r="S3" s="46"/>
    </row>
    <row r="4" spans="1:19" ht="17.649999999999999" x14ac:dyDescent="0.3">
      <c r="A4" s="114"/>
      <c r="B4" s="139"/>
      <c r="C4" s="115"/>
      <c r="D4" s="139"/>
      <c r="E4" s="139"/>
      <c r="F4" s="116" t="s">
        <v>6</v>
      </c>
      <c r="G4" s="278"/>
      <c r="H4" s="278"/>
      <c r="I4" s="115"/>
      <c r="J4" s="117"/>
      <c r="K4" s="4"/>
      <c r="L4" s="46"/>
      <c r="M4" s="46"/>
      <c r="N4" s="46"/>
      <c r="O4" s="46"/>
      <c r="P4" s="46"/>
      <c r="Q4" s="46"/>
      <c r="R4" s="46"/>
      <c r="S4" s="46"/>
    </row>
    <row r="5" spans="1:19" s="5" customFormat="1" ht="24" customHeight="1" x14ac:dyDescent="0.3">
      <c r="A5" s="19"/>
      <c r="B5" s="7"/>
      <c r="C5" s="7"/>
      <c r="D5" s="7"/>
      <c r="E5" s="7"/>
      <c r="F5" s="7"/>
      <c r="G5" s="7"/>
      <c r="H5" s="7"/>
      <c r="I5" s="7"/>
      <c r="J5" s="26"/>
      <c r="L5" s="45"/>
      <c r="M5" s="45"/>
      <c r="N5" s="45"/>
      <c r="O5" s="45"/>
      <c r="P5" s="45"/>
      <c r="Q5" s="45"/>
      <c r="R5" s="45"/>
      <c r="S5" s="45"/>
    </row>
    <row r="6" spans="1:19" s="5" customFormat="1" ht="12" x14ac:dyDescent="0.3">
      <c r="A6" s="19"/>
      <c r="B6" s="7"/>
      <c r="C6" s="7"/>
      <c r="D6" s="7"/>
      <c r="E6" s="7"/>
      <c r="F6" s="7"/>
      <c r="G6" s="7"/>
      <c r="H6" s="7"/>
      <c r="I6" s="140">
        <f ca="1">届出日</f>
        <v>44876.579112500003</v>
      </c>
      <c r="J6" s="141"/>
      <c r="L6" s="45"/>
      <c r="M6" s="45"/>
      <c r="N6" s="45"/>
      <c r="O6" s="45"/>
      <c r="P6" s="45"/>
      <c r="Q6" s="45"/>
      <c r="R6" s="45"/>
      <c r="S6" s="45"/>
    </row>
    <row r="7" spans="1:19" s="5" customFormat="1" ht="12" x14ac:dyDescent="0.3">
      <c r="A7" s="19"/>
      <c r="B7" s="7"/>
      <c r="C7" s="7" t="s">
        <v>33</v>
      </c>
      <c r="D7" s="7"/>
      <c r="E7" s="7"/>
      <c r="F7" s="7"/>
      <c r="G7" s="7"/>
      <c r="H7" s="7"/>
      <c r="I7" s="7"/>
      <c r="J7" s="26"/>
      <c r="L7" s="45"/>
      <c r="M7" s="45"/>
      <c r="N7" s="45"/>
      <c r="O7" s="45"/>
      <c r="P7" s="45"/>
      <c r="Q7" s="45"/>
      <c r="R7" s="45"/>
      <c r="S7" s="45"/>
    </row>
    <row r="8" spans="1:19" s="5" customFormat="1" ht="24" customHeight="1" x14ac:dyDescent="0.3">
      <c r="A8" s="19"/>
      <c r="B8" s="7"/>
      <c r="C8" s="7"/>
      <c r="D8" s="7"/>
      <c r="E8" s="7"/>
      <c r="F8" s="7"/>
      <c r="G8" s="7"/>
      <c r="H8" s="7"/>
      <c r="I8" s="7"/>
      <c r="J8" s="26"/>
      <c r="L8" s="45"/>
      <c r="M8" s="45"/>
      <c r="N8" s="45"/>
      <c r="O8" s="45"/>
      <c r="P8" s="45"/>
      <c r="Q8" s="45"/>
      <c r="R8" s="45"/>
      <c r="S8" s="45"/>
    </row>
    <row r="9" spans="1:19" s="5" customFormat="1" ht="17.25" customHeight="1" x14ac:dyDescent="0.3">
      <c r="A9" s="19"/>
      <c r="B9" s="7"/>
      <c r="C9" s="7"/>
      <c r="D9" s="7"/>
      <c r="E9" s="7"/>
      <c r="F9" s="100" t="s">
        <v>188</v>
      </c>
      <c r="G9" s="151" t="str">
        <f>届出者住所</f>
        <v>○○区○○2-45-1</v>
      </c>
      <c r="H9" s="151"/>
      <c r="I9" s="151"/>
      <c r="J9" s="142"/>
      <c r="L9" s="45"/>
      <c r="M9" s="45"/>
      <c r="N9" s="45"/>
      <c r="O9" s="45"/>
      <c r="P9" s="45"/>
      <c r="Q9" s="45"/>
      <c r="R9" s="45"/>
      <c r="S9" s="45"/>
    </row>
    <row r="10" spans="1:19" s="5" customFormat="1" ht="17.25" customHeight="1" x14ac:dyDescent="0.3">
      <c r="A10" s="19"/>
      <c r="B10" s="7"/>
      <c r="C10" s="7"/>
      <c r="D10" s="7"/>
      <c r="E10" s="7"/>
      <c r="F10" s="7"/>
      <c r="G10" s="7"/>
      <c r="H10" s="7"/>
      <c r="I10" s="7"/>
      <c r="J10" s="26"/>
      <c r="L10" s="45"/>
      <c r="M10" s="45"/>
      <c r="N10" s="45"/>
      <c r="O10" s="45"/>
      <c r="P10" s="45"/>
      <c r="Q10" s="45"/>
      <c r="R10" s="45"/>
      <c r="S10" s="45"/>
    </row>
    <row r="11" spans="1:19" s="5" customFormat="1" ht="17.25" customHeight="1" thickBot="1" x14ac:dyDescent="0.35">
      <c r="A11" s="19"/>
      <c r="B11" s="7"/>
      <c r="C11" s="7"/>
      <c r="D11" s="7"/>
      <c r="E11" s="7"/>
      <c r="F11" s="7" t="s">
        <v>187</v>
      </c>
      <c r="G11" s="110" t="str">
        <f>届出者氏名</f>
        <v>○○株式会社
代表取締役　　○○　○○</v>
      </c>
      <c r="H11" s="110"/>
      <c r="I11" s="110"/>
      <c r="J11" s="129"/>
      <c r="L11" s="45"/>
      <c r="M11" s="45"/>
      <c r="N11" s="45"/>
      <c r="O11" s="45"/>
      <c r="P11" s="45"/>
      <c r="Q11" s="45"/>
      <c r="R11" s="45"/>
      <c r="S11" s="45"/>
    </row>
    <row r="12" spans="1:19" s="5" customFormat="1" ht="12.4" thickTop="1" x14ac:dyDescent="0.3">
      <c r="A12" s="19"/>
      <c r="B12" s="7"/>
      <c r="C12" s="7"/>
      <c r="D12" s="7"/>
      <c r="E12" s="7"/>
      <c r="F12" s="7"/>
      <c r="G12" s="7"/>
      <c r="H12" s="7"/>
      <c r="I12" s="123" t="s">
        <v>23</v>
      </c>
      <c r="J12" s="124"/>
      <c r="L12" s="269" t="str">
        <f>HYPERLINK("mailto:"&amp;環境保全課メールアドレス&amp;"?subject="&amp;事業所の種別&amp;"廃止届出書（"&amp;所在地&amp;"）&amp;body="&amp;事業所の種別&amp;"廃止届出書を提出する。%0a"&amp;届出者氏名&amp;"%0a%0a※添付書類%0a・"&amp;事業所の種別&amp;"廃止届出書%0a・有害物質取扱状況報告書%0a・平成13年9月30日以前に廃止した場合は公的に廃業した日を証明できる書類","廃止届出書をメールで提出するには、こちらをクリックしてください。"&amp;CHAR(10)&amp;"メールが立ち上がるので"&amp;CHAR(10)&amp;"・"&amp;事業所の種別&amp;"廃止届出書"&amp;CHAR(10)&amp;"・有害物質取扱状況報告書"&amp;CHAR(10)&amp;"・平成13年9月30日以前に廃止した場合は公的に廃業した日を証明できる書類"&amp;CHAR(10)&amp;"を添付し、送信してください。")</f>
        <v>廃止届出書をメールで提出するには、こちらをクリックしてください。
メールが立ち上がるので
・工場廃止届出書
・有害物質取扱状況報告書
・平成13年9月30日以前に廃止した場合は公的に廃業した日を証明できる書類
を添付し、送信してください。</v>
      </c>
      <c r="M12" s="270"/>
      <c r="N12" s="270"/>
      <c r="O12" s="270"/>
      <c r="P12" s="270"/>
      <c r="Q12" s="270"/>
      <c r="R12" s="270"/>
      <c r="S12" s="271"/>
    </row>
    <row r="13" spans="1:19" s="5" customFormat="1" ht="27" customHeight="1" x14ac:dyDescent="0.3">
      <c r="A13" s="19"/>
      <c r="B13" s="7"/>
      <c r="C13" s="7"/>
      <c r="D13" s="7"/>
      <c r="E13" s="7"/>
      <c r="F13" s="7"/>
      <c r="G13" s="7"/>
      <c r="H13" s="7"/>
      <c r="I13" s="7"/>
      <c r="J13" s="26"/>
      <c r="L13" s="272"/>
      <c r="M13" s="273"/>
      <c r="N13" s="273"/>
      <c r="O13" s="273"/>
      <c r="P13" s="273"/>
      <c r="Q13" s="273"/>
      <c r="R13" s="273"/>
      <c r="S13" s="274"/>
    </row>
    <row r="14" spans="1:19" s="5" customFormat="1" ht="12" x14ac:dyDescent="0.3">
      <c r="A14" s="19"/>
      <c r="B14" s="125"/>
      <c r="C14" s="125" t="s">
        <v>5</v>
      </c>
      <c r="D14" s="246" t="s">
        <v>38</v>
      </c>
      <c r="E14" s="246"/>
      <c r="F14" s="246"/>
      <c r="G14" s="246"/>
      <c r="H14" s="246"/>
      <c r="I14" s="246"/>
      <c r="J14" s="126"/>
      <c r="L14" s="272"/>
      <c r="M14" s="273"/>
      <c r="N14" s="273"/>
      <c r="O14" s="273"/>
      <c r="P14" s="273"/>
      <c r="Q14" s="273"/>
      <c r="R14" s="273"/>
      <c r="S14" s="274"/>
    </row>
    <row r="15" spans="1:19" s="5" customFormat="1" ht="12" x14ac:dyDescent="0.3">
      <c r="A15" s="19"/>
      <c r="B15" s="125"/>
      <c r="C15" s="125" t="s">
        <v>6</v>
      </c>
      <c r="D15" s="246"/>
      <c r="E15" s="246"/>
      <c r="F15" s="246"/>
      <c r="G15" s="246"/>
      <c r="H15" s="246"/>
      <c r="I15" s="246"/>
      <c r="J15" s="126"/>
      <c r="L15" s="272"/>
      <c r="M15" s="273"/>
      <c r="N15" s="273"/>
      <c r="O15" s="273"/>
      <c r="P15" s="273"/>
      <c r="Q15" s="273"/>
      <c r="R15" s="273"/>
      <c r="S15" s="274"/>
    </row>
    <row r="16" spans="1:19" s="5" customFormat="1" ht="17.25" customHeight="1" x14ac:dyDescent="0.3">
      <c r="A16" s="19"/>
      <c r="B16" s="246"/>
      <c r="C16" s="125" t="s">
        <v>8</v>
      </c>
      <c r="D16" s="7"/>
      <c r="E16" s="127"/>
      <c r="F16" s="127"/>
      <c r="G16" s="246" t="s">
        <v>10</v>
      </c>
      <c r="H16" s="246"/>
      <c r="I16" s="246"/>
      <c r="J16" s="126"/>
      <c r="L16" s="272"/>
      <c r="M16" s="273"/>
      <c r="N16" s="273"/>
      <c r="O16" s="273"/>
      <c r="P16" s="273"/>
      <c r="Q16" s="273"/>
      <c r="R16" s="273"/>
      <c r="S16" s="274"/>
    </row>
    <row r="17" spans="1:19" s="5" customFormat="1" ht="12" x14ac:dyDescent="0.3">
      <c r="A17" s="19"/>
      <c r="B17" s="246"/>
      <c r="C17" s="7" t="s">
        <v>9</v>
      </c>
      <c r="D17" s="7"/>
      <c r="E17" s="127"/>
      <c r="F17" s="127"/>
      <c r="G17" s="246"/>
      <c r="H17" s="246"/>
      <c r="I17" s="246"/>
      <c r="J17" s="126"/>
      <c r="L17" s="272"/>
      <c r="M17" s="273"/>
      <c r="N17" s="273"/>
      <c r="O17" s="273"/>
      <c r="P17" s="273"/>
      <c r="Q17" s="273"/>
      <c r="R17" s="273"/>
      <c r="S17" s="274"/>
    </row>
    <row r="18" spans="1:19" s="5" customFormat="1" ht="12.4" thickBot="1" x14ac:dyDescent="0.35">
      <c r="A18" s="19"/>
      <c r="B18" s="7"/>
      <c r="C18" s="100"/>
      <c r="D18" s="7"/>
      <c r="E18" s="7"/>
      <c r="F18" s="7"/>
      <c r="G18" s="7"/>
      <c r="H18" s="7"/>
      <c r="I18" s="7"/>
      <c r="J18" s="26"/>
      <c r="L18" s="275"/>
      <c r="M18" s="276"/>
      <c r="N18" s="276"/>
      <c r="O18" s="276"/>
      <c r="P18" s="276"/>
      <c r="Q18" s="276"/>
      <c r="R18" s="276"/>
      <c r="S18" s="277"/>
    </row>
    <row r="19" spans="1:19" s="5" customFormat="1" ht="36.950000000000003" customHeight="1" thickTop="1" x14ac:dyDescent="0.3">
      <c r="A19" s="19"/>
      <c r="B19" s="9"/>
      <c r="C19" s="283" t="s">
        <v>11</v>
      </c>
      <c r="D19" s="283"/>
      <c r="E19" s="8"/>
      <c r="F19" s="47" t="str">
        <f>IF(事業所の種別="工場","第 "&amp;認可番号&amp;" 号","")</f>
        <v>第 ○○ 号</v>
      </c>
      <c r="G19" s="49"/>
      <c r="H19" s="287" t="str">
        <f>認可年月日</f>
        <v>昭和△△年△△月△△日</v>
      </c>
      <c r="I19" s="288"/>
      <c r="J19" s="143"/>
      <c r="K19" s="7"/>
    </row>
    <row r="20" spans="1:19" s="5" customFormat="1" ht="18.600000000000001" customHeight="1" x14ac:dyDescent="0.3">
      <c r="A20" s="19"/>
      <c r="B20" s="17"/>
      <c r="C20" s="125" t="s">
        <v>40</v>
      </c>
      <c r="D20" s="282" t="s">
        <v>36</v>
      </c>
      <c r="E20" s="18"/>
      <c r="F20" s="279" t="str">
        <f>事業場名称</f>
        <v>〇〇製造工場</v>
      </c>
      <c r="G20" s="280"/>
      <c r="H20" s="280"/>
      <c r="I20" s="281"/>
      <c r="J20" s="130"/>
      <c r="K20" s="7"/>
    </row>
    <row r="21" spans="1:19" s="5" customFormat="1" ht="18.600000000000001" customHeight="1" x14ac:dyDescent="0.3">
      <c r="A21" s="19"/>
      <c r="B21" s="20"/>
      <c r="C21" s="22" t="s">
        <v>39</v>
      </c>
      <c r="D21" s="262"/>
      <c r="E21" s="15"/>
      <c r="F21" s="263"/>
      <c r="G21" s="264"/>
      <c r="H21" s="264"/>
      <c r="I21" s="265"/>
      <c r="J21" s="130"/>
      <c r="K21" s="7"/>
    </row>
    <row r="22" spans="1:19" s="5" customFormat="1" ht="18.600000000000001" customHeight="1" x14ac:dyDescent="0.3">
      <c r="A22" s="19"/>
      <c r="B22" s="17"/>
      <c r="C22" s="125" t="s">
        <v>40</v>
      </c>
      <c r="D22" s="282" t="s">
        <v>35</v>
      </c>
      <c r="E22" s="18"/>
      <c r="F22" s="279" t="str">
        <f>事業場所在地</f>
        <v>豊島区〇〇3-11-1</v>
      </c>
      <c r="G22" s="280"/>
      <c r="H22" s="280"/>
      <c r="I22" s="281"/>
      <c r="J22" s="130"/>
      <c r="K22" s="7"/>
    </row>
    <row r="23" spans="1:19" s="5" customFormat="1" ht="18.600000000000001" customHeight="1" x14ac:dyDescent="0.3">
      <c r="A23" s="19"/>
      <c r="B23" s="20"/>
      <c r="C23" s="144" t="s">
        <v>39</v>
      </c>
      <c r="D23" s="262"/>
      <c r="E23" s="15"/>
      <c r="F23" s="263"/>
      <c r="G23" s="264"/>
      <c r="H23" s="264"/>
      <c r="I23" s="265"/>
      <c r="J23" s="130"/>
      <c r="K23" s="7"/>
    </row>
    <row r="24" spans="1:19" s="5" customFormat="1" ht="36.950000000000003" customHeight="1" x14ac:dyDescent="0.3">
      <c r="A24" s="19"/>
      <c r="B24" s="9"/>
      <c r="C24" s="283" t="s">
        <v>41</v>
      </c>
      <c r="D24" s="283"/>
      <c r="E24" s="8"/>
      <c r="F24" s="284" t="str">
        <f>廃止年月日</f>
        <v>令和▲▲年▲▲月▲▲日</v>
      </c>
      <c r="G24" s="285"/>
      <c r="H24" s="285"/>
      <c r="I24" s="286"/>
      <c r="J24" s="131"/>
      <c r="K24" s="7"/>
    </row>
    <row r="25" spans="1:19" s="5" customFormat="1" ht="36.950000000000003" customHeight="1" x14ac:dyDescent="0.3">
      <c r="A25" s="19"/>
      <c r="B25" s="20"/>
      <c r="C25" s="262" t="s">
        <v>42</v>
      </c>
      <c r="D25" s="262"/>
      <c r="E25" s="15"/>
      <c r="F25" s="263" t="str">
        <f>廃止の理由</f>
        <v>廃業による</v>
      </c>
      <c r="G25" s="264"/>
      <c r="H25" s="264"/>
      <c r="I25" s="265"/>
      <c r="J25" s="130"/>
      <c r="K25" s="7"/>
    </row>
    <row r="26" spans="1:19" s="5" customFormat="1" ht="36.950000000000003" customHeight="1" x14ac:dyDescent="0.3">
      <c r="A26" s="19"/>
      <c r="B26" s="20"/>
      <c r="C26" s="262" t="s">
        <v>37</v>
      </c>
      <c r="D26" s="262"/>
      <c r="E26" s="15"/>
      <c r="F26" s="263">
        <f>移転先の住所</f>
        <v>0</v>
      </c>
      <c r="G26" s="264"/>
      <c r="H26" s="264"/>
      <c r="I26" s="265"/>
      <c r="J26" s="130"/>
      <c r="K26" s="7"/>
    </row>
    <row r="27" spans="1:19" s="5" customFormat="1" ht="107.1" customHeight="1" x14ac:dyDescent="0.3">
      <c r="A27" s="19"/>
      <c r="B27" s="11" t="s">
        <v>0</v>
      </c>
      <c r="C27" s="21"/>
      <c r="D27" s="21"/>
      <c r="E27" s="21"/>
      <c r="F27" s="21"/>
      <c r="G27" s="21"/>
      <c r="H27" s="21"/>
      <c r="I27" s="10"/>
      <c r="J27" s="26"/>
      <c r="K27" s="7"/>
    </row>
    <row r="28" spans="1:19" s="5" customFormat="1" ht="17.25" customHeight="1" x14ac:dyDescent="0.3">
      <c r="A28" s="266" t="s">
        <v>1</v>
      </c>
      <c r="B28" s="267"/>
      <c r="C28" s="267"/>
      <c r="D28" s="267"/>
      <c r="E28" s="267"/>
      <c r="F28" s="267"/>
      <c r="G28" s="267"/>
      <c r="H28" s="267"/>
      <c r="I28" s="267"/>
      <c r="J28" s="268"/>
    </row>
    <row r="29" spans="1:19" s="5" customFormat="1" ht="24" customHeight="1" x14ac:dyDescent="0.3">
      <c r="A29" s="259" t="s">
        <v>14</v>
      </c>
      <c r="B29" s="260"/>
      <c r="C29" s="260"/>
      <c r="D29" s="260"/>
      <c r="E29" s="260"/>
      <c r="F29" s="260"/>
      <c r="G29" s="260"/>
      <c r="H29" s="260"/>
      <c r="I29" s="260"/>
      <c r="J29" s="261"/>
    </row>
    <row r="30" spans="1:19" s="109" customFormat="1" ht="24" customHeight="1" x14ac:dyDescent="0.3">
      <c r="A30" s="259" t="s">
        <v>186</v>
      </c>
      <c r="B30" s="260"/>
      <c r="C30" s="260"/>
      <c r="D30" s="260"/>
      <c r="E30" s="260"/>
      <c r="F30" s="260"/>
      <c r="G30" s="260"/>
      <c r="H30" s="260"/>
      <c r="I30" s="260"/>
      <c r="J30" s="261"/>
    </row>
    <row r="31" spans="1:19" s="46" customFormat="1" ht="16.350000000000001" customHeight="1" x14ac:dyDescent="0.3">
      <c r="A31" s="134"/>
      <c r="B31" s="149"/>
      <c r="C31" s="135"/>
      <c r="D31" s="135"/>
      <c r="E31" s="149"/>
      <c r="F31" s="135"/>
      <c r="G31" s="135"/>
      <c r="H31" s="135"/>
      <c r="I31" s="135"/>
      <c r="J31" s="150"/>
      <c r="K31" s="97"/>
    </row>
    <row r="32" spans="1:19" ht="16.350000000000001" customHeight="1" x14ac:dyDescent="0.3">
      <c r="C32" s="1"/>
      <c r="D32" s="1"/>
      <c r="F32" s="1"/>
      <c r="G32" s="1"/>
      <c r="H32" s="1"/>
      <c r="I32" s="1"/>
      <c r="J32" s="138" t="s">
        <v>182</v>
      </c>
      <c r="K32" s="1"/>
    </row>
    <row r="33" spans="3:11" x14ac:dyDescent="0.3">
      <c r="C33" s="5"/>
      <c r="D33" s="5"/>
      <c r="F33" s="5"/>
      <c r="G33" s="5"/>
      <c r="H33" s="5"/>
      <c r="I33" s="5"/>
      <c r="J33" s="109"/>
      <c r="K33" s="5"/>
    </row>
    <row r="34" spans="3:11" x14ac:dyDescent="0.3">
      <c r="C34" s="6"/>
      <c r="D34" s="6"/>
      <c r="F34" s="6"/>
      <c r="G34" s="6"/>
      <c r="H34" s="6"/>
      <c r="I34" s="6"/>
      <c r="J34" s="6"/>
      <c r="K34" s="6"/>
    </row>
  </sheetData>
  <sheetProtection algorithmName="SHA-512" hashValue="iMUF1vGHiQ7g8w3/NsZYaCM7hZenLBeyXNRkbQ9FLCmjrEDGYemMCl9SqLNvAKeiLo+bw8KbIZGcs83iB4DhhQ==" saltValue="x5nb6KpACdsQWdkWvTHJEA==" spinCount="100000" sheet="1" objects="1" scenarios="1"/>
  <mergeCells count="20">
    <mergeCell ref="D22:D23"/>
    <mergeCell ref="C25:D25"/>
    <mergeCell ref="F25:I25"/>
    <mergeCell ref="D14:I15"/>
    <mergeCell ref="F22:I23"/>
    <mergeCell ref="C24:D24"/>
    <mergeCell ref="F24:I24"/>
    <mergeCell ref="C19:D19"/>
    <mergeCell ref="H19:I19"/>
    <mergeCell ref="L12:S18"/>
    <mergeCell ref="G3:H4"/>
    <mergeCell ref="B16:B17"/>
    <mergeCell ref="F20:I21"/>
    <mergeCell ref="G16:I17"/>
    <mergeCell ref="D20:D21"/>
    <mergeCell ref="A30:J30"/>
    <mergeCell ref="A29:J29"/>
    <mergeCell ref="C26:D26"/>
    <mergeCell ref="F26:I26"/>
    <mergeCell ref="A28:J28"/>
  </mergeCells>
  <phoneticPr fontId="6"/>
  <conditionalFormatting sqref="F17">
    <cfRule type="expression" dxfId="75" priority="22">
      <formula>IF(事業場種別="工場",TRUE,FALSE)</formula>
    </cfRule>
  </conditionalFormatting>
  <conditionalFormatting sqref="E17">
    <cfRule type="expression" dxfId="74" priority="13">
      <formula>IF(事業場種別="工場",TRUE,FALSE)</formula>
    </cfRule>
  </conditionalFormatting>
  <printOptions horizontalCentered="1" verticalCentered="1"/>
  <pageMargins left="0" right="0" top="0" bottom="0"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0" id="{7C1BF99F-B761-4069-8DCC-0CDF79569D9E}">
            <xm:f>IF(入力シート!$I$13="指定作業場",TRUE,FALSE)</xm:f>
            <x14:dxf>
              <font>
                <strike/>
              </font>
            </x14:dxf>
          </x14:cfRule>
          <xm:sqref>F3</xm:sqref>
        </x14:conditionalFormatting>
        <x14:conditionalFormatting xmlns:xm="http://schemas.microsoft.com/office/excel/2006/main">
          <x14:cfRule type="expression" priority="29" id="{E6F19B29-F34A-4A73-A109-D08167E40DFB}">
            <xm:f>IF(入力シート!$I$13="工場",TRUE,FALSE)</xm:f>
            <x14:dxf>
              <font>
                <strike/>
              </font>
            </x14:dxf>
          </x14:cfRule>
          <xm:sqref>F4</xm:sqref>
        </x14:conditionalFormatting>
        <x14:conditionalFormatting xmlns:xm="http://schemas.microsoft.com/office/excel/2006/main">
          <x14:cfRule type="expression" priority="26" id="{A0CF45E9-10C9-4394-AC1E-3BA7825FEBA2}">
            <xm:f>IF(入力シート!$I$13="工場",TRUE,FALSE)</xm:f>
            <x14:dxf>
              <font>
                <strike/>
              </font>
            </x14:dxf>
          </x14:cfRule>
          <xm:sqref>D18</xm:sqref>
        </x14:conditionalFormatting>
        <x14:conditionalFormatting xmlns:xm="http://schemas.microsoft.com/office/excel/2006/main">
          <x14:cfRule type="expression" priority="24" id="{9BD3FC1F-2636-4652-ABAB-D5E275AA4B03}">
            <xm:f>IF(入力シート!$I$13="工場",TRUE,FALSE)</xm:f>
            <x14:dxf>
              <font>
                <strike/>
              </font>
            </x14:dxf>
          </x14:cfRule>
          <xm:sqref>K17</xm:sqref>
        </x14:conditionalFormatting>
        <x14:conditionalFormatting xmlns:xm="http://schemas.microsoft.com/office/excel/2006/main">
          <x14:cfRule type="expression" priority="25" id="{B99350CE-9C01-4CA5-BF1E-B3483E015214}">
            <xm:f>IF(入力シート!$I$13="工場",TRUE,FALSE)</xm:f>
            <x14:dxf>
              <font>
                <strike/>
              </font>
            </x14:dxf>
          </x14:cfRule>
          <xm:sqref>K17</xm:sqref>
        </x14:conditionalFormatting>
        <x14:conditionalFormatting xmlns:xm="http://schemas.microsoft.com/office/excel/2006/main">
          <x14:cfRule type="expression" priority="23" id="{CB0DE5C3-0020-4C0F-8353-F5B4AD3F6160}">
            <xm:f>IF(入力シート!$I$13="指定作業場",TRUE,FALSE)</xm:f>
            <x14:dxf>
              <font>
                <strike/>
              </font>
            </x14:dxf>
          </x14:cfRule>
          <xm:sqref>F16</xm:sqref>
        </x14:conditionalFormatting>
        <x14:conditionalFormatting xmlns:xm="http://schemas.microsoft.com/office/excel/2006/main">
          <x14:cfRule type="expression" priority="21" id="{20E64CB9-8D0A-4D3D-948B-8F8D4EA2E518}">
            <xm:f>IF(入力シート!$I$13="指定作業場",TRUE,FALSE)</xm:f>
            <x14:dxf>
              <font>
                <strike/>
              </font>
            </x14:dxf>
          </x14:cfRule>
          <xm:sqref>D16</xm:sqref>
        </x14:conditionalFormatting>
        <x14:conditionalFormatting xmlns:xm="http://schemas.microsoft.com/office/excel/2006/main">
          <x14:cfRule type="expression" priority="20" id="{D17B6AF0-2970-4FD7-B704-D23799C5A57C}">
            <xm:f>IF(入力シート!$I$13="工場",TRUE,FALSE)</xm:f>
            <x14:dxf>
              <font>
                <strike/>
              </font>
            </x14:dxf>
          </x14:cfRule>
          <xm:sqref>D17</xm:sqref>
        </x14:conditionalFormatting>
        <x14:conditionalFormatting xmlns:xm="http://schemas.microsoft.com/office/excel/2006/main">
          <x14:cfRule type="expression" priority="16" id="{681254DA-5C1C-4F74-862E-FBC79D6DEC6F}">
            <xm:f>IF(入力シート!$I$13="指定作業場",TRUE,FALSE)</xm:f>
            <x14:dxf>
              <font>
                <strike/>
              </font>
            </x14:dxf>
          </x14:cfRule>
          <xm:sqref>B14</xm:sqref>
        </x14:conditionalFormatting>
        <x14:conditionalFormatting xmlns:xm="http://schemas.microsoft.com/office/excel/2006/main">
          <x14:cfRule type="expression" priority="15" id="{42790BD8-BB44-4E0A-B6AF-0B508BAB5315}">
            <xm:f>IF(入力シート!$I$13="工場",TRUE,FALSE)</xm:f>
            <x14:dxf>
              <font>
                <strike/>
              </font>
            </x14:dxf>
          </x14:cfRule>
          <xm:sqref>B15</xm:sqref>
        </x14:conditionalFormatting>
        <x14:conditionalFormatting xmlns:xm="http://schemas.microsoft.com/office/excel/2006/main">
          <x14:cfRule type="expression" priority="14" id="{C9191198-E268-4FC8-8C9D-0D9844F4B75E}">
            <xm:f>IF(入力シート!$I$13="指定作業場",TRUE,FALSE)</xm:f>
            <x14:dxf>
              <font>
                <strike/>
              </font>
            </x14:dxf>
          </x14:cfRule>
          <xm:sqref>E16</xm:sqref>
        </x14:conditionalFormatting>
        <x14:conditionalFormatting xmlns:xm="http://schemas.microsoft.com/office/excel/2006/main">
          <x14:cfRule type="expression" priority="12" id="{8830D10E-48E3-44C2-ADC6-A2EF55B7188B}">
            <xm:f>IF(入力シート!$I$13="指定作業場",TRUE,FALSE)</xm:f>
            <x14:dxf>
              <font>
                <strike/>
              </font>
            </x14:dxf>
          </x14:cfRule>
          <xm:sqref>C16</xm:sqref>
        </x14:conditionalFormatting>
        <x14:conditionalFormatting xmlns:xm="http://schemas.microsoft.com/office/excel/2006/main">
          <x14:cfRule type="expression" priority="11" id="{6FCD9CAD-F914-4A93-B793-89D8954D1A43}">
            <xm:f>IF(入力シート!$I$13="工場",TRUE,FALSE)</xm:f>
            <x14:dxf>
              <font>
                <strike/>
              </font>
            </x14:dxf>
          </x14:cfRule>
          <xm:sqref>C17</xm:sqref>
        </x14:conditionalFormatting>
        <x14:conditionalFormatting xmlns:xm="http://schemas.microsoft.com/office/excel/2006/main">
          <x14:cfRule type="expression" priority="10" id="{DF331DBD-AC75-4794-8FA1-77DAE42585BA}">
            <xm:f>IF(入力シート!$I$13="指定作業場",TRUE,FALSE)</xm:f>
            <x14:dxf>
              <font>
                <strike/>
              </font>
            </x14:dxf>
          </x14:cfRule>
          <xm:sqref>C14</xm:sqref>
        </x14:conditionalFormatting>
        <x14:conditionalFormatting xmlns:xm="http://schemas.microsoft.com/office/excel/2006/main">
          <x14:cfRule type="expression" priority="9" id="{48464A7E-974B-4784-93EA-1EC59DE3616E}">
            <xm:f>IF(入力シート!$I$13="工場",TRUE,FALSE)</xm:f>
            <x14:dxf>
              <font>
                <strike/>
              </font>
            </x14:dxf>
          </x14:cfRule>
          <xm:sqref>C15</xm:sqref>
        </x14:conditionalFormatting>
        <x14:conditionalFormatting xmlns:xm="http://schemas.microsoft.com/office/excel/2006/main">
          <x14:cfRule type="expression" priority="8" id="{FC9B90E8-92B9-4DA3-88AA-62695D11A3F1}">
            <xm:f>IF(入力シート!$I$13="工場",TRUE,FALSE)</xm:f>
            <x14:dxf>
              <font>
                <strike/>
              </font>
            </x14:dxf>
          </x14:cfRule>
          <xm:sqref>C21</xm:sqref>
        </x14:conditionalFormatting>
        <x14:conditionalFormatting xmlns:xm="http://schemas.microsoft.com/office/excel/2006/main">
          <x14:cfRule type="expression" priority="6" id="{89F3FA0E-2492-4550-9BD5-0AD09716EE28}">
            <xm:f>IF(入力シート!$I$13="工場",TRUE,FALSE)</xm:f>
            <x14:dxf>
              <font>
                <strike/>
              </font>
            </x14:dxf>
          </x14:cfRule>
          <xm:sqref>C23</xm:sqref>
        </x14:conditionalFormatting>
        <x14:conditionalFormatting xmlns:xm="http://schemas.microsoft.com/office/excel/2006/main">
          <x14:cfRule type="expression" priority="5" id="{1FA2565F-B635-4E54-A475-26ABDE7E1E50}">
            <xm:f>IF(入力シート!$I$13="指定作業場",TRUE,FALSE)</xm:f>
            <x14:dxf>
              <font>
                <strike/>
              </font>
            </x14:dxf>
          </x14:cfRule>
          <xm:sqref>C20</xm:sqref>
        </x14:conditionalFormatting>
        <x14:conditionalFormatting xmlns:xm="http://schemas.microsoft.com/office/excel/2006/main">
          <x14:cfRule type="expression" priority="1" id="{FF08C126-D870-45D1-B5EA-6EEB38F9A139}">
            <xm:f>IF(入力シート!$I$13="指定作業場",TRUE,FALSE)</xm:f>
            <x14:dxf>
              <font>
                <strike/>
              </font>
            </x14:dxf>
          </x14:cfRule>
          <xm:sqref>F19</xm:sqref>
        </x14:conditionalFormatting>
        <x14:conditionalFormatting xmlns:xm="http://schemas.microsoft.com/office/excel/2006/main">
          <x14:cfRule type="expression" priority="3" id="{6BA0A935-44AC-430F-BF33-FB27837B079F}">
            <xm:f>IF(入力シート!$I$13="指定作業場",TRUE,FALSE)</xm:f>
            <x14:dxf>
              <font>
                <strike/>
              </font>
            </x14:dxf>
          </x14:cfRule>
          <xm:sqref>C22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35"/>
  <sheetViews>
    <sheetView showZeros="0" view="pageBreakPreview" zoomScaleNormal="100" zoomScaleSheetLayoutView="100" workbookViewId="0"/>
  </sheetViews>
  <sheetFormatPr defaultColWidth="8.7890625" defaultRowHeight="16.149999999999999" x14ac:dyDescent="0.3"/>
  <cols>
    <col min="1" max="1" width="4.47265625" style="39" customWidth="1"/>
    <col min="2" max="2" width="18" style="39" customWidth="1"/>
    <col min="3" max="3" width="5.41796875" style="39" customWidth="1"/>
    <col min="4" max="4" width="2.41796875" style="39" customWidth="1"/>
    <col min="5" max="5" width="1.68359375" style="39" customWidth="1"/>
    <col min="6" max="6" width="6" style="39" customWidth="1"/>
    <col min="7" max="7" width="1.68359375" style="39" customWidth="1"/>
    <col min="8" max="8" width="2.1015625" style="39" customWidth="1"/>
    <col min="9" max="9" width="21.89453125" style="39" customWidth="1"/>
    <col min="10" max="10" width="2.41796875" style="39" customWidth="1"/>
    <col min="11" max="11" width="1.68359375" style="39" customWidth="1"/>
    <col min="12" max="12" width="6" style="39" customWidth="1"/>
    <col min="13" max="13" width="1.47265625" style="39" customWidth="1"/>
    <col min="14" max="14" width="3.3125" style="39" customWidth="1"/>
    <col min="15" max="15" width="2.1015625" style="39" customWidth="1"/>
    <col min="16" max="16384" width="8.7890625" style="39"/>
  </cols>
  <sheetData>
    <row r="1" spans="1:14" x14ac:dyDescent="0.3">
      <c r="A1" s="35" t="s">
        <v>72</v>
      </c>
      <c r="B1" s="35"/>
      <c r="C1" s="35"/>
      <c r="D1" s="35"/>
      <c r="E1" s="35"/>
      <c r="F1" s="35"/>
      <c r="G1" s="35"/>
      <c r="H1" s="35"/>
      <c r="I1" s="35"/>
      <c r="J1" s="35"/>
      <c r="K1" s="35"/>
      <c r="L1" s="35"/>
      <c r="M1" s="35"/>
      <c r="N1" s="35"/>
    </row>
    <row r="2" spans="1:14" x14ac:dyDescent="0.3">
      <c r="A2" s="32"/>
    </row>
    <row r="3" spans="1:14" x14ac:dyDescent="0.3">
      <c r="J3" s="294">
        <f ca="1">届出日</f>
        <v>44876.579112500003</v>
      </c>
      <c r="K3" s="295"/>
      <c r="L3" s="295"/>
      <c r="M3" s="295"/>
      <c r="N3" s="295"/>
    </row>
    <row r="4" spans="1:14" x14ac:dyDescent="0.3">
      <c r="A4" s="28" t="s">
        <v>115</v>
      </c>
    </row>
    <row r="5" spans="1:14" x14ac:dyDescent="0.3">
      <c r="B5" s="31"/>
      <c r="I5" s="296" t="str">
        <f>"住所　"&amp;届出者住所</f>
        <v>住所　○○区○○2-45-1</v>
      </c>
      <c r="J5" s="296"/>
      <c r="K5" s="296"/>
      <c r="L5" s="296"/>
      <c r="M5" s="296"/>
      <c r="N5" s="296"/>
    </row>
    <row r="6" spans="1:14" x14ac:dyDescent="0.3">
      <c r="B6" s="31"/>
      <c r="I6" s="296" t="str">
        <f>"氏名　"&amp;届出者氏名</f>
        <v>氏名　○○株式会社
代表取締役　　○○　○○</v>
      </c>
      <c r="J6" s="296"/>
      <c r="K6" s="296"/>
      <c r="L6" s="296"/>
      <c r="M6" s="296"/>
      <c r="N6" s="296"/>
    </row>
    <row r="7" spans="1:14" x14ac:dyDescent="0.3">
      <c r="I7" s="33"/>
      <c r="J7" s="33"/>
      <c r="K7" s="33"/>
      <c r="L7" s="33"/>
      <c r="M7" s="33"/>
      <c r="N7" s="2" t="s">
        <v>73</v>
      </c>
    </row>
    <row r="8" spans="1:14" ht="16.5" thickBot="1" x14ac:dyDescent="0.35">
      <c r="A8" s="13" t="s">
        <v>74</v>
      </c>
      <c r="B8" s="35"/>
      <c r="C8" s="35"/>
      <c r="D8" s="35"/>
      <c r="E8" s="35"/>
      <c r="F8" s="35"/>
      <c r="G8" s="35"/>
      <c r="H8" s="35"/>
      <c r="I8" s="35"/>
      <c r="J8" s="35"/>
      <c r="K8" s="35"/>
      <c r="L8" s="35"/>
      <c r="M8" s="35"/>
      <c r="N8" s="35"/>
    </row>
    <row r="9" spans="1:14" ht="38.1" customHeight="1" x14ac:dyDescent="0.3">
      <c r="A9" s="303" t="s">
        <v>126</v>
      </c>
      <c r="B9" s="304"/>
      <c r="C9" s="305" t="str">
        <f>事業場名称</f>
        <v>〇〇製造工場</v>
      </c>
      <c r="D9" s="305"/>
      <c r="E9" s="305"/>
      <c r="F9" s="305"/>
      <c r="G9" s="305"/>
      <c r="H9" s="305"/>
      <c r="I9" s="305"/>
      <c r="J9" s="306"/>
      <c r="K9" s="306"/>
      <c r="L9" s="306"/>
      <c r="M9" s="306"/>
      <c r="N9" s="307"/>
    </row>
    <row r="10" spans="1:14" ht="38.1" customHeight="1" thickBot="1" x14ac:dyDescent="0.35">
      <c r="A10" s="308" t="s">
        <v>125</v>
      </c>
      <c r="B10" s="309"/>
      <c r="C10" s="310" t="str">
        <f>事業場所在地</f>
        <v>豊島区〇〇3-11-1</v>
      </c>
      <c r="D10" s="310"/>
      <c r="E10" s="310"/>
      <c r="F10" s="310"/>
      <c r="G10" s="310"/>
      <c r="H10" s="310"/>
      <c r="I10" s="310"/>
      <c r="J10" s="311"/>
      <c r="K10" s="311"/>
      <c r="L10" s="311"/>
      <c r="M10" s="311"/>
      <c r="N10" s="312"/>
    </row>
    <row r="11" spans="1:14" ht="21.6" customHeight="1" thickBot="1" x14ac:dyDescent="0.35">
      <c r="A11" s="313" t="s">
        <v>75</v>
      </c>
      <c r="B11" s="316" t="s">
        <v>109</v>
      </c>
      <c r="C11" s="317"/>
      <c r="D11" s="36" t="s">
        <v>76</v>
      </c>
      <c r="E11" s="37"/>
      <c r="F11" s="37"/>
      <c r="G11" s="37"/>
      <c r="H11" s="37"/>
      <c r="I11" s="44" t="s">
        <v>110</v>
      </c>
      <c r="J11" s="36" t="s">
        <v>76</v>
      </c>
      <c r="K11" s="37"/>
      <c r="L11" s="37"/>
      <c r="M11" s="37"/>
      <c r="N11" s="38"/>
    </row>
    <row r="12" spans="1:14" ht="21.6" customHeight="1" thickTop="1" x14ac:dyDescent="0.3">
      <c r="A12" s="314"/>
      <c r="B12" s="56" t="s">
        <v>80</v>
      </c>
      <c r="C12" s="57"/>
      <c r="D12" s="58" t="s">
        <v>111</v>
      </c>
      <c r="E12" s="57" t="s">
        <v>112</v>
      </c>
      <c r="F12" s="59" t="s">
        <v>113</v>
      </c>
      <c r="G12" s="60" t="s">
        <v>114</v>
      </c>
      <c r="H12" s="61" t="s">
        <v>128</v>
      </c>
      <c r="I12" s="56" t="s">
        <v>93</v>
      </c>
      <c r="J12" s="58" t="s">
        <v>111</v>
      </c>
      <c r="K12" s="57" t="s">
        <v>112</v>
      </c>
      <c r="L12" s="62" t="s">
        <v>113</v>
      </c>
      <c r="M12" s="63" t="s">
        <v>112</v>
      </c>
      <c r="N12" s="64" t="s">
        <v>128</v>
      </c>
    </row>
    <row r="13" spans="1:14" ht="21.6" customHeight="1" x14ac:dyDescent="0.3">
      <c r="A13" s="314"/>
      <c r="B13" s="65" t="s">
        <v>81</v>
      </c>
      <c r="C13" s="63"/>
      <c r="D13" s="58" t="s">
        <v>111</v>
      </c>
      <c r="E13" s="57" t="s">
        <v>112</v>
      </c>
      <c r="F13" s="62" t="s">
        <v>113</v>
      </c>
      <c r="G13" s="63" t="s">
        <v>112</v>
      </c>
      <c r="H13" s="66" t="s">
        <v>128</v>
      </c>
      <c r="I13" s="65" t="s">
        <v>94</v>
      </c>
      <c r="J13" s="58" t="s">
        <v>111</v>
      </c>
      <c r="K13" s="57" t="s">
        <v>112</v>
      </c>
      <c r="L13" s="62" t="s">
        <v>113</v>
      </c>
      <c r="M13" s="63" t="s">
        <v>112</v>
      </c>
      <c r="N13" s="67" t="s">
        <v>128</v>
      </c>
    </row>
    <row r="14" spans="1:14" ht="21.6" customHeight="1" x14ac:dyDescent="0.3">
      <c r="A14" s="314"/>
      <c r="B14" s="65" t="s">
        <v>82</v>
      </c>
      <c r="C14" s="63"/>
      <c r="D14" s="58" t="s">
        <v>111</v>
      </c>
      <c r="E14" s="57" t="s">
        <v>112</v>
      </c>
      <c r="F14" s="62" t="s">
        <v>113</v>
      </c>
      <c r="G14" s="63" t="s">
        <v>112</v>
      </c>
      <c r="H14" s="66" t="s">
        <v>128</v>
      </c>
      <c r="I14" s="65" t="s">
        <v>95</v>
      </c>
      <c r="J14" s="58" t="s">
        <v>111</v>
      </c>
      <c r="K14" s="57" t="s">
        <v>112</v>
      </c>
      <c r="L14" s="62" t="s">
        <v>113</v>
      </c>
      <c r="M14" s="63" t="s">
        <v>112</v>
      </c>
      <c r="N14" s="67" t="s">
        <v>128</v>
      </c>
    </row>
    <row r="15" spans="1:14" ht="21.6" customHeight="1" x14ac:dyDescent="0.3">
      <c r="A15" s="314"/>
      <c r="B15" s="65" t="s">
        <v>83</v>
      </c>
      <c r="C15" s="63"/>
      <c r="D15" s="58" t="s">
        <v>111</v>
      </c>
      <c r="E15" s="57" t="s">
        <v>112</v>
      </c>
      <c r="F15" s="62" t="s">
        <v>113</v>
      </c>
      <c r="G15" s="63" t="s">
        <v>112</v>
      </c>
      <c r="H15" s="66" t="s">
        <v>128</v>
      </c>
      <c r="I15" s="65" t="s">
        <v>96</v>
      </c>
      <c r="J15" s="58" t="s">
        <v>111</v>
      </c>
      <c r="K15" s="57" t="s">
        <v>112</v>
      </c>
      <c r="L15" s="62" t="s">
        <v>113</v>
      </c>
      <c r="M15" s="63" t="s">
        <v>112</v>
      </c>
      <c r="N15" s="67" t="s">
        <v>128</v>
      </c>
    </row>
    <row r="16" spans="1:14" ht="21.6" customHeight="1" x14ac:dyDescent="0.3">
      <c r="A16" s="314"/>
      <c r="B16" s="65" t="s">
        <v>84</v>
      </c>
      <c r="C16" s="63"/>
      <c r="D16" s="58" t="s">
        <v>111</v>
      </c>
      <c r="E16" s="57" t="s">
        <v>112</v>
      </c>
      <c r="F16" s="62" t="s">
        <v>113</v>
      </c>
      <c r="G16" s="63" t="s">
        <v>112</v>
      </c>
      <c r="H16" s="66" t="s">
        <v>128</v>
      </c>
      <c r="I16" s="65" t="s">
        <v>97</v>
      </c>
      <c r="J16" s="58" t="s">
        <v>111</v>
      </c>
      <c r="K16" s="57" t="s">
        <v>112</v>
      </c>
      <c r="L16" s="62" t="s">
        <v>113</v>
      </c>
      <c r="M16" s="63" t="s">
        <v>112</v>
      </c>
      <c r="N16" s="67" t="s">
        <v>128</v>
      </c>
    </row>
    <row r="17" spans="1:14" ht="21.6" customHeight="1" x14ac:dyDescent="0.3">
      <c r="A17" s="314"/>
      <c r="B17" s="65" t="s">
        <v>85</v>
      </c>
      <c r="C17" s="63"/>
      <c r="D17" s="58" t="s">
        <v>111</v>
      </c>
      <c r="E17" s="57" t="s">
        <v>112</v>
      </c>
      <c r="F17" s="62" t="s">
        <v>113</v>
      </c>
      <c r="G17" s="63" t="s">
        <v>112</v>
      </c>
      <c r="H17" s="66" t="s">
        <v>128</v>
      </c>
      <c r="I17" s="65" t="s">
        <v>98</v>
      </c>
      <c r="J17" s="58" t="s">
        <v>111</v>
      </c>
      <c r="K17" s="57" t="s">
        <v>112</v>
      </c>
      <c r="L17" s="62" t="s">
        <v>113</v>
      </c>
      <c r="M17" s="63" t="s">
        <v>112</v>
      </c>
      <c r="N17" s="67" t="s">
        <v>128</v>
      </c>
    </row>
    <row r="18" spans="1:14" ht="21.6" customHeight="1" x14ac:dyDescent="0.3">
      <c r="A18" s="314"/>
      <c r="B18" s="65" t="s">
        <v>144</v>
      </c>
      <c r="C18" s="63"/>
      <c r="D18" s="58" t="s">
        <v>111</v>
      </c>
      <c r="E18" s="57" t="s">
        <v>112</v>
      </c>
      <c r="F18" s="62" t="s">
        <v>113</v>
      </c>
      <c r="G18" s="63" t="s">
        <v>112</v>
      </c>
      <c r="H18" s="66" t="s">
        <v>128</v>
      </c>
      <c r="I18" s="65" t="s">
        <v>99</v>
      </c>
      <c r="J18" s="58" t="s">
        <v>111</v>
      </c>
      <c r="K18" s="57" t="s">
        <v>112</v>
      </c>
      <c r="L18" s="62" t="s">
        <v>113</v>
      </c>
      <c r="M18" s="63" t="s">
        <v>112</v>
      </c>
      <c r="N18" s="67" t="s">
        <v>128</v>
      </c>
    </row>
    <row r="19" spans="1:14" ht="21.6" customHeight="1" x14ac:dyDescent="0.3">
      <c r="A19" s="314"/>
      <c r="B19" s="65" t="s">
        <v>87</v>
      </c>
      <c r="C19" s="63"/>
      <c r="D19" s="58" t="s">
        <v>111</v>
      </c>
      <c r="E19" s="57" t="s">
        <v>112</v>
      </c>
      <c r="F19" s="62" t="s">
        <v>113</v>
      </c>
      <c r="G19" s="63" t="s">
        <v>112</v>
      </c>
      <c r="H19" s="66" t="s">
        <v>128</v>
      </c>
      <c r="I19" s="65" t="s">
        <v>100</v>
      </c>
      <c r="J19" s="58" t="s">
        <v>111</v>
      </c>
      <c r="K19" s="57" t="s">
        <v>112</v>
      </c>
      <c r="L19" s="62" t="s">
        <v>113</v>
      </c>
      <c r="M19" s="63" t="s">
        <v>112</v>
      </c>
      <c r="N19" s="67" t="s">
        <v>128</v>
      </c>
    </row>
    <row r="20" spans="1:14" ht="21.6" customHeight="1" x14ac:dyDescent="0.3">
      <c r="A20" s="314"/>
      <c r="B20" s="65" t="s">
        <v>88</v>
      </c>
      <c r="C20" s="63"/>
      <c r="D20" s="58" t="s">
        <v>111</v>
      </c>
      <c r="E20" s="57" t="s">
        <v>112</v>
      </c>
      <c r="F20" s="62" t="s">
        <v>113</v>
      </c>
      <c r="G20" s="63" t="s">
        <v>112</v>
      </c>
      <c r="H20" s="66" t="s">
        <v>128</v>
      </c>
      <c r="I20" s="65" t="s">
        <v>101</v>
      </c>
      <c r="J20" s="58" t="s">
        <v>111</v>
      </c>
      <c r="K20" s="57" t="s">
        <v>112</v>
      </c>
      <c r="L20" s="62" t="s">
        <v>113</v>
      </c>
      <c r="M20" s="63" t="s">
        <v>112</v>
      </c>
      <c r="N20" s="67" t="s">
        <v>128</v>
      </c>
    </row>
    <row r="21" spans="1:14" ht="21.6" customHeight="1" x14ac:dyDescent="0.3">
      <c r="A21" s="314"/>
      <c r="B21" s="65" t="s">
        <v>89</v>
      </c>
      <c r="C21" s="63"/>
      <c r="D21" s="58" t="s">
        <v>111</v>
      </c>
      <c r="E21" s="57" t="s">
        <v>112</v>
      </c>
      <c r="F21" s="62" t="s">
        <v>113</v>
      </c>
      <c r="G21" s="63" t="s">
        <v>112</v>
      </c>
      <c r="H21" s="66" t="s">
        <v>128</v>
      </c>
      <c r="I21" s="65" t="s">
        <v>102</v>
      </c>
      <c r="J21" s="58" t="s">
        <v>111</v>
      </c>
      <c r="K21" s="57" t="s">
        <v>112</v>
      </c>
      <c r="L21" s="62" t="s">
        <v>113</v>
      </c>
      <c r="M21" s="63" t="s">
        <v>112</v>
      </c>
      <c r="N21" s="67" t="s">
        <v>128</v>
      </c>
    </row>
    <row r="22" spans="1:14" ht="21.6" customHeight="1" x14ac:dyDescent="0.3">
      <c r="A22" s="314"/>
      <c r="B22" s="65" t="s">
        <v>90</v>
      </c>
      <c r="C22" s="63"/>
      <c r="D22" s="58" t="s">
        <v>111</v>
      </c>
      <c r="E22" s="57" t="s">
        <v>112</v>
      </c>
      <c r="F22" s="62" t="s">
        <v>113</v>
      </c>
      <c r="G22" s="63" t="s">
        <v>112</v>
      </c>
      <c r="H22" s="66" t="s">
        <v>128</v>
      </c>
      <c r="I22" s="65" t="s">
        <v>103</v>
      </c>
      <c r="J22" s="58" t="s">
        <v>111</v>
      </c>
      <c r="K22" s="57" t="s">
        <v>112</v>
      </c>
      <c r="L22" s="62" t="s">
        <v>113</v>
      </c>
      <c r="M22" s="63" t="s">
        <v>112</v>
      </c>
      <c r="N22" s="67" t="s">
        <v>128</v>
      </c>
    </row>
    <row r="23" spans="1:14" ht="21.6" customHeight="1" x14ac:dyDescent="0.3">
      <c r="A23" s="314"/>
      <c r="B23" s="65" t="s">
        <v>91</v>
      </c>
      <c r="C23" s="63"/>
      <c r="D23" s="58" t="s">
        <v>111</v>
      </c>
      <c r="E23" s="57" t="s">
        <v>112</v>
      </c>
      <c r="F23" s="62" t="s">
        <v>113</v>
      </c>
      <c r="G23" s="63" t="s">
        <v>112</v>
      </c>
      <c r="H23" s="66" t="s">
        <v>128</v>
      </c>
      <c r="I23" s="65" t="s">
        <v>104</v>
      </c>
      <c r="J23" s="58" t="s">
        <v>111</v>
      </c>
      <c r="K23" s="57" t="s">
        <v>112</v>
      </c>
      <c r="L23" s="62" t="s">
        <v>113</v>
      </c>
      <c r="M23" s="63" t="s">
        <v>112</v>
      </c>
      <c r="N23" s="67" t="s">
        <v>128</v>
      </c>
    </row>
    <row r="24" spans="1:14" ht="21.6" customHeight="1" thickBot="1" x14ac:dyDescent="0.35">
      <c r="A24" s="315"/>
      <c r="B24" s="68" t="s">
        <v>92</v>
      </c>
      <c r="C24" s="69"/>
      <c r="D24" s="58" t="s">
        <v>111</v>
      </c>
      <c r="E24" s="57" t="s">
        <v>112</v>
      </c>
      <c r="F24" s="62" t="s">
        <v>113</v>
      </c>
      <c r="G24" s="63" t="s">
        <v>112</v>
      </c>
      <c r="H24" s="66" t="s">
        <v>128</v>
      </c>
      <c r="I24" s="68" t="s">
        <v>145</v>
      </c>
      <c r="J24" s="58" t="s">
        <v>111</v>
      </c>
      <c r="K24" s="57" t="s">
        <v>112</v>
      </c>
      <c r="L24" s="62" t="s">
        <v>113</v>
      </c>
      <c r="M24" s="63" t="s">
        <v>112</v>
      </c>
      <c r="N24" s="67" t="s">
        <v>128</v>
      </c>
    </row>
    <row r="25" spans="1:14" ht="18" customHeight="1" x14ac:dyDescent="0.3">
      <c r="A25" s="289" t="s">
        <v>79</v>
      </c>
      <c r="B25" s="41" t="s">
        <v>122</v>
      </c>
      <c r="C25" s="42"/>
      <c r="D25" s="42"/>
      <c r="E25" s="42"/>
      <c r="F25" s="42"/>
      <c r="G25" s="42"/>
      <c r="H25" s="42"/>
      <c r="I25" s="42"/>
      <c r="J25" s="42"/>
      <c r="K25" s="42"/>
      <c r="L25" s="42"/>
      <c r="M25" s="42"/>
      <c r="N25" s="43"/>
    </row>
    <row r="26" spans="1:14" ht="99.95" customHeight="1" thickBot="1" x14ac:dyDescent="0.35">
      <c r="A26" s="290"/>
      <c r="B26" s="291" t="str">
        <f>使用及び排出の状況</f>
        <v>ジクロロメタンを洗浄剤としてウェスに染み込ませて使用していた。
ウェスは使用後、廃棄物として業者にて処分してもらっていた。</v>
      </c>
      <c r="C26" s="292"/>
      <c r="D26" s="292"/>
      <c r="E26" s="292"/>
      <c r="F26" s="292"/>
      <c r="G26" s="292"/>
      <c r="H26" s="292"/>
      <c r="I26" s="292"/>
      <c r="J26" s="292"/>
      <c r="K26" s="292"/>
      <c r="L26" s="292"/>
      <c r="M26" s="292"/>
      <c r="N26" s="293"/>
    </row>
    <row r="27" spans="1:14" s="40" customFormat="1" ht="65.099999999999994" customHeight="1" thickBot="1" x14ac:dyDescent="0.35">
      <c r="A27" s="297" t="s">
        <v>0</v>
      </c>
      <c r="B27" s="298"/>
      <c r="C27" s="298"/>
      <c r="D27" s="298"/>
      <c r="E27" s="298"/>
      <c r="F27" s="298"/>
      <c r="G27" s="298"/>
      <c r="H27" s="298"/>
      <c r="I27" s="298"/>
      <c r="J27" s="298"/>
      <c r="K27" s="298"/>
      <c r="L27" s="298"/>
      <c r="M27" s="298"/>
      <c r="N27" s="299"/>
    </row>
    <row r="28" spans="1:14" ht="21" customHeight="1" x14ac:dyDescent="0.3">
      <c r="A28" s="300" t="s">
        <v>77</v>
      </c>
      <c r="B28" s="324" t="str">
        <f>"所　属　"&amp;連絡先所属</f>
        <v>所　属　総務部管理課</v>
      </c>
      <c r="C28" s="325"/>
      <c r="D28" s="325"/>
      <c r="E28" s="325"/>
      <c r="F28" s="325"/>
      <c r="G28" s="325"/>
      <c r="H28" s="325"/>
      <c r="I28" s="325"/>
      <c r="J28" s="325"/>
      <c r="K28" s="325"/>
      <c r="L28" s="325"/>
      <c r="M28" s="325"/>
      <c r="N28" s="326"/>
    </row>
    <row r="29" spans="1:14" ht="21" customHeight="1" x14ac:dyDescent="0.3">
      <c r="A29" s="301"/>
      <c r="B29" s="321" t="str">
        <f>"氏　名　"&amp;連絡先氏名</f>
        <v>氏　名　△△　△△</v>
      </c>
      <c r="C29" s="322"/>
      <c r="D29" s="322"/>
      <c r="E29" s="322"/>
      <c r="F29" s="322"/>
      <c r="G29" s="322"/>
      <c r="H29" s="322"/>
      <c r="I29" s="322"/>
      <c r="J29" s="322"/>
      <c r="K29" s="322"/>
      <c r="L29" s="322"/>
      <c r="M29" s="322"/>
      <c r="N29" s="323"/>
    </row>
    <row r="30" spans="1:14" ht="21" customHeight="1" x14ac:dyDescent="0.3">
      <c r="A30" s="301"/>
      <c r="B30" s="321" t="str">
        <f>"電話番号　"&amp;連絡先電話番号</f>
        <v>電話番号　××－××××－××××</v>
      </c>
      <c r="C30" s="322"/>
      <c r="D30" s="322"/>
      <c r="E30" s="322"/>
      <c r="F30" s="322"/>
      <c r="G30" s="322"/>
      <c r="H30" s="322"/>
      <c r="I30" s="322"/>
      <c r="J30" s="322"/>
      <c r="K30" s="322"/>
      <c r="L30" s="322"/>
      <c r="M30" s="322"/>
      <c r="N30" s="323"/>
    </row>
    <row r="31" spans="1:14" ht="21" customHeight="1" x14ac:dyDescent="0.3">
      <c r="A31" s="301"/>
      <c r="B31" s="321" t="str">
        <f>"（ファクシミリ番号　"&amp;IF(連絡先ファクシミリ番号="","",連絡先ファクシミリ番号)&amp;"　）"</f>
        <v>（ファクシミリ番号　○○－○○○○－○○○○　）</v>
      </c>
      <c r="C31" s="322"/>
      <c r="D31" s="322"/>
      <c r="E31" s="322"/>
      <c r="F31" s="322"/>
      <c r="G31" s="322"/>
      <c r="H31" s="322"/>
      <c r="I31" s="322"/>
      <c r="J31" s="322"/>
      <c r="K31" s="322"/>
      <c r="L31" s="322"/>
      <c r="M31" s="322"/>
      <c r="N31" s="323"/>
    </row>
    <row r="32" spans="1:14" ht="21" customHeight="1" thickBot="1" x14ac:dyDescent="0.35">
      <c r="A32" s="302"/>
      <c r="B32" s="318" t="str">
        <f>"（電子メールアドレス　"&amp;IF(連絡先電子メールアドレス="","",連絡先電子メールアドレス)&amp;"　）"</f>
        <v>（電子メールアドレス　abc-def@ghi.jkl.co.jp　）</v>
      </c>
      <c r="C32" s="319"/>
      <c r="D32" s="319"/>
      <c r="E32" s="319"/>
      <c r="F32" s="319"/>
      <c r="G32" s="319"/>
      <c r="H32" s="319"/>
      <c r="I32" s="319"/>
      <c r="J32" s="319"/>
      <c r="K32" s="319"/>
      <c r="L32" s="319"/>
      <c r="M32" s="319"/>
      <c r="N32" s="320"/>
    </row>
    <row r="33" spans="1:14" x14ac:dyDescent="0.3">
      <c r="A33" s="34" t="s">
        <v>78</v>
      </c>
      <c r="B33" s="28"/>
      <c r="C33" s="28"/>
      <c r="D33" s="28"/>
      <c r="E33" s="28"/>
      <c r="F33" s="28"/>
      <c r="G33" s="28"/>
      <c r="H33" s="28"/>
      <c r="I33" s="28"/>
      <c r="J33" s="28"/>
      <c r="K33" s="28"/>
      <c r="L33" s="28"/>
      <c r="M33" s="28"/>
      <c r="N33" s="28"/>
    </row>
    <row r="34" spans="1:14" x14ac:dyDescent="0.3">
      <c r="A34" s="34"/>
    </row>
    <row r="35" spans="1:14" x14ac:dyDescent="0.3">
      <c r="A35" s="32"/>
    </row>
  </sheetData>
  <sheetProtection algorithmName="SHA-512" hashValue="CHsU/W7V/ke4Ls7TTsI0yBrPkAF8yA0dfIe9hFTF8RUR1qk4XKh10GjQcQjirQ8ie8WKsgwF6ZCdlFAqF49ydg==" saltValue="aNexBGQqOukYI9vmA9SIlw==" spinCount="100000" sheet="1" objects="1" scenarios="1"/>
  <mergeCells count="18">
    <mergeCell ref="A27:N27"/>
    <mergeCell ref="A28:A32"/>
    <mergeCell ref="A9:B9"/>
    <mergeCell ref="C9:N9"/>
    <mergeCell ref="A10:B10"/>
    <mergeCell ref="C10:N10"/>
    <mergeCell ref="A11:A24"/>
    <mergeCell ref="B11:C11"/>
    <mergeCell ref="B32:N32"/>
    <mergeCell ref="B31:N31"/>
    <mergeCell ref="B30:N30"/>
    <mergeCell ref="B29:N29"/>
    <mergeCell ref="B28:N28"/>
    <mergeCell ref="A25:A26"/>
    <mergeCell ref="B26:N26"/>
    <mergeCell ref="J3:N3"/>
    <mergeCell ref="I5:N5"/>
    <mergeCell ref="I6:N6"/>
  </mergeCells>
  <phoneticPr fontId="6"/>
  <printOptions horizontalCentered="1"/>
  <pageMargins left="0.27559055118110237" right="0.19685039370078741" top="0.74803149606299213" bottom="0"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52" id="{474F151A-0E0A-485F-80A9-AB08B0A48405}">
            <xm:f>IF(入力シート!K52=D12,TRUE,FALSE)</xm:f>
            <x14:dxf>
              <font>
                <strike val="0"/>
              </font>
            </x14:dxf>
          </x14:cfRule>
          <xm:sqref>D12:D24</xm:sqref>
        </x14:conditionalFormatting>
        <x14:conditionalFormatting xmlns:xm="http://schemas.microsoft.com/office/excel/2006/main">
          <x14:cfRule type="expression" priority="51" id="{48E222C4-71F4-4904-AC3A-CE2CD66E227A}">
            <xm:f>IF(入力シート!K52=F12,TRUE,FALSE)</xm:f>
            <x14:dxf>
              <font>
                <strike val="0"/>
              </font>
            </x14:dxf>
          </x14:cfRule>
          <xm:sqref>F12:F24</xm:sqref>
        </x14:conditionalFormatting>
        <x14:conditionalFormatting xmlns:xm="http://schemas.microsoft.com/office/excel/2006/main">
          <x14:cfRule type="expression" priority="16" id="{1AF7EC79-582C-4B2C-9304-661204ACA42C}">
            <xm:f>IF(入力シート!K65=J12,TRUE,FALSE)</xm:f>
            <x14:dxf>
              <font>
                <strike val="0"/>
              </font>
            </x14:dxf>
          </x14:cfRule>
          <xm:sqref>J12:J24</xm:sqref>
        </x14:conditionalFormatting>
        <x14:conditionalFormatting xmlns:xm="http://schemas.microsoft.com/office/excel/2006/main">
          <x14:cfRule type="expression" priority="15" id="{2B14E407-45E0-47BE-ADB6-1FA61F4C36A2}">
            <xm:f>IF(入力シート!K65=L12,TRUE,FALSE)</xm:f>
            <x14:dxf>
              <font>
                <strike val="0"/>
              </font>
            </x14:dxf>
          </x14:cfRule>
          <xm:sqref>L12:L24</xm:sqref>
        </x14:conditionalFormatting>
        <x14:conditionalFormatting xmlns:xm="http://schemas.microsoft.com/office/excel/2006/main">
          <x14:cfRule type="expression" priority="7" id="{BB713223-6176-430D-AB66-D74A06424E6F}">
            <xm:f>IF(入力シート!K52="無",TRUE,FALSE)</xm:f>
            <x14:dxf>
              <font>
                <strike val="0"/>
              </font>
            </x14:dxf>
          </x14:cfRule>
          <xm:sqref>H12:H24</xm:sqref>
        </x14:conditionalFormatting>
        <x14:conditionalFormatting xmlns:xm="http://schemas.microsoft.com/office/excel/2006/main">
          <x14:cfRule type="expression" priority="4" id="{8CFADA8C-790A-4911-8B4A-BA3CF6A48D52}">
            <xm:f>IF(入力シート!K65="無",TRUE,FALSE)</xm:f>
            <x14:dxf>
              <font>
                <strike val="0"/>
              </font>
            </x14:dxf>
          </x14:cfRule>
          <xm:sqref>N12:N24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C36"/>
  <sheetViews>
    <sheetView showZeros="0" view="pageBreakPreview" zoomScaleNormal="100" zoomScaleSheetLayoutView="100" workbookViewId="0"/>
  </sheetViews>
  <sheetFormatPr defaultColWidth="8.7890625" defaultRowHeight="16.149999999999999" x14ac:dyDescent="0.3"/>
  <cols>
    <col min="1" max="1" width="2.578125" style="46" customWidth="1"/>
    <col min="2" max="2" width="1.68359375" style="3" customWidth="1"/>
    <col min="3" max="3" width="6.1015625" style="3" customWidth="1"/>
    <col min="4" max="4" width="1.89453125" style="3" customWidth="1"/>
    <col min="5" max="5" width="5" style="3" customWidth="1"/>
    <col min="6" max="6" width="1.68359375" style="3" customWidth="1"/>
    <col min="7" max="7" width="6.7890625" style="3" customWidth="1"/>
    <col min="8" max="8" width="1.89453125" style="3" customWidth="1"/>
    <col min="9" max="9" width="1.68359375" style="3" customWidth="1"/>
    <col min="10" max="12" width="7.68359375" style="3" customWidth="1"/>
    <col min="13" max="13" width="1.68359375" style="3" customWidth="1"/>
    <col min="14" max="14" width="5.68359375" style="3" customWidth="1"/>
    <col min="15" max="15" width="7.68359375" style="3" customWidth="1"/>
    <col min="16" max="16" width="1.68359375" style="3" customWidth="1"/>
    <col min="17" max="17" width="2.578125" style="46" customWidth="1"/>
    <col min="18" max="18" width="3" style="3" customWidth="1"/>
    <col min="19" max="16384" width="8.7890625" style="3"/>
  </cols>
  <sheetData>
    <row r="1" spans="1:29" s="46" customFormat="1" x14ac:dyDescent="0.3">
      <c r="A1" s="137" t="s">
        <v>184</v>
      </c>
    </row>
    <row r="2" spans="1:29" s="46" customFormat="1" x14ac:dyDescent="0.3">
      <c r="A2" s="111"/>
      <c r="B2" s="112"/>
      <c r="C2" s="112"/>
      <c r="D2" s="112"/>
      <c r="E2" s="112"/>
      <c r="F2" s="112"/>
      <c r="G2" s="112"/>
      <c r="H2" s="112"/>
      <c r="I2" s="112"/>
      <c r="J2" s="112"/>
      <c r="K2" s="112"/>
      <c r="L2" s="112"/>
      <c r="M2" s="112"/>
      <c r="N2" s="112"/>
      <c r="O2" s="112"/>
      <c r="P2" s="112"/>
      <c r="Q2" s="113"/>
    </row>
    <row r="3" spans="1:29" ht="17.649999999999999" x14ac:dyDescent="0.3">
      <c r="A3" s="114"/>
      <c r="B3" s="139"/>
      <c r="C3" s="115"/>
      <c r="D3" s="139"/>
      <c r="E3" s="115"/>
      <c r="F3" s="115"/>
      <c r="G3" s="139"/>
      <c r="H3" s="139"/>
      <c r="I3" s="116" t="s">
        <v>5</v>
      </c>
      <c r="J3" s="238" t="s">
        <v>51</v>
      </c>
      <c r="K3" s="238"/>
      <c r="L3" s="238"/>
      <c r="M3" s="238"/>
      <c r="N3" s="238"/>
      <c r="O3" s="238"/>
      <c r="P3" s="115"/>
      <c r="Q3" s="117"/>
    </row>
    <row r="4" spans="1:29" ht="17.649999999999999" x14ac:dyDescent="0.3">
      <c r="A4" s="114"/>
      <c r="B4" s="139"/>
      <c r="C4" s="115"/>
      <c r="D4" s="139"/>
      <c r="E4" s="115"/>
      <c r="F4" s="115"/>
      <c r="G4" s="139"/>
      <c r="H4" s="139"/>
      <c r="I4" s="116" t="s">
        <v>6</v>
      </c>
      <c r="J4" s="238"/>
      <c r="K4" s="238"/>
      <c r="L4" s="238"/>
      <c r="M4" s="238"/>
      <c r="N4" s="238"/>
      <c r="O4" s="238"/>
      <c r="P4" s="115"/>
      <c r="Q4" s="117"/>
    </row>
    <row r="5" spans="1:29" s="5" customFormat="1" ht="24" customHeight="1" x14ac:dyDescent="0.3">
      <c r="A5" s="19"/>
      <c r="B5" s="7"/>
      <c r="C5" s="7"/>
      <c r="D5" s="7"/>
      <c r="E5" s="7"/>
      <c r="F5" s="7"/>
      <c r="G5" s="7"/>
      <c r="H5" s="7"/>
      <c r="I5" s="7"/>
      <c r="J5" s="7"/>
      <c r="K5" s="7"/>
      <c r="L5" s="7"/>
      <c r="M5" s="7"/>
      <c r="N5" s="7"/>
      <c r="O5" s="7"/>
      <c r="P5" s="7"/>
      <c r="Q5" s="26"/>
    </row>
    <row r="6" spans="1:29" s="5" customFormat="1" x14ac:dyDescent="0.3">
      <c r="A6" s="19"/>
      <c r="B6" s="7"/>
      <c r="C6" s="7"/>
      <c r="D6" s="7"/>
      <c r="E6" s="7"/>
      <c r="F6" s="7"/>
      <c r="G6" s="7"/>
      <c r="H6" s="7"/>
      <c r="I6" s="7"/>
      <c r="J6" s="7"/>
      <c r="K6" s="7"/>
      <c r="L6" s="7"/>
      <c r="M6" s="7"/>
      <c r="N6" s="330">
        <f ca="1">届出日</f>
        <v>44876.579112500003</v>
      </c>
      <c r="O6" s="331"/>
      <c r="P6" s="331"/>
      <c r="Q6" s="145"/>
    </row>
    <row r="7" spans="1:29" s="5" customFormat="1" ht="12" x14ac:dyDescent="0.3">
      <c r="A7" s="19"/>
      <c r="B7" s="7"/>
      <c r="C7" s="7" t="s">
        <v>33</v>
      </c>
      <c r="D7" s="7"/>
      <c r="E7" s="7"/>
      <c r="F7" s="7"/>
      <c r="G7" s="7"/>
      <c r="H7" s="7"/>
      <c r="I7" s="7"/>
      <c r="J7" s="7"/>
      <c r="K7" s="7"/>
      <c r="L7" s="7"/>
      <c r="M7" s="7"/>
      <c r="N7" s="7"/>
      <c r="O7" s="7"/>
      <c r="P7" s="7"/>
      <c r="Q7" s="26"/>
    </row>
    <row r="8" spans="1:29" s="5" customFormat="1" ht="24" customHeight="1" x14ac:dyDescent="0.3">
      <c r="A8" s="19"/>
      <c r="B8" s="7"/>
      <c r="C8" s="7"/>
      <c r="D8" s="7"/>
      <c r="E8" s="7"/>
      <c r="F8" s="7"/>
      <c r="G8" s="7"/>
      <c r="H8" s="7"/>
      <c r="I8" s="7"/>
      <c r="J8" s="7"/>
      <c r="K8" s="7"/>
      <c r="L8" s="7"/>
      <c r="M8" s="7"/>
      <c r="N8" s="7"/>
      <c r="O8" s="7"/>
      <c r="P8" s="7"/>
      <c r="Q8" s="26"/>
    </row>
    <row r="9" spans="1:29" s="5" customFormat="1" ht="17.25" customHeight="1" x14ac:dyDescent="0.3">
      <c r="A9" s="19"/>
      <c r="B9" s="7"/>
      <c r="C9" s="7"/>
      <c r="D9" s="7"/>
      <c r="E9" s="7"/>
      <c r="F9" s="7"/>
      <c r="G9" s="7"/>
      <c r="H9" s="7"/>
      <c r="J9" s="152" t="s">
        <v>189</v>
      </c>
      <c r="K9" s="151" t="str">
        <f>届出者住所</f>
        <v>○○区○○2-45-1</v>
      </c>
      <c r="L9" s="151"/>
      <c r="M9" s="151"/>
      <c r="N9" s="151"/>
      <c r="O9" s="151"/>
      <c r="P9" s="151"/>
      <c r="Q9" s="142"/>
    </row>
    <row r="10" spans="1:29" s="5" customFormat="1" ht="17.25" customHeight="1" x14ac:dyDescent="0.3">
      <c r="A10" s="19"/>
      <c r="B10" s="7"/>
      <c r="C10" s="7"/>
      <c r="D10" s="7"/>
      <c r="E10" s="7"/>
      <c r="F10" s="7"/>
      <c r="G10" s="7"/>
      <c r="H10" s="7"/>
      <c r="I10" s="7"/>
      <c r="J10" s="152"/>
      <c r="K10" s="7"/>
      <c r="L10" s="7"/>
      <c r="M10" s="7"/>
      <c r="N10" s="7"/>
      <c r="O10" s="7"/>
      <c r="P10" s="7"/>
      <c r="Q10" s="26"/>
    </row>
    <row r="11" spans="1:29" s="5" customFormat="1" ht="17.25" customHeight="1" thickBot="1" x14ac:dyDescent="0.35">
      <c r="A11" s="19"/>
      <c r="B11" s="7"/>
      <c r="C11" s="7"/>
      <c r="D11" s="7"/>
      <c r="E11" s="7"/>
      <c r="F11" s="7"/>
      <c r="G11" s="7"/>
      <c r="H11" s="7"/>
      <c r="J11" s="152" t="s">
        <v>190</v>
      </c>
      <c r="K11" s="110" t="str">
        <f>届出者氏名</f>
        <v>○○株式会社
代表取締役　　○○　○○</v>
      </c>
      <c r="L11" s="110"/>
      <c r="M11" s="110"/>
      <c r="N11" s="110"/>
      <c r="O11" s="110"/>
      <c r="P11" s="110"/>
      <c r="Q11" s="129"/>
    </row>
    <row r="12" spans="1:29" s="5" customFormat="1" ht="12.4" customHeight="1" thickTop="1" x14ac:dyDescent="0.3">
      <c r="A12" s="19"/>
      <c r="B12" s="7"/>
      <c r="C12" s="7"/>
      <c r="D12" s="7"/>
      <c r="E12" s="7"/>
      <c r="F12" s="7"/>
      <c r="G12" s="7"/>
      <c r="H12" s="7"/>
      <c r="I12" s="7"/>
      <c r="J12" s="7"/>
      <c r="K12" s="7"/>
      <c r="L12" s="7"/>
      <c r="M12" s="7"/>
      <c r="N12" s="7"/>
      <c r="O12" s="7"/>
      <c r="P12" s="123" t="s">
        <v>23</v>
      </c>
      <c r="Q12" s="124"/>
      <c r="S12" s="332" t="str">
        <f>HYPERLINK("mailto:"&amp;環境保全課メールアドレス&amp;"?subject="&amp;事業所の種別&amp;"承継届出書（"&amp;所在地&amp;"）"&amp;"&amp;body="&amp;事業所の種別&amp;"承継届出書を提出する。%0a"&amp;届出者氏名&amp;"%0a%0a※添付書類%0a・"&amp;事業所の種別&amp;"承継届出書%0a・登記簿謄本等承継を証明する資料","承継届出書をメールで提出するには、こちらをクリックしてください。"&amp;CHAR(10)&amp;"メールが立ち上がるので"&amp;CHAR(10)&amp;"・"&amp;事業所の種別&amp;"承継届出書"&amp;CHAR(10)&amp;"・登記簿謄本等承継を証明する資料"&amp;CHAR(10)&amp;"を添付し、送信してください。")</f>
        <v>承継届出書をメールで提出するには、こちらをクリックしてください。
メールが立ち上がるので
・工場承継届出書
・登記簿謄本等承継を証明する資料
を添付し、送信してください。</v>
      </c>
      <c r="T12" s="333"/>
      <c r="U12" s="333"/>
      <c r="V12" s="333"/>
      <c r="W12" s="333"/>
      <c r="X12" s="333"/>
      <c r="Y12" s="333"/>
      <c r="Z12" s="334"/>
      <c r="AA12" s="45"/>
      <c r="AB12" s="45"/>
      <c r="AC12" s="45"/>
    </row>
    <row r="13" spans="1:29" s="5" customFormat="1" ht="27" customHeight="1" x14ac:dyDescent="0.3">
      <c r="A13" s="19"/>
      <c r="B13" s="7"/>
      <c r="C13" s="7"/>
      <c r="D13" s="7"/>
      <c r="E13" s="7"/>
      <c r="F13" s="7"/>
      <c r="G13" s="7"/>
      <c r="H13" s="7"/>
      <c r="I13" s="7"/>
      <c r="J13" s="7"/>
      <c r="K13" s="7"/>
      <c r="L13" s="7"/>
      <c r="M13" s="7"/>
      <c r="N13" s="7"/>
      <c r="O13" s="7"/>
      <c r="P13" s="7"/>
      <c r="Q13" s="26"/>
      <c r="S13" s="335"/>
      <c r="T13" s="336"/>
      <c r="U13" s="336"/>
      <c r="V13" s="336"/>
      <c r="W13" s="336"/>
      <c r="X13" s="336"/>
      <c r="Y13" s="336"/>
      <c r="Z13" s="337"/>
      <c r="AA13" s="45"/>
      <c r="AB13" s="45"/>
      <c r="AC13" s="45"/>
    </row>
    <row r="14" spans="1:29" s="5" customFormat="1" ht="16.149999999999999" customHeight="1" x14ac:dyDescent="0.3">
      <c r="A14" s="19"/>
      <c r="B14" s="100" t="s">
        <v>5</v>
      </c>
      <c r="C14" s="125"/>
      <c r="D14" s="329" t="s">
        <v>52</v>
      </c>
      <c r="E14" s="329"/>
      <c r="F14" s="329"/>
      <c r="G14" s="329"/>
      <c r="H14" s="329"/>
      <c r="I14" s="329"/>
      <c r="J14" s="329"/>
      <c r="K14" s="329"/>
      <c r="L14" s="329"/>
      <c r="M14" s="329"/>
      <c r="N14" s="329"/>
      <c r="O14" s="329"/>
      <c r="P14" s="329"/>
      <c r="Q14" s="26"/>
      <c r="S14" s="335"/>
      <c r="T14" s="336"/>
      <c r="U14" s="336"/>
      <c r="V14" s="336"/>
      <c r="W14" s="336"/>
      <c r="X14" s="336"/>
      <c r="Y14" s="336"/>
      <c r="Z14" s="337"/>
      <c r="AA14" s="45"/>
      <c r="AB14" s="45"/>
      <c r="AC14" s="45"/>
    </row>
    <row r="15" spans="1:29" s="5" customFormat="1" ht="12" x14ac:dyDescent="0.3">
      <c r="A15" s="19"/>
      <c r="B15" s="100" t="s">
        <v>6</v>
      </c>
      <c r="C15" s="125"/>
      <c r="D15" s="329"/>
      <c r="E15" s="329"/>
      <c r="F15" s="329"/>
      <c r="G15" s="329"/>
      <c r="H15" s="329"/>
      <c r="I15" s="329"/>
      <c r="J15" s="329"/>
      <c r="K15" s="329"/>
      <c r="L15" s="329"/>
      <c r="M15" s="329"/>
      <c r="N15" s="329"/>
      <c r="O15" s="329"/>
      <c r="P15" s="329"/>
      <c r="Q15" s="26"/>
      <c r="S15" s="338"/>
      <c r="T15" s="339"/>
      <c r="U15" s="339"/>
      <c r="V15" s="339"/>
      <c r="W15" s="339"/>
      <c r="X15" s="339"/>
      <c r="Y15" s="339"/>
      <c r="Z15" s="340"/>
    </row>
    <row r="16" spans="1:29" s="5" customFormat="1" ht="17.25" customHeight="1" x14ac:dyDescent="0.3">
      <c r="A16" s="19"/>
      <c r="B16" s="246" t="s">
        <v>53</v>
      </c>
      <c r="C16" s="246"/>
      <c r="D16" s="246"/>
      <c r="E16" s="246"/>
      <c r="F16" s="100"/>
      <c r="G16" s="100"/>
      <c r="H16" s="100"/>
      <c r="I16" s="127"/>
      <c r="J16" s="100" t="s">
        <v>8</v>
      </c>
      <c r="K16" s="100"/>
      <c r="L16" s="100"/>
      <c r="M16" s="100"/>
      <c r="N16" s="329" t="s">
        <v>54</v>
      </c>
      <c r="O16" s="329"/>
      <c r="P16" s="246"/>
      <c r="Q16" s="126"/>
      <c r="S16" s="338"/>
      <c r="T16" s="339"/>
      <c r="U16" s="339"/>
      <c r="V16" s="339"/>
      <c r="W16" s="339"/>
      <c r="X16" s="339"/>
      <c r="Y16" s="339"/>
      <c r="Z16" s="340"/>
    </row>
    <row r="17" spans="1:26" s="5" customFormat="1" ht="12" x14ac:dyDescent="0.3">
      <c r="A17" s="19"/>
      <c r="B17" s="246"/>
      <c r="C17" s="246"/>
      <c r="D17" s="246"/>
      <c r="E17" s="246"/>
      <c r="F17" s="146" t="s">
        <v>61</v>
      </c>
      <c r="G17" s="7"/>
      <c r="H17" s="7"/>
      <c r="I17" s="127"/>
      <c r="J17" s="127"/>
      <c r="K17" s="7"/>
      <c r="L17" s="7"/>
      <c r="M17" s="7"/>
      <c r="N17" s="329"/>
      <c r="O17" s="329"/>
      <c r="P17" s="246"/>
      <c r="Q17" s="126"/>
      <c r="S17" s="338"/>
      <c r="T17" s="339"/>
      <c r="U17" s="339"/>
      <c r="V17" s="339"/>
      <c r="W17" s="339"/>
      <c r="X17" s="339"/>
      <c r="Y17" s="339"/>
      <c r="Z17" s="340"/>
    </row>
    <row r="18" spans="1:26" s="5" customFormat="1" ht="24" customHeight="1" thickBot="1" x14ac:dyDescent="0.35">
      <c r="A18" s="19"/>
      <c r="B18" s="7" t="s">
        <v>55</v>
      </c>
      <c r="C18" s="100"/>
      <c r="D18" s="7"/>
      <c r="E18" s="100"/>
      <c r="F18" s="100"/>
      <c r="G18" s="7"/>
      <c r="H18" s="7"/>
      <c r="I18" s="7"/>
      <c r="J18" s="7"/>
      <c r="K18" s="7"/>
      <c r="L18" s="7"/>
      <c r="M18" s="7"/>
      <c r="N18" s="7"/>
      <c r="O18" s="7"/>
      <c r="P18" s="7"/>
      <c r="Q18" s="26"/>
      <c r="S18" s="341"/>
      <c r="T18" s="342"/>
      <c r="U18" s="342"/>
      <c r="V18" s="342"/>
      <c r="W18" s="342"/>
      <c r="X18" s="342"/>
      <c r="Y18" s="342"/>
      <c r="Z18" s="343"/>
    </row>
    <row r="19" spans="1:26" s="5" customFormat="1" ht="42" customHeight="1" thickTop="1" x14ac:dyDescent="0.3">
      <c r="A19" s="19"/>
      <c r="B19" s="9"/>
      <c r="C19" s="283" t="s">
        <v>11</v>
      </c>
      <c r="D19" s="283"/>
      <c r="E19" s="283"/>
      <c r="F19" s="283"/>
      <c r="G19" s="283"/>
      <c r="H19" s="8"/>
      <c r="I19" s="47" t="str">
        <f>IF(事業所の種別="工場","第 "&amp;認可番号&amp;" 号","")</f>
        <v>第 ○○ 号</v>
      </c>
      <c r="J19" s="49"/>
      <c r="K19" s="50"/>
      <c r="L19" s="287" t="str">
        <f>認可年月日</f>
        <v>昭和△△年△△月△△日</v>
      </c>
      <c r="M19" s="344"/>
      <c r="N19" s="344"/>
      <c r="O19" s="51"/>
      <c r="P19" s="48"/>
      <c r="Q19" s="129"/>
    </row>
    <row r="20" spans="1:26" s="5" customFormat="1" ht="24.95" customHeight="1" x14ac:dyDescent="0.3">
      <c r="A20" s="19"/>
      <c r="B20" s="17"/>
      <c r="C20" s="100" t="s">
        <v>40</v>
      </c>
      <c r="D20" s="18"/>
      <c r="E20" s="125"/>
      <c r="F20" s="125"/>
      <c r="G20" s="282" t="s">
        <v>36</v>
      </c>
      <c r="H20" s="18"/>
      <c r="I20" s="279" t="str">
        <f>事業場名称</f>
        <v>〇〇製造工場</v>
      </c>
      <c r="J20" s="280"/>
      <c r="K20" s="280"/>
      <c r="L20" s="280"/>
      <c r="M20" s="280"/>
      <c r="N20" s="280"/>
      <c r="O20" s="280"/>
      <c r="P20" s="281"/>
      <c r="Q20" s="130"/>
    </row>
    <row r="21" spans="1:26" s="5" customFormat="1" ht="24.95" customHeight="1" x14ac:dyDescent="0.3">
      <c r="A21" s="19"/>
      <c r="B21" s="20"/>
      <c r="C21" s="12" t="s">
        <v>39</v>
      </c>
      <c r="D21" s="15"/>
      <c r="E21" s="23"/>
      <c r="F21" s="23"/>
      <c r="G21" s="262"/>
      <c r="H21" s="15"/>
      <c r="I21" s="263"/>
      <c r="J21" s="264"/>
      <c r="K21" s="264"/>
      <c r="L21" s="264"/>
      <c r="M21" s="264"/>
      <c r="N21" s="264"/>
      <c r="O21" s="264"/>
      <c r="P21" s="265"/>
      <c r="Q21" s="130"/>
    </row>
    <row r="22" spans="1:26" s="5" customFormat="1" ht="24.95" customHeight="1" x14ac:dyDescent="0.3">
      <c r="A22" s="19"/>
      <c r="B22" s="17"/>
      <c r="C22" s="100" t="s">
        <v>40</v>
      </c>
      <c r="D22" s="18"/>
      <c r="E22" s="125"/>
      <c r="F22" s="125"/>
      <c r="G22" s="282" t="s">
        <v>35</v>
      </c>
      <c r="H22" s="18"/>
      <c r="I22" s="346" t="str">
        <f>事業場所在地</f>
        <v>豊島区〇〇3-11-1</v>
      </c>
      <c r="J22" s="347"/>
      <c r="K22" s="347"/>
      <c r="L22" s="347"/>
      <c r="M22" s="347"/>
      <c r="N22" s="347"/>
      <c r="O22" s="347"/>
      <c r="P22" s="348"/>
      <c r="Q22" s="147"/>
    </row>
    <row r="23" spans="1:26" s="5" customFormat="1" ht="24.95" customHeight="1" x14ac:dyDescent="0.3">
      <c r="A23" s="19"/>
      <c r="B23" s="20"/>
      <c r="C23" s="100" t="s">
        <v>39</v>
      </c>
      <c r="D23" s="15"/>
      <c r="E23" s="125"/>
      <c r="F23" s="125"/>
      <c r="G23" s="262"/>
      <c r="H23" s="15"/>
      <c r="I23" s="349"/>
      <c r="J23" s="350"/>
      <c r="K23" s="350"/>
      <c r="L23" s="350"/>
      <c r="M23" s="350"/>
      <c r="N23" s="350"/>
      <c r="O23" s="350"/>
      <c r="P23" s="351"/>
      <c r="Q23" s="147"/>
    </row>
    <row r="24" spans="1:26" s="5" customFormat="1" ht="36.950000000000003" customHeight="1" x14ac:dyDescent="0.3">
      <c r="A24" s="19"/>
      <c r="B24" s="9"/>
      <c r="C24" s="283" t="s">
        <v>56</v>
      </c>
      <c r="D24" s="283"/>
      <c r="E24" s="283"/>
      <c r="F24" s="283"/>
      <c r="G24" s="283"/>
      <c r="H24" s="8"/>
      <c r="I24" s="284" t="str">
        <f>承継年月日</f>
        <v>令和●●年●●月●●日</v>
      </c>
      <c r="J24" s="285"/>
      <c r="K24" s="285"/>
      <c r="L24" s="285"/>
      <c r="M24" s="285"/>
      <c r="N24" s="285"/>
      <c r="O24" s="285"/>
      <c r="P24" s="286"/>
      <c r="Q24" s="131"/>
    </row>
    <row r="25" spans="1:26" s="5" customFormat="1" ht="30" customHeight="1" x14ac:dyDescent="0.3">
      <c r="A25" s="19"/>
      <c r="B25" s="352" t="s">
        <v>58</v>
      </c>
      <c r="C25" s="353"/>
      <c r="D25" s="15"/>
      <c r="E25" s="283" t="s">
        <v>59</v>
      </c>
      <c r="F25" s="283"/>
      <c r="G25" s="283"/>
      <c r="H25" s="15"/>
      <c r="I25" s="284" t="str">
        <f>被承継人氏名又は名称</f>
        <v>□□　□□</v>
      </c>
      <c r="J25" s="356"/>
      <c r="K25" s="356"/>
      <c r="L25" s="356"/>
      <c r="M25" s="356"/>
      <c r="N25" s="356"/>
      <c r="O25" s="356"/>
      <c r="P25" s="357"/>
      <c r="Q25" s="148"/>
    </row>
    <row r="26" spans="1:26" s="5" customFormat="1" ht="30" customHeight="1" x14ac:dyDescent="0.3">
      <c r="A26" s="19"/>
      <c r="B26" s="354"/>
      <c r="C26" s="355"/>
      <c r="D26" s="15"/>
      <c r="E26" s="283" t="s">
        <v>60</v>
      </c>
      <c r="F26" s="283"/>
      <c r="G26" s="283"/>
      <c r="H26" s="15"/>
      <c r="I26" s="263" t="str">
        <f>被承継人住所</f>
        <v>○○区○○1-18-1</v>
      </c>
      <c r="J26" s="264"/>
      <c r="K26" s="264"/>
      <c r="L26" s="264"/>
      <c r="M26" s="264"/>
      <c r="N26" s="264"/>
      <c r="O26" s="264"/>
      <c r="P26" s="265"/>
      <c r="Q26" s="130"/>
    </row>
    <row r="27" spans="1:26" s="5" customFormat="1" ht="12.95" customHeight="1" x14ac:dyDescent="0.3">
      <c r="A27" s="19"/>
      <c r="B27" s="24"/>
      <c r="C27" s="25"/>
      <c r="D27" s="18"/>
      <c r="E27" s="101"/>
      <c r="F27" s="101"/>
      <c r="G27" s="101"/>
      <c r="H27" s="14"/>
      <c r="I27" s="106"/>
      <c r="J27" s="107"/>
      <c r="K27" s="107"/>
      <c r="L27" s="107"/>
      <c r="M27" s="107"/>
      <c r="N27" s="107"/>
      <c r="O27" s="107"/>
      <c r="P27" s="108"/>
      <c r="Q27" s="130"/>
    </row>
    <row r="28" spans="1:26" s="5" customFormat="1" ht="27" customHeight="1" x14ac:dyDescent="0.3">
      <c r="A28" s="19"/>
      <c r="B28" s="19"/>
      <c r="C28" s="345" t="s">
        <v>57</v>
      </c>
      <c r="D28" s="345"/>
      <c r="E28" s="345"/>
      <c r="F28" s="345"/>
      <c r="G28" s="345"/>
      <c r="H28" s="26"/>
      <c r="I28" s="52"/>
      <c r="J28" s="53" t="s">
        <v>62</v>
      </c>
      <c r="K28" s="53" t="s">
        <v>63</v>
      </c>
      <c r="L28" s="53" t="s">
        <v>64</v>
      </c>
      <c r="M28" s="54" t="s">
        <v>71</v>
      </c>
      <c r="N28" s="54"/>
      <c r="O28" s="53" t="s">
        <v>65</v>
      </c>
      <c r="P28" s="55"/>
      <c r="Q28" s="55"/>
    </row>
    <row r="29" spans="1:26" s="5" customFormat="1" ht="12.95" customHeight="1" x14ac:dyDescent="0.3">
      <c r="A29" s="19"/>
      <c r="B29" s="20"/>
      <c r="C29" s="102"/>
      <c r="D29" s="15"/>
      <c r="E29" s="102"/>
      <c r="F29" s="102"/>
      <c r="G29" s="102"/>
      <c r="H29" s="16"/>
      <c r="I29" s="103"/>
      <c r="J29" s="104"/>
      <c r="K29" s="104"/>
      <c r="L29" s="104"/>
      <c r="M29" s="104"/>
      <c r="N29" s="104"/>
      <c r="O29" s="104"/>
      <c r="P29" s="105"/>
      <c r="Q29" s="130"/>
    </row>
    <row r="30" spans="1:26" s="5" customFormat="1" ht="107.1" customHeight="1" x14ac:dyDescent="0.3">
      <c r="A30" s="19"/>
      <c r="B30" s="11" t="s">
        <v>0</v>
      </c>
      <c r="C30" s="21"/>
      <c r="D30" s="21"/>
      <c r="E30" s="21"/>
      <c r="F30" s="21"/>
      <c r="G30" s="21"/>
      <c r="H30" s="21"/>
      <c r="I30" s="21"/>
      <c r="J30" s="21"/>
      <c r="K30" s="21"/>
      <c r="L30" s="21"/>
      <c r="M30" s="21"/>
      <c r="N30" s="21"/>
      <c r="O30" s="21"/>
      <c r="P30" s="10"/>
      <c r="Q30" s="26"/>
    </row>
    <row r="31" spans="1:26" s="5" customFormat="1" ht="17.25" customHeight="1" x14ac:dyDescent="0.3">
      <c r="A31" s="266" t="s">
        <v>1</v>
      </c>
      <c r="B31" s="267"/>
      <c r="C31" s="267"/>
      <c r="D31" s="267"/>
      <c r="E31" s="267"/>
      <c r="F31" s="267"/>
      <c r="G31" s="267"/>
      <c r="H31" s="267"/>
      <c r="I31" s="267"/>
      <c r="J31" s="267"/>
      <c r="K31" s="267"/>
      <c r="L31" s="267"/>
      <c r="M31" s="267"/>
      <c r="N31" s="267"/>
      <c r="O31" s="267"/>
      <c r="P31" s="267"/>
      <c r="Q31" s="327"/>
    </row>
    <row r="32" spans="1:26" s="5" customFormat="1" ht="24" customHeight="1" x14ac:dyDescent="0.3">
      <c r="A32" s="259" t="s">
        <v>14</v>
      </c>
      <c r="B32" s="260"/>
      <c r="C32" s="260"/>
      <c r="D32" s="260"/>
      <c r="E32" s="260"/>
      <c r="F32" s="260"/>
      <c r="G32" s="260"/>
      <c r="H32" s="260"/>
      <c r="I32" s="260"/>
      <c r="J32" s="260"/>
      <c r="K32" s="260"/>
      <c r="L32" s="260"/>
      <c r="M32" s="260"/>
      <c r="N32" s="260"/>
      <c r="O32" s="260"/>
      <c r="P32" s="260"/>
      <c r="Q32" s="328"/>
    </row>
    <row r="33" spans="1:17" ht="19.899999999999999" customHeight="1" x14ac:dyDescent="0.3">
      <c r="A33" s="259" t="s">
        <v>185</v>
      </c>
      <c r="B33" s="260"/>
      <c r="C33" s="260"/>
      <c r="D33" s="260"/>
      <c r="E33" s="260"/>
      <c r="F33" s="260"/>
      <c r="G33" s="260"/>
      <c r="H33" s="260"/>
      <c r="I33" s="260"/>
      <c r="J33" s="260"/>
      <c r="K33" s="260"/>
      <c r="L33" s="260"/>
      <c r="M33" s="260"/>
      <c r="N33" s="260"/>
      <c r="O33" s="260"/>
      <c r="P33" s="260"/>
      <c r="Q33" s="328"/>
    </row>
    <row r="34" spans="1:17" s="46" customFormat="1" x14ac:dyDescent="0.3">
      <c r="A34" s="134"/>
      <c r="B34" s="149"/>
      <c r="C34" s="15"/>
      <c r="D34" s="149"/>
      <c r="E34" s="15"/>
      <c r="F34" s="15"/>
      <c r="G34" s="15"/>
      <c r="H34" s="149"/>
      <c r="I34" s="15"/>
      <c r="J34" s="15"/>
      <c r="K34" s="15"/>
      <c r="L34" s="15"/>
      <c r="M34" s="15"/>
      <c r="N34" s="15"/>
      <c r="O34" s="15"/>
      <c r="P34" s="15"/>
      <c r="Q34" s="150"/>
    </row>
    <row r="35" spans="1:17" x14ac:dyDescent="0.3">
      <c r="C35" s="5"/>
      <c r="E35" s="5"/>
      <c r="F35" s="5"/>
      <c r="G35" s="5"/>
      <c r="I35" s="15"/>
      <c r="J35" s="5"/>
      <c r="K35" s="5"/>
      <c r="L35" s="5"/>
      <c r="M35" s="27"/>
      <c r="N35" s="5"/>
      <c r="O35" s="5"/>
      <c r="P35" s="5"/>
      <c r="Q35" s="138" t="s">
        <v>182</v>
      </c>
    </row>
    <row r="36" spans="1:17" x14ac:dyDescent="0.3">
      <c r="C36" s="6"/>
      <c r="E36" s="6"/>
      <c r="F36" s="6"/>
      <c r="G36" s="6"/>
      <c r="I36" s="15"/>
      <c r="J36" s="6"/>
      <c r="K36" s="6"/>
      <c r="L36" s="6"/>
      <c r="M36" s="6"/>
      <c r="N36" s="6"/>
      <c r="O36" s="6"/>
      <c r="P36" s="6"/>
      <c r="Q36" s="6"/>
    </row>
  </sheetData>
  <sheetProtection algorithmName="SHA-512" hashValue="/Yzhjv+yKgotFO97TXygNJSEmvxiJlMLx6FDWQzDOGIFbi1c+mbcVhSaXLm7TGmdih4G9OqwtfbftC2j+HJFDQ==" saltValue="R0CONWpbkyhAhBHbbzeffA==" spinCount="100000" sheet="1" objects="1" scenarios="1"/>
  <mergeCells count="24">
    <mergeCell ref="S12:Z18"/>
    <mergeCell ref="A33:Q33"/>
    <mergeCell ref="L19:N19"/>
    <mergeCell ref="I26:P26"/>
    <mergeCell ref="C28:G28"/>
    <mergeCell ref="C19:G19"/>
    <mergeCell ref="G20:G21"/>
    <mergeCell ref="I20:P21"/>
    <mergeCell ref="G22:G23"/>
    <mergeCell ref="I22:P23"/>
    <mergeCell ref="C24:G24"/>
    <mergeCell ref="I24:P24"/>
    <mergeCell ref="B25:C26"/>
    <mergeCell ref="E25:G25"/>
    <mergeCell ref="E26:G26"/>
    <mergeCell ref="I25:P25"/>
    <mergeCell ref="A31:Q31"/>
    <mergeCell ref="A32:Q32"/>
    <mergeCell ref="P16:P17"/>
    <mergeCell ref="J3:O4"/>
    <mergeCell ref="D14:P15"/>
    <mergeCell ref="B16:E17"/>
    <mergeCell ref="N16:O17"/>
    <mergeCell ref="N6:P6"/>
  </mergeCells>
  <phoneticPr fontId="6"/>
  <conditionalFormatting sqref="I17">
    <cfRule type="expression" dxfId="47" priority="71">
      <formula>IF(事業場種別="工場",TRUE,FALSE)</formula>
    </cfRule>
  </conditionalFormatting>
  <conditionalFormatting sqref="H17">
    <cfRule type="expression" dxfId="46" priority="40">
      <formula>IF(事業場種別="工場",TRUE,FALSE)</formula>
    </cfRule>
  </conditionalFormatting>
  <conditionalFormatting sqref="D17">
    <cfRule type="expression" dxfId="45" priority="30">
      <formula>IF(事業場種別="工場",TRUE,FALSE)</formula>
    </cfRule>
  </conditionalFormatting>
  <conditionalFormatting sqref="J17">
    <cfRule type="expression" dxfId="44" priority="29">
      <formula>IF(事業場種別="工場",TRUE,FALSE)</formula>
    </cfRule>
  </conditionalFormatting>
  <conditionalFormatting sqref="I17">
    <cfRule type="expression" dxfId="43" priority="25">
      <formula>IF(事業場種別="工場",TRUE,FALSE)</formula>
    </cfRule>
  </conditionalFormatting>
  <conditionalFormatting sqref="G17">
    <cfRule type="expression" dxfId="42" priority="19">
      <formula>IF(事業場種別="工場",TRUE,FALSE)</formula>
    </cfRule>
  </conditionalFormatting>
  <conditionalFormatting sqref="F17">
    <cfRule type="expression" dxfId="41" priority="16">
      <formula>IF(事業場種別="工場",TRUE,FALSE)</formula>
    </cfRule>
  </conditionalFormatting>
  <printOptions horizontalCentered="1" verticalCentered="1"/>
  <pageMargins left="0" right="0" top="0" bottom="0"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77" id="{44C6409D-FECE-443A-9F08-C8946A8CEBE3}">
            <xm:f>IF(入力シート!$I$13="指定作業場",TRUE,FALSE)</xm:f>
            <x14:dxf>
              <font>
                <strike/>
              </font>
            </x14:dxf>
          </x14:cfRule>
          <xm:sqref>I3</xm:sqref>
        </x14:conditionalFormatting>
        <x14:conditionalFormatting xmlns:xm="http://schemas.microsoft.com/office/excel/2006/main">
          <x14:cfRule type="expression" priority="76" id="{FC5EBC36-5F3A-48B1-AB9D-4CC1F7B0DE40}">
            <xm:f>IF(入力シート!$I$13="工場",TRUE,FALSE)</xm:f>
            <x14:dxf>
              <font>
                <strike/>
              </font>
            </x14:dxf>
          </x14:cfRule>
          <xm:sqref>I4</xm:sqref>
        </x14:conditionalFormatting>
        <x14:conditionalFormatting xmlns:xm="http://schemas.microsoft.com/office/excel/2006/main">
          <x14:cfRule type="expression" priority="75" id="{C26005D2-FE20-493B-A0EC-7D8DD05A7759}">
            <xm:f>IF(入力シート!$I$13="工場",TRUE,FALSE)</xm:f>
            <x14:dxf>
              <font>
                <strike/>
              </font>
            </x14:dxf>
          </x14:cfRule>
          <xm:sqref>G18</xm:sqref>
        </x14:conditionalFormatting>
        <x14:conditionalFormatting xmlns:xm="http://schemas.microsoft.com/office/excel/2006/main">
          <x14:cfRule type="expression" priority="49" id="{87FD84DD-86B9-46CE-A102-1CA14EDD1CE8}">
            <xm:f>IF(入力シート!$I$13="工場",TRUE,FALSE)</xm:f>
            <x14:dxf>
              <font>
                <strike/>
              </font>
            </x14:dxf>
          </x14:cfRule>
          <xm:sqref>E21:F21</xm:sqref>
        </x14:conditionalFormatting>
        <x14:conditionalFormatting xmlns:xm="http://schemas.microsoft.com/office/excel/2006/main">
          <x14:cfRule type="expression" priority="60" id="{08FF00D3-58C6-4FDD-BB79-6669D42DAEC3}">
            <xm:f>IF(入力シート!$I$13="指定作業場",TRUE,FALSE)</xm:f>
            <x14:dxf>
              <font>
                <strike/>
              </font>
            </x14:dxf>
          </x14:cfRule>
          <xm:sqref>C14</xm:sqref>
        </x14:conditionalFormatting>
        <x14:conditionalFormatting xmlns:xm="http://schemas.microsoft.com/office/excel/2006/main">
          <x14:cfRule type="expression" priority="59" id="{C587F6D2-00A6-4244-AB00-86CDD216FEB6}">
            <xm:f>IF(入力シート!$I$13="工場",TRUE,FALSE)</xm:f>
            <x14:dxf>
              <font>
                <strike/>
              </font>
            </x14:dxf>
          </x14:cfRule>
          <xm:sqref>C15</xm:sqref>
        </x14:conditionalFormatting>
        <x14:conditionalFormatting xmlns:xm="http://schemas.microsoft.com/office/excel/2006/main">
          <x14:cfRule type="expression" priority="45" id="{4FFD22D1-F92E-44D1-AAC3-626A1C55621D}">
            <xm:f>IF(入力シート!$I$13="工場",TRUE,FALSE)</xm:f>
            <x14:dxf>
              <font>
                <strike/>
              </font>
            </x14:dxf>
          </x14:cfRule>
          <xm:sqref>C21</xm:sqref>
        </x14:conditionalFormatting>
        <x14:conditionalFormatting xmlns:xm="http://schemas.microsoft.com/office/excel/2006/main">
          <x14:cfRule type="expression" priority="46" id="{A5D262CB-D1A2-49D3-B1A8-D6D533A0C795}">
            <xm:f>IF(入力シート!$I$13="指定作業場",TRUE,FALSE)</xm:f>
            <x14:dxf>
              <font>
                <strike/>
              </font>
            </x14:dxf>
          </x14:cfRule>
          <xm:sqref>E22:F22</xm:sqref>
        </x14:conditionalFormatting>
        <x14:conditionalFormatting xmlns:xm="http://schemas.microsoft.com/office/excel/2006/main">
          <x14:cfRule type="expression" priority="51" id="{EF2C30BE-E73F-4817-A409-80CB330C1B41}">
            <xm:f>IF(入力シート!$I$13="指定作業場",TRUE,FALSE)</xm:f>
            <x14:dxf>
              <font>
                <strike/>
              </font>
            </x14:dxf>
          </x14:cfRule>
          <xm:sqref>H16</xm:sqref>
        </x14:conditionalFormatting>
        <x14:conditionalFormatting xmlns:xm="http://schemas.microsoft.com/office/excel/2006/main">
          <x14:cfRule type="expression" priority="37" id="{3E342C13-F4E2-4D4A-8B4B-D01B9EB6B054}">
            <xm:f>IF(入力シート!$I$13="指定作業場",TRUE,FALSE)</xm:f>
            <x14:dxf>
              <font>
                <strike/>
              </font>
            </x14:dxf>
          </x14:cfRule>
          <xm:sqref>B14</xm:sqref>
        </x14:conditionalFormatting>
        <x14:conditionalFormatting xmlns:xm="http://schemas.microsoft.com/office/excel/2006/main">
          <x14:cfRule type="expression" priority="44" id="{F3A978F8-4E5E-498B-B9B7-3D4CDE72BF7B}">
            <xm:f>IF(入力シート!$I$13="工場",TRUE,FALSE)</xm:f>
            <x14:dxf>
              <font>
                <strike/>
              </font>
            </x14:dxf>
          </x14:cfRule>
          <xm:sqref>C23</xm:sqref>
        </x14:conditionalFormatting>
        <x14:conditionalFormatting xmlns:xm="http://schemas.microsoft.com/office/excel/2006/main">
          <x14:cfRule type="expression" priority="43" id="{7E1F5027-5492-44B8-B0B7-4641EB648C6E}">
            <xm:f>IF(入力シート!$I$13="指定作業場",TRUE,FALSE)</xm:f>
            <x14:dxf>
              <font>
                <strike/>
              </font>
            </x14:dxf>
          </x14:cfRule>
          <xm:sqref>C20</xm:sqref>
        </x14:conditionalFormatting>
        <x14:conditionalFormatting xmlns:xm="http://schemas.microsoft.com/office/excel/2006/main">
          <x14:cfRule type="expression" priority="50" id="{7561F1BD-06CD-4FF8-9321-1DA3769DA855}">
            <xm:f>IF(入力シート!$I$13="工場",TRUE,FALSE)</xm:f>
            <x14:dxf>
              <font>
                <strike/>
              </font>
            </x14:dxf>
          </x14:cfRule>
          <xm:sqref>H17</xm:sqref>
        </x14:conditionalFormatting>
        <x14:conditionalFormatting xmlns:xm="http://schemas.microsoft.com/office/excel/2006/main">
          <x14:cfRule type="expression" priority="48" id="{7DD7BDCD-7B1D-4ACC-AB36-8AA891932974}">
            <xm:f>IF(入力シート!$I$13="工場",TRUE,FALSE)</xm:f>
            <x14:dxf>
              <font>
                <strike/>
              </font>
            </x14:dxf>
          </x14:cfRule>
          <xm:sqref>E23:F23</xm:sqref>
        </x14:conditionalFormatting>
        <x14:conditionalFormatting xmlns:xm="http://schemas.microsoft.com/office/excel/2006/main">
          <x14:cfRule type="expression" priority="47" id="{E63189D8-8F5D-4D8B-8C5A-D1650F3D5E2A}">
            <xm:f>IF(入力シート!$I$13="指定作業場",TRUE,FALSE)</xm:f>
            <x14:dxf>
              <font>
                <strike/>
              </font>
            </x14:dxf>
          </x14:cfRule>
          <xm:sqref>E20:F20</xm:sqref>
        </x14:conditionalFormatting>
        <x14:conditionalFormatting xmlns:xm="http://schemas.microsoft.com/office/excel/2006/main">
          <x14:cfRule type="expression" priority="36" id="{FCE7A463-3E0C-4798-BAAA-6B1350782855}">
            <xm:f>IF(入力シート!$I$13="工場",TRUE,FALSE)</xm:f>
            <x14:dxf>
              <font>
                <strike/>
              </font>
            </x14:dxf>
          </x14:cfRule>
          <xm:sqref>B15</xm:sqref>
        </x14:conditionalFormatting>
        <x14:conditionalFormatting xmlns:xm="http://schemas.microsoft.com/office/excel/2006/main">
          <x14:cfRule type="expression" priority="42" id="{0AA8AB01-956A-49C6-84DB-B84C4FF2BE56}">
            <xm:f>IF(入力シート!$I$13="指定作業場",TRUE,FALSE)</xm:f>
            <x14:dxf>
              <font>
                <strike/>
              </font>
            </x14:dxf>
          </x14:cfRule>
          <xm:sqref>C22</xm:sqref>
        </x14:conditionalFormatting>
        <x14:conditionalFormatting xmlns:xm="http://schemas.microsoft.com/office/excel/2006/main">
          <x14:cfRule type="expression" priority="34" id="{77B6D785-5A75-4D2A-AFCB-C7B714E97893}">
            <xm:f>IF(入力シート!$I$13="指定作業場",TRUE,FALSE)</xm:f>
            <x14:dxf>
              <font>
                <strike/>
              </font>
            </x14:dxf>
          </x14:cfRule>
          <xm:sqref>J16:M16</xm:sqref>
        </x14:conditionalFormatting>
        <x14:conditionalFormatting xmlns:xm="http://schemas.microsoft.com/office/excel/2006/main">
          <x14:cfRule type="expression" priority="41" id="{210B9FE3-1753-4096-891B-C4EB004F2A1A}">
            <xm:f>IF(入力シート!$I$13="指定作業場",TRUE,FALSE)</xm:f>
            <x14:dxf>
              <font>
                <strike/>
              </font>
            </x14:dxf>
          </x14:cfRule>
          <xm:sqref>H16</xm:sqref>
        </x14:conditionalFormatting>
        <x14:conditionalFormatting xmlns:xm="http://schemas.microsoft.com/office/excel/2006/main">
          <x14:cfRule type="expression" priority="39" id="{9AEDD7D1-483B-4C6A-AFA6-449613CD7DFC}">
            <xm:f>IF(入力シート!$I$13="指定作業場",TRUE,FALSE)</xm:f>
            <x14:dxf>
              <font>
                <strike/>
              </font>
            </x14:dxf>
          </x14:cfRule>
          <xm:sqref>G16</xm:sqref>
        </x14:conditionalFormatting>
        <x14:conditionalFormatting xmlns:xm="http://schemas.microsoft.com/office/excel/2006/main">
          <x14:cfRule type="expression" priority="32" id="{926C9CA1-6293-46E6-A250-4D95046DBF3C}">
            <xm:f>IF(入力シート!$I$13="工場",TRUE,FALSE)</xm:f>
            <x14:dxf>
              <font>
                <strike/>
              </font>
            </x14:dxf>
          </x14:cfRule>
          <xm:sqref>D17</xm:sqref>
        </x14:conditionalFormatting>
        <x14:conditionalFormatting xmlns:xm="http://schemas.microsoft.com/office/excel/2006/main">
          <x14:cfRule type="expression" priority="35" id="{01802815-5F96-4E07-A2D3-478C82EA98BC}">
            <xm:f>IF(入力シート!$I$13="指定作業場",TRUE,FALSE)</xm:f>
            <x14:dxf>
              <font>
                <strike/>
              </font>
            </x14:dxf>
          </x14:cfRule>
          <xm:sqref>I16</xm:sqref>
        </x14:conditionalFormatting>
        <x14:conditionalFormatting xmlns:xm="http://schemas.microsoft.com/office/excel/2006/main">
          <x14:cfRule type="expression" priority="33" id="{6FD84E1C-F1BA-4670-AF82-536BC80FE20A}">
            <xm:f>IF(入力シート!$I$13="指定作業場",TRUE,FALSE)</xm:f>
            <x14:dxf>
              <font>
                <strike/>
              </font>
            </x14:dxf>
          </x14:cfRule>
          <xm:sqref>D16</xm:sqref>
        </x14:conditionalFormatting>
        <x14:conditionalFormatting xmlns:xm="http://schemas.microsoft.com/office/excel/2006/main">
          <x14:cfRule type="expression" priority="31" id="{DF7A24D4-5C69-491B-AB86-1E86A169817A}">
            <xm:f>IF(入力シート!$I$13="指定作業場",TRUE,FALSE)</xm:f>
            <x14:dxf>
              <font>
                <strike/>
              </font>
            </x14:dxf>
          </x14:cfRule>
          <xm:sqref>D16</xm:sqref>
        </x14:conditionalFormatting>
        <x14:conditionalFormatting xmlns:xm="http://schemas.microsoft.com/office/excel/2006/main">
          <x14:cfRule type="expression" priority="28" id="{8CA2EED3-7DD0-4D7F-9163-EB84CC361135}">
            <xm:f>IF(入力シート!$I$13="指定作業場",TRUE,FALSE)</xm:f>
            <x14:dxf>
              <font>
                <strike/>
              </font>
            </x14:dxf>
          </x14:cfRule>
          <xm:sqref>I16</xm:sqref>
        </x14:conditionalFormatting>
        <x14:conditionalFormatting xmlns:xm="http://schemas.microsoft.com/office/excel/2006/main">
          <x14:cfRule type="expression" priority="27" id="{BF709905-3D36-46B4-8629-9A6EAC71D51B}">
            <xm:f>IF(入力シート!$I$13="工場",TRUE,FALSE)</xm:f>
            <x14:dxf>
              <font>
                <strike/>
              </font>
            </x14:dxf>
          </x14:cfRule>
          <xm:sqref>I17</xm:sqref>
        </x14:conditionalFormatting>
        <x14:conditionalFormatting xmlns:xm="http://schemas.microsoft.com/office/excel/2006/main">
          <x14:cfRule type="expression" priority="26" id="{482E9C7C-EC28-4297-BA69-A698CCFD5311}">
            <xm:f>IF(入力シート!$I$13="指定作業場",TRUE,FALSE)</xm:f>
            <x14:dxf>
              <font>
                <strike/>
              </font>
            </x14:dxf>
          </x14:cfRule>
          <xm:sqref>I16</xm:sqref>
        </x14:conditionalFormatting>
        <x14:conditionalFormatting xmlns:xm="http://schemas.microsoft.com/office/excel/2006/main">
          <x14:cfRule type="expression" priority="24" id="{24838B29-6E66-4D38-BB43-99799B143291}">
            <xm:f>IF(入力シート!$I$13="指定作業場",TRUE,FALSE)</xm:f>
            <x14:dxf>
              <font>
                <strike/>
              </font>
            </x14:dxf>
          </x14:cfRule>
          <xm:sqref>H16</xm:sqref>
        </x14:conditionalFormatting>
        <x14:conditionalFormatting xmlns:xm="http://schemas.microsoft.com/office/excel/2006/main">
          <x14:cfRule type="expression" priority="23" id="{47EC48DB-8386-4BD0-9263-C2CA014BE60E}">
            <xm:f>IF(入力シート!$I$13="工場",TRUE,FALSE)</xm:f>
            <x14:dxf>
              <font>
                <strike/>
              </font>
            </x14:dxf>
          </x14:cfRule>
          <xm:sqref>H17</xm:sqref>
        </x14:conditionalFormatting>
        <x14:conditionalFormatting xmlns:xm="http://schemas.microsoft.com/office/excel/2006/main">
          <x14:cfRule type="expression" priority="22" id="{AFD43CC2-06D5-4E17-8440-5AB00AB6B06A}">
            <xm:f>IF(入力シート!$I$13="指定作業場",TRUE,FALSE)</xm:f>
            <x14:dxf>
              <font>
                <strike/>
              </font>
            </x14:dxf>
          </x14:cfRule>
          <xm:sqref>J16</xm:sqref>
        </x14:conditionalFormatting>
        <x14:conditionalFormatting xmlns:xm="http://schemas.microsoft.com/office/excel/2006/main">
          <x14:cfRule type="expression" priority="21" id="{8205B9A5-801F-4396-9758-58707A8A8590}">
            <xm:f>IF(入力シート!$I$103=$J$28,TRUE,FALSE)</xm:f>
            <x14:dxf>
              <border>
                <left style="thin">
                  <color auto="1"/>
                </left>
                <right style="thin">
                  <color auto="1"/>
                </right>
                <top style="thin">
                  <color auto="1"/>
                </top>
                <bottom style="thin">
                  <color auto="1"/>
                </bottom>
                <vertical/>
                <horizontal/>
              </border>
            </x14:dxf>
          </x14:cfRule>
          <xm:sqref>J28</xm:sqref>
        </x14:conditionalFormatting>
        <x14:conditionalFormatting xmlns:xm="http://schemas.microsoft.com/office/excel/2006/main">
          <x14:cfRule type="expression" priority="20" id="{EFBC6FAF-9D46-46A5-A898-3FCFA8EC90C3}">
            <xm:f>IF(入力シート!$I$13="工場",TRUE,FALSE)</xm:f>
            <x14:dxf>
              <font>
                <strike/>
              </font>
            </x14:dxf>
          </x14:cfRule>
          <xm:sqref>G17</xm:sqref>
        </x14:conditionalFormatting>
        <x14:conditionalFormatting xmlns:xm="http://schemas.microsoft.com/office/excel/2006/main">
          <x14:cfRule type="expression" priority="18" id="{DBF1F1BE-F5B9-420F-B7EA-71C7896D7BFE}">
            <xm:f>IF(入力シート!$I$13="工場",TRUE,FALSE)</xm:f>
            <x14:dxf>
              <font>
                <strike/>
              </font>
            </x14:dxf>
          </x14:cfRule>
          <xm:sqref>G17</xm:sqref>
        </x14:conditionalFormatting>
        <x14:conditionalFormatting xmlns:xm="http://schemas.microsoft.com/office/excel/2006/main">
          <x14:cfRule type="expression" priority="17" id="{D286D688-4642-4F1B-AA88-26556F7A3BAF}">
            <xm:f>IF(入力シート!$I$13="工場",TRUE,FALSE)</xm:f>
            <x14:dxf>
              <font>
                <strike/>
              </font>
            </x14:dxf>
          </x14:cfRule>
          <xm:sqref>F17</xm:sqref>
        </x14:conditionalFormatting>
        <x14:conditionalFormatting xmlns:xm="http://schemas.microsoft.com/office/excel/2006/main">
          <x14:cfRule type="expression" priority="15" id="{FF40B86E-4558-4762-80A0-8669CFF30905}">
            <xm:f>IF(入力シート!$I$13="工場",TRUE,FALSE)</xm:f>
            <x14:dxf>
              <font>
                <strike/>
              </font>
            </x14:dxf>
          </x14:cfRule>
          <xm:sqref>F17</xm:sqref>
        </x14:conditionalFormatting>
        <x14:conditionalFormatting xmlns:xm="http://schemas.microsoft.com/office/excel/2006/main">
          <x14:cfRule type="expression" priority="11" id="{BB685A99-D418-4265-BFCA-ADD91BAC0823}">
            <xm:f>IF(入力シート!$I$103=$M$28,TRUE,FALSE)</xm:f>
            <x14:dxf>
              <border>
                <left style="thin">
                  <color auto="1"/>
                </left>
                <right/>
                <top style="thin">
                  <color auto="1"/>
                </top>
                <bottom style="thin">
                  <color auto="1"/>
                </bottom>
                <vertical/>
                <horizontal/>
              </border>
            </x14:dxf>
          </x14:cfRule>
          <xm:sqref>M28</xm:sqref>
        </x14:conditionalFormatting>
        <x14:conditionalFormatting xmlns:xm="http://schemas.microsoft.com/office/excel/2006/main">
          <x14:cfRule type="expression" priority="10" id="{77DB851F-0943-4695-8433-77DFF2B8D000}">
            <xm:f>IF(入力シート!$I$103=$M$28,TRUE,FALSE)</xm:f>
            <x14:dxf>
              <border>
                <right style="thin">
                  <color auto="1"/>
                </right>
                <top style="thin">
                  <color auto="1"/>
                </top>
                <bottom style="thin">
                  <color auto="1"/>
                </bottom>
              </border>
            </x14:dxf>
          </x14:cfRule>
          <xm:sqref>N28</xm:sqref>
        </x14:conditionalFormatting>
        <x14:conditionalFormatting xmlns:xm="http://schemas.microsoft.com/office/excel/2006/main">
          <x14:cfRule type="expression" priority="6" id="{5FF951D3-DA80-4BA3-8F1E-208147971182}">
            <xm:f>IF(入力シート!$I$13="指定作業場",TRUE,FALSE)</xm:f>
            <x14:dxf>
              <font>
                <strike/>
              </font>
            </x14:dxf>
          </x14:cfRule>
          <xm:sqref>I19</xm:sqref>
        </x14:conditionalFormatting>
        <x14:conditionalFormatting xmlns:xm="http://schemas.microsoft.com/office/excel/2006/main">
          <x14:cfRule type="expression" priority="3" id="{CB5597BE-49F6-483A-823D-3D57513165A0}">
            <xm:f>IF(入力シート!$I$103=$L$28,TRUE,FALSE)</xm:f>
            <x14:dxf>
              <border>
                <left style="thin">
                  <color auto="1"/>
                </left>
                <right style="thin">
                  <color auto="1"/>
                </right>
                <top style="thin">
                  <color auto="1"/>
                </top>
                <bottom style="thin">
                  <color auto="1"/>
                </bottom>
                <vertical/>
                <horizontal/>
              </border>
            </x14:dxf>
          </x14:cfRule>
          <xm:sqref>L28</xm:sqref>
        </x14:conditionalFormatting>
        <x14:conditionalFormatting xmlns:xm="http://schemas.microsoft.com/office/excel/2006/main">
          <x14:cfRule type="expression" priority="2" id="{D07AFF84-D243-4540-81D5-8442A3F2D740}">
            <xm:f>IF(入力シート!$I$103=$O$28,TRUE,FALSE)</xm:f>
            <x14:dxf>
              <border>
                <left style="thin">
                  <color auto="1"/>
                </left>
                <right style="thin">
                  <color auto="1"/>
                </right>
                <top style="thin">
                  <color auto="1"/>
                </top>
                <bottom style="thin">
                  <color auto="1"/>
                </bottom>
                <vertical/>
                <horizontal/>
              </border>
            </x14:dxf>
          </x14:cfRule>
          <xm:sqref>O28</xm:sqref>
        </x14:conditionalFormatting>
        <x14:conditionalFormatting xmlns:xm="http://schemas.microsoft.com/office/excel/2006/main">
          <x14:cfRule type="expression" priority="1" id="{B6F693C6-2A8D-43AA-B602-D87E7FAD80CC}">
            <xm:f>IF(入力シート!$I$103=$K$28,TRUE,FALSE)</xm:f>
            <x14:dxf>
              <border>
                <left style="thin">
                  <color auto="1"/>
                </left>
                <right style="thin">
                  <color auto="1"/>
                </right>
                <top style="thin">
                  <color auto="1"/>
                </top>
                <bottom style="thin">
                  <color auto="1"/>
                </bottom>
                <vertical/>
                <horizontal/>
              </border>
            </x14:dxf>
          </x14:cfRule>
          <xm:sqref>K28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35</vt:i4>
      </vt:variant>
    </vt:vector>
  </HeadingPairs>
  <TitlesOfParts>
    <vt:vector size="41" baseType="lpstr">
      <vt:lpstr>このファイルについて</vt:lpstr>
      <vt:lpstr>入力シート</vt:lpstr>
      <vt:lpstr>氏名等変更届出書</vt:lpstr>
      <vt:lpstr>廃止届出書</vt:lpstr>
      <vt:lpstr>有害物質取扱状況報告書</vt:lpstr>
      <vt:lpstr>承継届出書</vt:lpstr>
      <vt:lpstr>氏名等変更届出書!Print_Area</vt:lpstr>
      <vt:lpstr>承継届出書!Print_Area</vt:lpstr>
      <vt:lpstr>入力シート!Print_Area</vt:lpstr>
      <vt:lpstr>廃止届出書!Print_Area</vt:lpstr>
      <vt:lpstr>有害物質取扱状況報告書!Print_Area</vt:lpstr>
      <vt:lpstr>移転先の住所</vt:lpstr>
      <vt:lpstr>環境保全課メールアドレス</vt:lpstr>
      <vt:lpstr>記入順</vt:lpstr>
      <vt:lpstr>使用及び排出の状況</vt:lpstr>
      <vt:lpstr>氏名</vt:lpstr>
      <vt:lpstr>事業所の種別</vt:lpstr>
      <vt:lpstr>事業場所在地</vt:lpstr>
      <vt:lpstr>事業場名称</vt:lpstr>
      <vt:lpstr>所在地</vt:lpstr>
      <vt:lpstr>所属</vt:lpstr>
      <vt:lpstr>承継年月日</vt:lpstr>
      <vt:lpstr>添付資料</vt:lpstr>
      <vt:lpstr>届出者氏名</vt:lpstr>
      <vt:lpstr>届出者住所</vt:lpstr>
      <vt:lpstr>届出日</vt:lpstr>
      <vt:lpstr>認可年月日</vt:lpstr>
      <vt:lpstr>認可番号</vt:lpstr>
      <vt:lpstr>廃止の理由</vt:lpstr>
      <vt:lpstr>廃止年月日</vt:lpstr>
      <vt:lpstr>被承継人氏名又は名称</vt:lpstr>
      <vt:lpstr>被承継人住所</vt:lpstr>
      <vt:lpstr>変更の理由</vt:lpstr>
      <vt:lpstr>変更後</vt:lpstr>
      <vt:lpstr>変更前</vt:lpstr>
      <vt:lpstr>変更年月日</vt:lpstr>
      <vt:lpstr>連絡先ファクシミリ番号</vt:lpstr>
      <vt:lpstr>連絡先氏名</vt:lpstr>
      <vt:lpstr>連絡先所属</vt:lpstr>
      <vt:lpstr>連絡先電子メールアドレス</vt:lpstr>
      <vt:lpstr>連絡先電話番号</vt:lpstr>
    </vt:vector>
  </TitlesOfParts>
  <Company>city-toshima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宮﨑 正生</dc:creator>
  <cp:lastModifiedBy>宮﨑 正生</cp:lastModifiedBy>
  <cp:lastPrinted>2022-09-01T07:35:33Z</cp:lastPrinted>
  <dcterms:created xsi:type="dcterms:W3CDTF">2021-08-30T23:56:17Z</dcterms:created>
  <dcterms:modified xsi:type="dcterms:W3CDTF">2022-11-11T04:54:44Z</dcterms:modified>
</cp:coreProperties>
</file>