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35" windowWidth="10065" windowHeight="3465" activeTab="1"/>
  </bookViews>
  <sheets>
    <sheet name="101（1）" sheetId="1" r:id="rId1"/>
    <sheet name="101（2） 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<sst xmlns="http://schemas.openxmlformats.org/spreadsheetml/2006/main" count="64" uniqueCount="41">
  <si>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区　　　　立</t>
  </si>
  <si>
    <t>私　　　　　　　　　　立</t>
  </si>
  <si>
    <t>教　　員　　数</t>
  </si>
  <si>
    <t>幼稚園数</t>
  </si>
  <si>
    <t>学級数</t>
  </si>
  <si>
    <t>幼　　　稚　　　園　　　数</t>
  </si>
  <si>
    <t>本　務　者</t>
  </si>
  <si>
    <t>兼務者</t>
  </si>
  <si>
    <t>総　数</t>
  </si>
  <si>
    <t>学校法人</t>
  </si>
  <si>
    <t>財団法人</t>
  </si>
  <si>
    <t>その他の法人</t>
  </si>
  <si>
    <t>個　人</t>
  </si>
  <si>
    <t>男</t>
  </si>
  <si>
    <t>女</t>
  </si>
  <si>
    <t>年   次</t>
  </si>
  <si>
    <t>年　次</t>
  </si>
  <si>
    <t>園　数</t>
  </si>
  <si>
    <t>在　　　　　園　　　　　者　　　　　数</t>
  </si>
  <si>
    <t>修　了　者　数</t>
  </si>
  <si>
    <t>総　　数</t>
  </si>
  <si>
    <t>総数</t>
  </si>
  <si>
    <t>区　　立</t>
  </si>
  <si>
    <t>私　　立</t>
  </si>
  <si>
    <t>3歳</t>
  </si>
  <si>
    <t>4歳</t>
  </si>
  <si>
    <t>5歳</t>
  </si>
  <si>
    <t>１０１　幼稚園</t>
  </si>
  <si>
    <t>※休園中も含む。</t>
  </si>
  <si>
    <t>資料：東京都総務局統計部人口統計課「学校基本調査報告」</t>
  </si>
  <si>
    <t>-</t>
  </si>
  <si>
    <t>教育　 183</t>
  </si>
  <si>
    <r>
      <t>（１）　幼稚園数及び教員数</t>
    </r>
    <r>
      <rPr>
        <sz val="10"/>
        <rFont val="ＭＳ Ｐ明朝"/>
        <family val="1"/>
      </rPr>
      <t>　（平成14～18年、各年5月1日）</t>
    </r>
  </si>
  <si>
    <t xml:space="preserve">平成14年   </t>
  </si>
  <si>
    <t>15</t>
  </si>
  <si>
    <t>16</t>
  </si>
  <si>
    <t>17</t>
  </si>
  <si>
    <t>18</t>
  </si>
  <si>
    <t>-</t>
  </si>
  <si>
    <r>
      <t>（２）　年齢別在園者数及び修了者数</t>
    </r>
    <r>
      <rPr>
        <sz val="10"/>
        <rFont val="ＭＳ Ｐ明朝"/>
        <family val="1"/>
      </rPr>
      <t>　（平成14～18年、各年5月1日）</t>
    </r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</si>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</sst>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0.5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8" fillId="0" borderId="1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8" fontId="11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14" fillId="0" borderId="3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78" fontId="14" fillId="0" borderId="0" xfId="0" applyNumberFormat="1" applyFont="1" applyAlignment="1" quotePrefix="1">
      <alignment horizontal="right" vertical="center"/>
    </xf>
    <xf numFmtId="178" fontId="4" fillId="0" borderId="0" xfId="0" applyNumberFormat="1" applyFont="1" applyAlignment="1" quotePrefix="1">
      <alignment horizontal="right" vertical="center"/>
    </xf>
    <xf numFmtId="0" fontId="9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10"/>
    </xf>
    <xf numFmtId="0" fontId="5" fillId="0" borderId="0" xfId="0" applyFont="1" applyAlignment="1">
      <alignment horizontal="left" vertical="center" indent="10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0" fillId="0" borderId="0" xfId="0" applyAlignment="1">
      <alignment horizontal="left"/>
    </xf>
    <xf numFmtId="178" fontId="14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J15" sqref="J15"/>
    </sheetView>
  </sheetViews>
  <sheetFormatPr defaultColWidth="9.00390625" defaultRowHeight="13.5"/>
  <cols>
    <col min="1" max="1" width="9.00390625" style="14" customWidth="1"/>
    <col min="2" max="12" width="7.50390625" style="14" customWidth="1"/>
    <col min="13" max="16384" width="9.00390625" style="14" customWidth="1"/>
  </cols>
  <sheetData>
    <row r="1" ht="13.5">
      <c r="L1" s="6" t="s">
        <v>31</v>
      </c>
    </row>
    <row r="2" ht="9" customHeight="1"/>
    <row r="3" spans="1:12" ht="15.75" customHeight="1">
      <c r="A3" s="31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>
      <c r="A4" s="33" t="s">
        <v>32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8" customHeight="1">
      <c r="A6" s="37" t="s">
        <v>15</v>
      </c>
      <c r="B6" s="36" t="s">
        <v>0</v>
      </c>
      <c r="C6" s="36"/>
      <c r="D6" s="36" t="s">
        <v>1</v>
      </c>
      <c r="E6" s="36"/>
      <c r="F6" s="36"/>
      <c r="G6" s="36"/>
      <c r="H6" s="36"/>
      <c r="I6" s="36"/>
      <c r="J6" s="36" t="s">
        <v>2</v>
      </c>
      <c r="K6" s="36"/>
      <c r="L6" s="38"/>
    </row>
    <row r="7" spans="1:12" ht="18" customHeight="1">
      <c r="A7" s="37"/>
      <c r="B7" s="35" t="s">
        <v>3</v>
      </c>
      <c r="C7" s="35" t="s">
        <v>4</v>
      </c>
      <c r="D7" s="35" t="s">
        <v>5</v>
      </c>
      <c r="E7" s="35"/>
      <c r="F7" s="35"/>
      <c r="G7" s="35"/>
      <c r="H7" s="35"/>
      <c r="I7" s="35" t="s">
        <v>4</v>
      </c>
      <c r="J7" s="35" t="s">
        <v>6</v>
      </c>
      <c r="K7" s="35"/>
      <c r="L7" s="41" t="s">
        <v>7</v>
      </c>
    </row>
    <row r="8" spans="1:12" ht="18" customHeight="1">
      <c r="A8" s="37"/>
      <c r="B8" s="35"/>
      <c r="C8" s="35"/>
      <c r="D8" s="12" t="s">
        <v>8</v>
      </c>
      <c r="E8" s="12" t="s">
        <v>9</v>
      </c>
      <c r="F8" s="12" t="s">
        <v>10</v>
      </c>
      <c r="G8" s="13" t="s">
        <v>11</v>
      </c>
      <c r="H8" s="12" t="s">
        <v>12</v>
      </c>
      <c r="I8" s="35"/>
      <c r="J8" s="12" t="s">
        <v>13</v>
      </c>
      <c r="K8" s="12" t="s">
        <v>14</v>
      </c>
      <c r="L8" s="41"/>
    </row>
    <row r="9" spans="1:12" ht="6" customHeight="1">
      <c r="A9" s="15"/>
      <c r="B9" s="16"/>
      <c r="C9" s="1"/>
      <c r="D9" s="1"/>
      <c r="E9" s="2"/>
      <c r="F9" s="2"/>
      <c r="G9" s="3"/>
      <c r="H9" s="1"/>
      <c r="I9" s="1"/>
      <c r="J9" s="1"/>
      <c r="K9" s="1"/>
      <c r="L9" s="1"/>
    </row>
    <row r="10" spans="1:12" ht="15" customHeight="1">
      <c r="A10" s="8" t="s">
        <v>33</v>
      </c>
      <c r="B10" s="7">
        <v>3</v>
      </c>
      <c r="C10" s="7">
        <v>6</v>
      </c>
      <c r="D10" s="7">
        <v>20</v>
      </c>
      <c r="E10" s="7">
        <v>11</v>
      </c>
      <c r="F10" s="7" t="s">
        <v>38</v>
      </c>
      <c r="G10" s="7">
        <v>5</v>
      </c>
      <c r="H10" s="7">
        <v>4</v>
      </c>
      <c r="I10" s="23">
        <v>80</v>
      </c>
      <c r="J10" s="23">
        <v>7</v>
      </c>
      <c r="K10" s="23">
        <v>117</v>
      </c>
      <c r="L10" s="23">
        <v>18</v>
      </c>
    </row>
    <row r="11" spans="1:12" ht="15" customHeight="1">
      <c r="A11" s="17" t="s">
        <v>34</v>
      </c>
      <c r="B11" s="7">
        <v>3</v>
      </c>
      <c r="C11" s="7">
        <v>6</v>
      </c>
      <c r="D11" s="7">
        <v>20</v>
      </c>
      <c r="E11" s="7">
        <v>11</v>
      </c>
      <c r="F11" s="7" t="s">
        <v>38</v>
      </c>
      <c r="G11" s="7">
        <v>5</v>
      </c>
      <c r="H11" s="7">
        <v>4</v>
      </c>
      <c r="I11" s="23">
        <v>79</v>
      </c>
      <c r="J11" s="23">
        <v>6</v>
      </c>
      <c r="K11" s="23">
        <v>116</v>
      </c>
      <c r="L11" s="23">
        <v>22</v>
      </c>
    </row>
    <row r="12" spans="1:12" ht="15" customHeight="1">
      <c r="A12" s="17" t="s">
        <v>35</v>
      </c>
      <c r="B12" s="7">
        <v>3</v>
      </c>
      <c r="C12" s="7">
        <v>6</v>
      </c>
      <c r="D12" s="7">
        <v>20</v>
      </c>
      <c r="E12" s="7">
        <v>11</v>
      </c>
      <c r="F12" s="30" t="s">
        <v>38</v>
      </c>
      <c r="G12" s="7">
        <v>5</v>
      </c>
      <c r="H12" s="7">
        <v>4</v>
      </c>
      <c r="I12" s="23">
        <v>78</v>
      </c>
      <c r="J12" s="23">
        <v>6</v>
      </c>
      <c r="K12" s="23">
        <v>108</v>
      </c>
      <c r="L12" s="23">
        <v>33</v>
      </c>
    </row>
    <row r="13" spans="1:12" ht="15" customHeight="1">
      <c r="A13" s="17" t="s">
        <v>36</v>
      </c>
      <c r="B13" s="7">
        <v>3</v>
      </c>
      <c r="C13" s="7">
        <v>6</v>
      </c>
      <c r="D13" s="7">
        <v>20</v>
      </c>
      <c r="E13" s="7">
        <v>11</v>
      </c>
      <c r="F13" s="30" t="s">
        <v>38</v>
      </c>
      <c r="G13" s="7">
        <v>5</v>
      </c>
      <c r="H13" s="7">
        <v>4</v>
      </c>
      <c r="I13" s="23">
        <v>75</v>
      </c>
      <c r="J13" s="23">
        <v>5</v>
      </c>
      <c r="K13" s="23">
        <v>109</v>
      </c>
      <c r="L13" s="23">
        <v>34</v>
      </c>
    </row>
    <row r="14" spans="1:12" s="28" customFormat="1" ht="15" customHeight="1">
      <c r="A14" s="25" t="s">
        <v>37</v>
      </c>
      <c r="B14" s="26">
        <v>3</v>
      </c>
      <c r="C14" s="26">
        <v>6</v>
      </c>
      <c r="D14" s="26">
        <v>20</v>
      </c>
      <c r="E14" s="26">
        <v>11</v>
      </c>
      <c r="F14" s="29" t="s">
        <v>30</v>
      </c>
      <c r="G14" s="26">
        <v>5</v>
      </c>
      <c r="H14" s="26">
        <v>4</v>
      </c>
      <c r="I14" s="27">
        <v>75</v>
      </c>
      <c r="J14" s="27">
        <v>6</v>
      </c>
      <c r="K14" s="27">
        <v>113</v>
      </c>
      <c r="L14" s="27">
        <v>27</v>
      </c>
    </row>
    <row r="15" spans="1:12" ht="6" customHeight="1">
      <c r="A15" s="18"/>
      <c r="B15" s="4"/>
      <c r="C15" s="4"/>
      <c r="D15" s="4"/>
      <c r="E15" s="4"/>
      <c r="F15" s="4"/>
      <c r="G15" s="4"/>
      <c r="H15" s="4"/>
      <c r="I15" s="19"/>
      <c r="J15" s="19"/>
      <c r="K15" s="19"/>
      <c r="L15" s="19"/>
    </row>
    <row r="16" ht="3" customHeight="1"/>
    <row r="17" spans="1:4" ht="13.5">
      <c r="A17" s="39" t="s">
        <v>28</v>
      </c>
      <c r="B17" s="40"/>
      <c r="C17" s="40"/>
      <c r="D17" s="40"/>
    </row>
    <row r="18" ht="15" customHeight="1"/>
    <row r="19" ht="9" customHeight="1"/>
    <row r="20" ht="18.75" customHeight="1"/>
    <row r="21" ht="18.75" customHeight="1"/>
    <row r="22" ht="18.75" customHeight="1"/>
    <row r="23" ht="6" customHeight="1"/>
    <row r="31" ht="6" customHeight="1"/>
    <row r="32" ht="9" customHeight="1"/>
  </sheetData>
  <mergeCells count="13">
    <mergeCell ref="A17:D17"/>
    <mergeCell ref="J7:K7"/>
    <mergeCell ref="L7:L8"/>
    <mergeCell ref="A3:L3"/>
    <mergeCell ref="A4:L4"/>
    <mergeCell ref="D7:H7"/>
    <mergeCell ref="I7:I8"/>
    <mergeCell ref="D6:I6"/>
    <mergeCell ref="B7:B8"/>
    <mergeCell ref="C7:C8"/>
    <mergeCell ref="B6:C6"/>
    <mergeCell ref="A6:A8"/>
    <mergeCell ref="J6:L6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P15" sqref="P15"/>
    </sheetView>
  </sheetViews>
  <sheetFormatPr defaultColWidth="9.00390625" defaultRowHeight="13.5"/>
  <cols>
    <col min="1" max="1" width="9.625" style="14" customWidth="1"/>
    <col min="2" max="3" width="4.625" style="14" customWidth="1"/>
    <col min="4" max="15" width="6.125" style="14" customWidth="1"/>
    <col min="16" max="16384" width="9.00390625" style="14" customWidth="1"/>
  </cols>
  <sheetData>
    <row r="1" spans="1:15" ht="13.5">
      <c r="A1" s="20"/>
      <c r="O1" s="6" t="s">
        <v>31</v>
      </c>
    </row>
    <row r="3" spans="1:15" ht="15" customHeight="1">
      <c r="A3" s="33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9" customHeight="1"/>
    <row r="5" spans="1:15" ht="18.75" customHeight="1">
      <c r="A5" s="37" t="s">
        <v>16</v>
      </c>
      <c r="B5" s="42" t="s">
        <v>17</v>
      </c>
      <c r="C5" s="42" t="s">
        <v>4</v>
      </c>
      <c r="D5" s="36" t="s">
        <v>18</v>
      </c>
      <c r="E5" s="36"/>
      <c r="F5" s="36"/>
      <c r="G5" s="36"/>
      <c r="H5" s="36"/>
      <c r="I5" s="36"/>
      <c r="J5" s="36"/>
      <c r="K5" s="36"/>
      <c r="L5" s="36"/>
      <c r="M5" s="36" t="s">
        <v>19</v>
      </c>
      <c r="N5" s="36"/>
      <c r="O5" s="38"/>
    </row>
    <row r="6" spans="1:15" ht="18.75" customHeight="1">
      <c r="A6" s="37"/>
      <c r="B6" s="42"/>
      <c r="C6" s="42"/>
      <c r="D6" s="36" t="s">
        <v>20</v>
      </c>
      <c r="E6" s="36"/>
      <c r="F6" s="36"/>
      <c r="G6" s="36" t="s">
        <v>24</v>
      </c>
      <c r="H6" s="36"/>
      <c r="I6" s="36" t="s">
        <v>25</v>
      </c>
      <c r="J6" s="36"/>
      <c r="K6" s="36" t="s">
        <v>26</v>
      </c>
      <c r="L6" s="36"/>
      <c r="M6" s="36" t="s">
        <v>21</v>
      </c>
      <c r="N6" s="36" t="s">
        <v>13</v>
      </c>
      <c r="O6" s="38" t="s">
        <v>14</v>
      </c>
    </row>
    <row r="7" spans="1:15" ht="18.75" customHeight="1">
      <c r="A7" s="37"/>
      <c r="B7" s="42"/>
      <c r="C7" s="42"/>
      <c r="D7" s="5" t="s">
        <v>21</v>
      </c>
      <c r="E7" s="5" t="s">
        <v>13</v>
      </c>
      <c r="F7" s="5" t="s">
        <v>14</v>
      </c>
      <c r="G7" s="5" t="s">
        <v>13</v>
      </c>
      <c r="H7" s="5" t="s">
        <v>14</v>
      </c>
      <c r="I7" s="5" t="s">
        <v>13</v>
      </c>
      <c r="J7" s="5" t="s">
        <v>14</v>
      </c>
      <c r="K7" s="5" t="s">
        <v>13</v>
      </c>
      <c r="L7" s="5" t="s">
        <v>14</v>
      </c>
      <c r="M7" s="36"/>
      <c r="N7" s="36"/>
      <c r="O7" s="38"/>
    </row>
    <row r="8" spans="1:15" ht="6" customHeight="1">
      <c r="A8" s="21"/>
      <c r="B8" s="22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>
      <c r="A9" s="8" t="s">
        <v>33</v>
      </c>
      <c r="B9" s="7">
        <v>23</v>
      </c>
      <c r="C9" s="7">
        <v>86</v>
      </c>
      <c r="D9" s="7">
        <v>1740</v>
      </c>
      <c r="E9" s="7">
        <v>787</v>
      </c>
      <c r="F9" s="7">
        <v>953</v>
      </c>
      <c r="G9" s="7">
        <v>208</v>
      </c>
      <c r="H9" s="7">
        <v>242</v>
      </c>
      <c r="I9" s="7">
        <v>298</v>
      </c>
      <c r="J9" s="7">
        <v>334</v>
      </c>
      <c r="K9" s="7">
        <v>281</v>
      </c>
      <c r="L9" s="7">
        <v>377</v>
      </c>
      <c r="M9" s="7">
        <v>619</v>
      </c>
      <c r="N9" s="7">
        <v>293</v>
      </c>
      <c r="O9" s="7">
        <v>326</v>
      </c>
    </row>
    <row r="10" spans="1:15" ht="13.5">
      <c r="A10" s="17" t="s">
        <v>34</v>
      </c>
      <c r="B10" s="7">
        <v>23</v>
      </c>
      <c r="C10" s="7">
        <v>85</v>
      </c>
      <c r="D10" s="7">
        <v>1739</v>
      </c>
      <c r="E10" s="7">
        <v>811</v>
      </c>
      <c r="F10" s="7">
        <v>928</v>
      </c>
      <c r="G10" s="7">
        <v>203</v>
      </c>
      <c r="H10" s="7">
        <v>253</v>
      </c>
      <c r="I10" s="7">
        <v>303</v>
      </c>
      <c r="J10" s="7">
        <v>334</v>
      </c>
      <c r="K10" s="7">
        <v>305</v>
      </c>
      <c r="L10" s="7">
        <v>341</v>
      </c>
      <c r="M10" s="7">
        <v>655</v>
      </c>
      <c r="N10" s="7">
        <v>284</v>
      </c>
      <c r="O10" s="24">
        <v>371</v>
      </c>
    </row>
    <row r="11" spans="1:15" ht="13.5">
      <c r="A11" s="17" t="s">
        <v>35</v>
      </c>
      <c r="B11" s="7">
        <v>23</v>
      </c>
      <c r="C11" s="7">
        <v>84</v>
      </c>
      <c r="D11" s="7">
        <v>1669</v>
      </c>
      <c r="E11" s="7">
        <v>781</v>
      </c>
      <c r="F11" s="7">
        <v>888</v>
      </c>
      <c r="G11" s="7">
        <v>200</v>
      </c>
      <c r="H11" s="7">
        <v>227</v>
      </c>
      <c r="I11" s="7">
        <v>291</v>
      </c>
      <c r="J11" s="7">
        <v>340</v>
      </c>
      <c r="K11" s="7">
        <v>290</v>
      </c>
      <c r="L11" s="7">
        <v>321</v>
      </c>
      <c r="M11" s="7">
        <v>642</v>
      </c>
      <c r="N11" s="7">
        <v>299</v>
      </c>
      <c r="O11" s="24">
        <v>343</v>
      </c>
    </row>
    <row r="12" spans="1:15" ht="13.5">
      <c r="A12" s="17" t="s">
        <v>36</v>
      </c>
      <c r="B12" s="7">
        <v>23</v>
      </c>
      <c r="C12" s="7">
        <v>81</v>
      </c>
      <c r="D12" s="7">
        <v>1629</v>
      </c>
      <c r="E12" s="7">
        <v>753</v>
      </c>
      <c r="F12" s="7">
        <v>876</v>
      </c>
      <c r="G12" s="7">
        <v>202</v>
      </c>
      <c r="H12" s="7">
        <v>242</v>
      </c>
      <c r="I12" s="7">
        <v>276</v>
      </c>
      <c r="J12" s="7">
        <v>303</v>
      </c>
      <c r="K12" s="7">
        <v>273</v>
      </c>
      <c r="L12" s="7">
        <v>331</v>
      </c>
      <c r="M12" s="7">
        <v>612</v>
      </c>
      <c r="N12" s="7">
        <v>295</v>
      </c>
      <c r="O12" s="24">
        <v>317</v>
      </c>
    </row>
    <row r="13" spans="1:15" s="28" customFormat="1" ht="12">
      <c r="A13" s="25" t="s">
        <v>37</v>
      </c>
      <c r="B13" s="26">
        <f>SUM(B14:B15)</f>
        <v>23</v>
      </c>
      <c r="C13" s="26">
        <f>SUM(C14:C15)</f>
        <v>81</v>
      </c>
      <c r="D13" s="26">
        <f>SUM(D14:D15)</f>
        <v>1659</v>
      </c>
      <c r="E13" s="26">
        <f>SUM(E14:E15)</f>
        <v>775</v>
      </c>
      <c r="F13" s="26">
        <f>SUM(F14:F15)</f>
        <v>884</v>
      </c>
      <c r="G13" s="26">
        <f>SUM(G14:G15)</f>
        <v>200</v>
      </c>
      <c r="H13" s="26">
        <f>SUM(H14:H15)</f>
        <v>251</v>
      </c>
      <c r="I13" s="26">
        <f>SUM(I14:I15)</f>
        <v>296</v>
      </c>
      <c r="J13" s="26">
        <f>SUM(J14:J15)</f>
        <v>337</v>
      </c>
      <c r="K13" s="26">
        <f>SUM(K14:K15)</f>
        <v>279</v>
      </c>
      <c r="L13" s="26">
        <f>SUM(L14:L15)</f>
        <v>296</v>
      </c>
      <c r="M13" s="26">
        <f>SUM(M14:M15)</f>
        <v>596</v>
      </c>
      <c r="N13" s="26">
        <f>SUM(N14:N15)</f>
        <v>266</v>
      </c>
      <c r="O13" s="44">
        <f>SUM(O14:O15)</f>
        <v>330</v>
      </c>
    </row>
    <row r="14" spans="1:15" ht="13.5">
      <c r="A14" s="9" t="s">
        <v>22</v>
      </c>
      <c r="B14" s="7">
        <v>3</v>
      </c>
      <c r="C14" s="7">
        <v>6</v>
      </c>
      <c r="D14" s="7">
        <f>SUM(E14:F14)</f>
        <v>157</v>
      </c>
      <c r="E14" s="7">
        <f>SUM(I14,K14,)</f>
        <v>80</v>
      </c>
      <c r="F14" s="7">
        <f>SUM(J14,L14)</f>
        <v>77</v>
      </c>
      <c r="G14" s="7" t="s">
        <v>40</v>
      </c>
      <c r="H14" s="7" t="s">
        <v>40</v>
      </c>
      <c r="I14" s="7">
        <v>41</v>
      </c>
      <c r="J14" s="7">
        <v>43</v>
      </c>
      <c r="K14" s="7">
        <v>39</v>
      </c>
      <c r="L14" s="7">
        <v>34</v>
      </c>
      <c r="M14" s="7">
        <f>SUM(N14:O14)</f>
        <v>86</v>
      </c>
      <c r="N14" s="7">
        <v>48</v>
      </c>
      <c r="O14" s="7">
        <v>38</v>
      </c>
    </row>
    <row r="15" spans="1:15" ht="13.5">
      <c r="A15" s="9" t="s">
        <v>23</v>
      </c>
      <c r="B15" s="23">
        <v>20</v>
      </c>
      <c r="C15" s="23">
        <v>75</v>
      </c>
      <c r="D15" s="23">
        <f>SUM(E15:F15)</f>
        <v>1502</v>
      </c>
      <c r="E15" s="23">
        <f>SUM(G15,I15,K15)</f>
        <v>695</v>
      </c>
      <c r="F15" s="23">
        <f>SUM(H15,J15,L15)</f>
        <v>807</v>
      </c>
      <c r="G15" s="23">
        <v>200</v>
      </c>
      <c r="H15" s="23">
        <v>251</v>
      </c>
      <c r="I15" s="23">
        <v>255</v>
      </c>
      <c r="J15" s="23">
        <v>294</v>
      </c>
      <c r="K15" s="23">
        <v>240</v>
      </c>
      <c r="L15" s="23">
        <v>262</v>
      </c>
      <c r="M15" s="7">
        <f>SUM(N15:O15)</f>
        <v>510</v>
      </c>
      <c r="N15" s="7">
        <v>218</v>
      </c>
      <c r="O15" s="7">
        <v>292</v>
      </c>
    </row>
    <row r="16" spans="1:15" ht="6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ht="3.75" customHeight="1"/>
    <row r="18" spans="1:12" ht="13.5">
      <c r="A18" s="39" t="s">
        <v>29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mergeCells count="14">
    <mergeCell ref="A5:A7"/>
    <mergeCell ref="B5:B7"/>
    <mergeCell ref="G6:H6"/>
    <mergeCell ref="A18:L18"/>
    <mergeCell ref="A3:O3"/>
    <mergeCell ref="C5:C7"/>
    <mergeCell ref="D6:F6"/>
    <mergeCell ref="I6:J6"/>
    <mergeCell ref="K6:L6"/>
    <mergeCell ref="D5:L5"/>
    <mergeCell ref="M5:O5"/>
    <mergeCell ref="M6:M7"/>
    <mergeCell ref="N6:N7"/>
    <mergeCell ref="O6:O7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