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575" windowHeight="762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<sst xmlns="http://schemas.openxmlformats.org/spreadsheetml/2006/main" count="65" uniqueCount="50">
  <si>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>年　次</t>
  </si>
  <si>
    <t>豊　　島　　区</t>
  </si>
  <si>
    <t>東　　京　　都</t>
  </si>
  <si>
    <t>全　　　　　　国</t>
  </si>
  <si>
    <t>人　口</t>
  </si>
  <si>
    <t>対前回比較</t>
  </si>
  <si>
    <t>26　　国勢調査</t>
  </si>
  <si>
    <t>大正 9年</t>
  </si>
  <si>
    <t>昭和 5年</t>
  </si>
  <si>
    <t>平成 2年</t>
  </si>
  <si>
    <t>増減数</t>
  </si>
  <si>
    <t>増減率</t>
  </si>
  <si>
    <t>％</t>
  </si>
  <si>
    <t>…</t>
  </si>
  <si>
    <t xml:space="preserve">      60</t>
  </si>
  <si>
    <t xml:space="preserve">      55</t>
  </si>
  <si>
    <t xml:space="preserve">      50</t>
  </si>
  <si>
    <t xml:space="preserve">      45</t>
  </si>
  <si>
    <t xml:space="preserve">      40</t>
  </si>
  <si>
    <t xml:space="preserve">      35</t>
  </si>
  <si>
    <t>　　　 7</t>
  </si>
  <si>
    <t xml:space="preserve">      12</t>
  </si>
  <si>
    <t xml:space="preserve">      30</t>
  </si>
  <si>
    <t xml:space="preserve">      25</t>
  </si>
  <si>
    <t xml:space="preserve">      22</t>
  </si>
  <si>
    <t xml:space="preserve">      10</t>
  </si>
  <si>
    <t xml:space="preserve">      15</t>
  </si>
  <si>
    <t xml:space="preserve">      14</t>
  </si>
  <si>
    <t>豊島区</t>
  </si>
  <si>
    <t>東京都</t>
  </si>
  <si>
    <t>全国</t>
  </si>
  <si>
    <t>T9</t>
  </si>
  <si>
    <t>14</t>
  </si>
  <si>
    <t>S5</t>
  </si>
  <si>
    <t>10</t>
  </si>
  <si>
    <t>15</t>
  </si>
  <si>
    <t>22</t>
  </si>
  <si>
    <t>25</t>
  </si>
  <si>
    <t>30</t>
  </si>
  <si>
    <t>35</t>
  </si>
  <si>
    <t>40</t>
  </si>
  <si>
    <t>45</t>
  </si>
  <si>
    <t>50</t>
  </si>
  <si>
    <t>55</t>
  </si>
  <si>
    <t>60</t>
  </si>
  <si>
    <t>H2</t>
  </si>
  <si>
    <t>7</t>
  </si>
  <si>
    <t>12</t>
  </si>
  <si>
    <r>
      <t xml:space="preserve">１３　豊島区、東京都、全国の人口の推移   </t>
    </r>
    <r>
      <rPr>
        <sz val="10"/>
        <rFont val="ＭＳ Ｐ明朝"/>
        <family val="1"/>
      </rPr>
      <t>(大正9年～平成17年、各年10月1日）</t>
    </r>
  </si>
  <si>
    <t xml:space="preserve">      17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</si>
</sst>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0.0%"/>
    <numFmt numFmtId="179" formatCode="0.0_ "/>
    <numFmt numFmtId="180" formatCode="0.000_ "/>
    <numFmt numFmtId="181" formatCode="#,##0.0_ "/>
    <numFmt numFmtId="182" formatCode="#,##0;&quot;△ &quot;#,##0"/>
    <numFmt numFmtId="183" formatCode="0.00;&quot;△ &quot;0.00"/>
    <numFmt numFmtId="184" formatCode="0;&quot;△ &quot;0"/>
    <numFmt numFmtId="185" formatCode="0.00_ "/>
    <numFmt numFmtId="186" formatCode="0.00_ ;[Red]\-0.00\ "/>
    <numFmt numFmtId="187" formatCode="#,##0.00_ ;[Red]\-#,##0.00\ "/>
    <numFmt numFmtId="188" formatCode="0.00_);[Red]\(0.00\)"/>
    <numFmt numFmtId="189" formatCode="0.00;[Red]0.00"/>
    <numFmt numFmtId="190" formatCode="#,##0.00_ "/>
    <numFmt numFmtId="191" formatCode="0.0;&quot;△ &quot;0.0"/>
    <numFmt numFmtId="192" formatCode="0.0;[Red]0.0"/>
    <numFmt numFmtId="193" formatCode="#,##0_ "/>
    <numFmt numFmtId="194" formatCode="#,##0;[Red]#,##0"/>
    <numFmt numFmtId="195" formatCode="#,##0.0;&quot;△ &quot;#,##0.0"/>
    <numFmt numFmtId="196" formatCode="#,##0.00;&quot;△ &quot;#,##0.00"/>
    <numFmt numFmtId="197" formatCode="#,##0_);[Red]\(#,##0\)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sz val="10"/>
      <name val="ＭＳ Ｐゴシック"/>
      <family val="3"/>
    </font>
    <font>
      <sz val="16.5"/>
      <name val="ＭＳ Ｐゴシック"/>
      <family val="3"/>
    </font>
    <font>
      <sz val="14.75"/>
      <name val="ＭＳ Ｐゴシック"/>
      <family val="3"/>
    </font>
    <font>
      <sz val="9.5"/>
      <name val="ＭＳ Ｐ明朝"/>
      <family val="1"/>
    </font>
    <font>
      <sz val="9.75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/>
    </xf>
    <xf numFmtId="194" fontId="6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3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82" fontId="10" fillId="0" borderId="0" xfId="0" applyNumberFormat="1" applyFont="1" applyBorder="1" applyAlignment="1">
      <alignment horizontal="right"/>
    </xf>
    <xf numFmtId="195" fontId="10" fillId="0" borderId="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182" fontId="4" fillId="0" borderId="0" xfId="0" applyNumberFormat="1" applyFont="1" applyAlignment="1">
      <alignment horizontal="right"/>
    </xf>
    <xf numFmtId="195" fontId="4" fillId="0" borderId="0" xfId="0" applyNumberFormat="1" applyFont="1" applyAlignment="1">
      <alignment horizontal="right"/>
    </xf>
    <xf numFmtId="182" fontId="4" fillId="0" borderId="0" xfId="17" applyNumberFormat="1" applyFont="1" applyAlignment="1">
      <alignment horizontal="right"/>
    </xf>
    <xf numFmtId="195" fontId="4" fillId="0" borderId="0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/>
    </xf>
    <xf numFmtId="182" fontId="11" fillId="0" borderId="5" xfId="0" applyNumberFormat="1" applyFont="1" applyBorder="1" applyAlignment="1">
      <alignment horizontal="right"/>
    </xf>
    <xf numFmtId="182" fontId="11" fillId="0" borderId="6" xfId="0" applyNumberFormat="1" applyFont="1" applyBorder="1" applyAlignment="1">
      <alignment horizontal="right"/>
    </xf>
    <xf numFmtId="195" fontId="11" fillId="0" borderId="6" xfId="0" applyNumberFormat="1" applyFont="1" applyBorder="1" applyAlignment="1">
      <alignment horizontal="right"/>
    </xf>
    <xf numFmtId="19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Alignment="1" quotePrefix="1">
      <alignment/>
    </xf>
    <xf numFmtId="49" fontId="11" fillId="0" borderId="6" xfId="0" applyNumberFormat="1" applyFont="1" applyBorder="1" applyAlignment="1">
      <alignment horizontal="left"/>
    </xf>
    <xf numFmtId="182" fontId="4" fillId="0" borderId="7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25"/>
          <c:y val="0.01375"/>
          <c:w val="0.8255"/>
          <c:h val="0.97825"/>
        </c:manualLayout>
      </c:layout>
      <c:lineChart>
        <c:grouping val="standard"/>
        <c:varyColors val="0"/>
        <c:ser>
          <c:idx val="0"/>
          <c:order val="0"/>
          <c:tx>
            <c:strRef>
              <c:f>'13'!$M$8</c:f>
              <c:strCache>
                <c:ptCount val="1"/>
                <c:pt idx="0">
                  <c:v>豊島区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'13'!$L$9:$L$26</c:f>
              <c:strCache/>
            </c:strRef>
          </c:cat>
          <c:val>
            <c:numRef>
              <c:f>'13'!$M$9:$M$26</c:f>
              <c:numCache>
                <c:ptCount val="18"/>
                <c:pt idx="0">
                  <c:v>1</c:v>
                </c:pt>
                <c:pt idx="1">
                  <c:v>1.8039124614081583</c:v>
                </c:pt>
                <c:pt idx="2">
                  <c:v>2.1556879138092766</c:v>
                </c:pt>
                <c:pt idx="3">
                  <c:v>2.440871378741929</c:v>
                </c:pt>
                <c:pt idx="4">
                  <c:v>2.843355828164986</c:v>
                </c:pt>
                <c:pt idx="5">
                  <c:v>1.3624126845350308</c:v>
                </c:pt>
                <c:pt idx="6">
                  <c:v>1.9775507044434122</c:v>
                </c:pt>
                <c:pt idx="7">
                  <c:v>2.7372385089660574</c:v>
                </c:pt>
                <c:pt idx="8">
                  <c:v>3.3076782965857037</c:v>
                </c:pt>
                <c:pt idx="9">
                  <c:v>3.398140305820424</c:v>
                </c:pt>
                <c:pt idx="10">
                  <c:v>3.227844412265603</c:v>
                </c:pt>
                <c:pt idx="11">
                  <c:v>2.9241277560722385</c:v>
                </c:pt>
                <c:pt idx="12">
                  <c:v>2.6285802755844556</c:v>
                </c:pt>
                <c:pt idx="13">
                  <c:v>2.535950748158065</c:v>
                </c:pt>
                <c:pt idx="14">
                  <c:v>2.384907516188082</c:v>
                </c:pt>
                <c:pt idx="15">
                  <c:v>2.242670965274173</c:v>
                </c:pt>
                <c:pt idx="16">
                  <c:v>2.2678524266185804</c:v>
                </c:pt>
                <c:pt idx="17">
                  <c:v>2.2781982277351256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'13'!$N$8</c:f>
              <c:strCache>
                <c:ptCount val="1"/>
                <c:pt idx="0">
                  <c:v>東京都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'13'!$L$9:$L$26</c:f>
              <c:strCache/>
            </c:strRef>
          </c:cat>
          <c:val>
            <c:numRef>
              <c:f>'13'!$N$9:$N$26</c:f>
              <c:numCache>
                <c:ptCount val="18"/>
                <c:pt idx="0">
                  <c:v>1</c:v>
                </c:pt>
                <c:pt idx="1">
                  <c:v>1.2123885097912435</c:v>
                </c:pt>
                <c:pt idx="2">
                  <c:v>1.4620308869371157</c:v>
                </c:pt>
                <c:pt idx="3">
                  <c:v>1.7218659208937166</c:v>
                </c:pt>
                <c:pt idx="4">
                  <c:v>1.9881373552884392</c:v>
                </c:pt>
                <c:pt idx="5">
                  <c:v>1.3517703277371529</c:v>
                </c:pt>
                <c:pt idx="6">
                  <c:v>1.6968839507080553</c:v>
                </c:pt>
                <c:pt idx="7">
                  <c:v>2.1725207248255676</c:v>
                </c:pt>
                <c:pt idx="8">
                  <c:v>2.6176484580859527</c:v>
                </c:pt>
                <c:pt idx="9">
                  <c:v>2.938087725994397</c:v>
                </c:pt>
                <c:pt idx="10">
                  <c:v>3.0837391618379923</c:v>
                </c:pt>
                <c:pt idx="11">
                  <c:v>3.15550241821168</c:v>
                </c:pt>
                <c:pt idx="12">
                  <c:v>3.140561459771619</c:v>
                </c:pt>
                <c:pt idx="13">
                  <c:v>3.1976194698207396</c:v>
                </c:pt>
                <c:pt idx="14">
                  <c:v>3.2047016457679405</c:v>
                </c:pt>
                <c:pt idx="15">
                  <c:v>3.1825465990958604</c:v>
                </c:pt>
                <c:pt idx="16">
                  <c:v>3.2610719819388296</c:v>
                </c:pt>
                <c:pt idx="17">
                  <c:v>3.3980912724886116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'13'!$O$8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'13'!$L$9:$L$26</c:f>
              <c:strCache/>
            </c:strRef>
          </c:cat>
          <c:val>
            <c:numRef>
              <c:f>'13'!$O$9:$O$26</c:f>
              <c:numCache>
                <c:ptCount val="18"/>
                <c:pt idx="0">
                  <c:v>1</c:v>
                </c:pt>
                <c:pt idx="1">
                  <c:v>1.0674332224155105</c:v>
                </c:pt>
                <c:pt idx="2">
                  <c:v>1.1516527699087467</c:v>
                </c:pt>
                <c:pt idx="3">
                  <c:v>1.2374976754752818</c:v>
                </c:pt>
                <c:pt idx="4">
                  <c:v>1.30647461281285</c:v>
                </c:pt>
                <c:pt idx="5">
                  <c:v>1.3955899260892717</c:v>
                </c:pt>
                <c:pt idx="6">
                  <c:v>1.5030376201955957</c:v>
                </c:pt>
                <c:pt idx="7">
                  <c:v>1.6095725513759944</c:v>
                </c:pt>
                <c:pt idx="8">
                  <c:v>1.685069308137996</c:v>
                </c:pt>
                <c:pt idx="9">
                  <c:v>1.772761343095417</c:v>
                </c:pt>
                <c:pt idx="10">
                  <c:v>1.8702548447455145</c:v>
                </c:pt>
                <c:pt idx="11">
                  <c:v>2.000241891735249</c:v>
                </c:pt>
                <c:pt idx="12">
                  <c:v>2.0917442799269725</c:v>
                </c:pt>
                <c:pt idx="13">
                  <c:v>2.1630149984848037</c:v>
                </c:pt>
                <c:pt idx="14">
                  <c:v>2.2087995628115573</c:v>
                </c:pt>
                <c:pt idx="15">
                  <c:v>2.243806212645332</c:v>
                </c:pt>
                <c:pt idx="16">
                  <c:v>2.2680292835346205</c:v>
                </c:pt>
                <c:pt idx="17">
                  <c:v>2.282877865866253</c:v>
                </c:pt>
              </c:numCache>
            </c:numRef>
          </c:val>
          <c:smooth val="1"/>
        </c:ser>
        <c:marker val="1"/>
        <c:axId val="25187566"/>
        <c:axId val="25361503"/>
      </c:lineChart>
      <c:catAx>
        <c:axId val="25187566"/>
        <c:scaling>
          <c:orientation val="minMax"/>
        </c:scaling>
        <c:axPos val="b"/>
        <c:delete val="1"/>
        <c:majorTickMark val="in"/>
        <c:minorTickMark val="none"/>
        <c:tickLblPos val="nextTo"/>
        <c:crossAx val="25361503"/>
        <c:crosses val="autoZero"/>
        <c:auto val="1"/>
        <c:lblOffset val="100"/>
        <c:noMultiLvlLbl val="0"/>
      </c:catAx>
      <c:valAx>
        <c:axId val="25361503"/>
        <c:scaling>
          <c:orientation val="minMax"/>
        </c:scaling>
        <c:axPos val="l"/>
        <c:delete val="1"/>
        <c:majorTickMark val="in"/>
        <c:minorTickMark val="none"/>
        <c:tickLblPos val="nextTo"/>
        <c:crossAx val="251875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0.1065</cdr:x>
      <cdr:y>0.093</cdr:y>
    </cdr:from>
    <cdr:to>
      <cdr:x>0.1065</cdr:x>
      <cdr:y>0.7495</cdr:y>
    </cdr:to>
    <cdr:sp>
      <cdr:nvSpPr>
        <cdr:cNvPr id="1" name="Line 2"/>
        <cdr:cNvSpPr>
          <a:spLocks/>
        </cdr:cNvSpPr>
      </cdr:nvSpPr>
      <cdr:spPr>
        <a:xfrm>
          <a:off x="733425" y="447675"/>
          <a:ext cx="0" cy="3209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0.1065</cdr:x>
      <cdr:y>0.7495</cdr:y>
    </cdr:from>
    <cdr:to>
      <cdr:x>0.9805</cdr:x>
      <cdr:y>0.7495</cdr:y>
    </cdr:to>
    <cdr:sp>
      <cdr:nvSpPr>
        <cdr:cNvPr id="2" name="Line 3"/>
        <cdr:cNvSpPr>
          <a:spLocks/>
        </cdr:cNvSpPr>
      </cdr:nvSpPr>
      <cdr:spPr>
        <a:xfrm>
          <a:off x="733425" y="3667125"/>
          <a:ext cx="604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0.05975</cdr:x>
      <cdr:y>0.73675</cdr:y>
    </cdr:from>
    <cdr:to>
      <cdr:x>0.1065</cdr:x>
      <cdr:y>0.77775</cdr:y>
    </cdr:to>
    <cdr:sp>
      <cdr:nvSpPr>
        <cdr:cNvPr id="3" name="TextBox 4"/>
        <cdr:cNvSpPr txBox="1">
          <a:spLocks noChangeArrowheads="1"/>
        </cdr:cNvSpPr>
      </cdr:nvSpPr>
      <cdr:spPr>
        <a:xfrm>
          <a:off x="409575" y="360045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100</a:t>
          </a:r>
        </a:p>
      </cdr:txBody>
    </cdr:sp>
  </cdr:relSizeAnchor>
  <cdr:relSizeAnchor xmlns:cdr="http://schemas.openxmlformats.org/drawingml/2006/chartDrawing">
    <cdr:from>
      <cdr:x>0.04975</cdr:x>
      <cdr:y>0.61725</cdr:y>
    </cdr:from>
    <cdr:to>
      <cdr:x>0.108</cdr:x>
      <cdr:y>0.6585</cdr:y>
    </cdr:to>
    <cdr:sp>
      <cdr:nvSpPr>
        <cdr:cNvPr id="4" name="TextBox 6"/>
        <cdr:cNvSpPr txBox="1">
          <a:spLocks noChangeArrowheads="1"/>
        </cdr:cNvSpPr>
      </cdr:nvSpPr>
      <cdr:spPr>
        <a:xfrm>
          <a:off x="342900" y="301942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150-</a:t>
          </a:r>
        </a:p>
      </cdr:txBody>
    </cdr:sp>
  </cdr:relSizeAnchor>
  <cdr:relSizeAnchor xmlns:cdr="http://schemas.openxmlformats.org/drawingml/2006/chartDrawing">
    <cdr:from>
      <cdr:x>0.04975</cdr:x>
      <cdr:y>0.50475</cdr:y>
    </cdr:from>
    <cdr:to>
      <cdr:x>0.108</cdr:x>
      <cdr:y>0.547</cdr:y>
    </cdr:to>
    <cdr:sp>
      <cdr:nvSpPr>
        <cdr:cNvPr id="5" name="TextBox 7"/>
        <cdr:cNvSpPr txBox="1">
          <a:spLocks noChangeArrowheads="1"/>
        </cdr:cNvSpPr>
      </cdr:nvSpPr>
      <cdr:spPr>
        <a:xfrm>
          <a:off x="342900" y="2466975"/>
          <a:ext cx="400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200-</a:t>
          </a:r>
        </a:p>
      </cdr:txBody>
    </cdr:sp>
  </cdr:relSizeAnchor>
  <cdr:relSizeAnchor xmlns:cdr="http://schemas.openxmlformats.org/drawingml/2006/chartDrawing">
    <cdr:from>
      <cdr:x>0.04875</cdr:x>
      <cdr:y>0.368</cdr:y>
    </cdr:from>
    <cdr:to>
      <cdr:x>0.1065</cdr:x>
      <cdr:y>0.409</cdr:y>
    </cdr:to>
    <cdr:sp>
      <cdr:nvSpPr>
        <cdr:cNvPr id="6" name="TextBox 8"/>
        <cdr:cNvSpPr txBox="1">
          <a:spLocks noChangeArrowheads="1"/>
        </cdr:cNvSpPr>
      </cdr:nvSpPr>
      <cdr:spPr>
        <a:xfrm>
          <a:off x="333375" y="180022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250-</a:t>
          </a:r>
        </a:p>
      </cdr:txBody>
    </cdr:sp>
  </cdr:relSizeAnchor>
  <cdr:relSizeAnchor xmlns:cdr="http://schemas.openxmlformats.org/drawingml/2006/chartDrawing">
    <cdr:from>
      <cdr:x>0.04875</cdr:x>
      <cdr:y>0.2465</cdr:y>
    </cdr:from>
    <cdr:to>
      <cdr:x>0.1065</cdr:x>
      <cdr:y>0.28675</cdr:y>
    </cdr:to>
    <cdr:sp>
      <cdr:nvSpPr>
        <cdr:cNvPr id="7" name="TextBox 9"/>
        <cdr:cNvSpPr txBox="1">
          <a:spLocks noChangeArrowheads="1"/>
        </cdr:cNvSpPr>
      </cdr:nvSpPr>
      <cdr:spPr>
        <a:xfrm>
          <a:off x="333375" y="1200150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300-</a:t>
          </a:r>
        </a:p>
      </cdr:txBody>
    </cdr:sp>
  </cdr:relSizeAnchor>
  <cdr:relSizeAnchor xmlns:cdr="http://schemas.openxmlformats.org/drawingml/2006/chartDrawing">
    <cdr:from>
      <cdr:x>0.04975</cdr:x>
      <cdr:y>0.10475</cdr:y>
    </cdr:from>
    <cdr:to>
      <cdr:x>0.108</cdr:x>
      <cdr:y>0.14575</cdr:y>
    </cdr:to>
    <cdr:sp>
      <cdr:nvSpPr>
        <cdr:cNvPr id="8" name="TextBox 10"/>
        <cdr:cNvSpPr txBox="1">
          <a:spLocks noChangeArrowheads="1"/>
        </cdr:cNvSpPr>
      </cdr:nvSpPr>
      <cdr:spPr>
        <a:xfrm>
          <a:off x="342900" y="50482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350-</a:t>
          </a:r>
        </a:p>
      </cdr:txBody>
    </cdr:sp>
  </cdr:relSizeAnchor>
  <cdr:relSizeAnchor xmlns:cdr="http://schemas.openxmlformats.org/drawingml/2006/chartDrawing">
    <cdr:from>
      <cdr:x>0.0595</cdr:x>
      <cdr:y>0.768</cdr:y>
    </cdr:from>
    <cdr:to>
      <cdr:x>0.99725</cdr:x>
      <cdr:y>0.86</cdr:y>
    </cdr:to>
    <cdr:sp>
      <cdr:nvSpPr>
        <cdr:cNvPr id="9" name="TextBox 11"/>
        <cdr:cNvSpPr txBox="1">
          <a:spLocks noChangeArrowheads="1"/>
        </cdr:cNvSpPr>
      </cdr:nvSpPr>
      <cdr:spPr>
        <a:xfrm>
          <a:off x="409575" y="3752850"/>
          <a:ext cx="64960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          大正　　　    昭和         　　　　　　　　　　　　　　　　　　　　　　　　　　　　　　　　　　　　         平成
　　　　  9年　　14　　5年　　10　 　15　　22　 　25　　 30　　35　　 40　 　45　 　50　 　55　　 60　  　2年　　7　 　12 　　17
</a:t>
          </a:r>
        </a:p>
      </cdr:txBody>
    </cdr:sp>
  </cdr:relSizeAnchor>
  <cdr:relSizeAnchor xmlns:cdr="http://schemas.openxmlformats.org/drawingml/2006/chartDrawing">
    <cdr:from>
      <cdr:x>0.146</cdr:x>
      <cdr:y>0.094</cdr:y>
    </cdr:from>
    <cdr:to>
      <cdr:x>0.29725</cdr:x>
      <cdr:y>0.135</cdr:y>
    </cdr:to>
    <cdr:sp>
      <cdr:nvSpPr>
        <cdr:cNvPr id="10" name="TextBox 12"/>
        <cdr:cNvSpPr txBox="1">
          <a:spLocks noChangeArrowheads="1"/>
        </cdr:cNvSpPr>
      </cdr:nvSpPr>
      <cdr:spPr>
        <a:xfrm>
          <a:off x="1009650" y="457200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大正９年＝100</a:t>
          </a:r>
        </a:p>
      </cdr:txBody>
    </cdr:sp>
  </cdr:relSizeAnchor>
  <cdr:relSizeAnchor xmlns:cdr="http://schemas.openxmlformats.org/drawingml/2006/chartDrawing">
    <cdr:from>
      <cdr:x>0.83325</cdr:x>
      <cdr:y>0.14575</cdr:y>
    </cdr:from>
    <cdr:to>
      <cdr:x>0.92575</cdr:x>
      <cdr:y>0.187</cdr:y>
    </cdr:to>
    <cdr:sp>
      <cdr:nvSpPr>
        <cdr:cNvPr id="11" name="TextBox 13"/>
        <cdr:cNvSpPr txBox="1">
          <a:spLocks noChangeArrowheads="1"/>
        </cdr:cNvSpPr>
      </cdr:nvSpPr>
      <cdr:spPr>
        <a:xfrm>
          <a:off x="5762625" y="704850"/>
          <a:ext cx="638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東京都</a:t>
          </a:r>
        </a:p>
      </cdr:txBody>
    </cdr:sp>
  </cdr:relSizeAnchor>
  <cdr:relSizeAnchor xmlns:cdr="http://schemas.openxmlformats.org/drawingml/2006/chartDrawing">
    <cdr:from>
      <cdr:x>0.73675</cdr:x>
      <cdr:y>0.3365</cdr:y>
    </cdr:from>
    <cdr:to>
      <cdr:x>0.83325</cdr:x>
      <cdr:y>0.37775</cdr:y>
    </cdr:to>
    <cdr:sp>
      <cdr:nvSpPr>
        <cdr:cNvPr id="12" name="TextBox 14"/>
        <cdr:cNvSpPr txBox="1">
          <a:spLocks noChangeArrowheads="1"/>
        </cdr:cNvSpPr>
      </cdr:nvSpPr>
      <cdr:spPr>
        <a:xfrm>
          <a:off x="5095875" y="1638300"/>
          <a:ext cx="666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豊島区</a:t>
          </a:r>
        </a:p>
      </cdr:txBody>
    </cdr:sp>
  </cdr:relSizeAnchor>
  <cdr:relSizeAnchor xmlns:cdr="http://schemas.openxmlformats.org/drawingml/2006/chartDrawing">
    <cdr:from>
      <cdr:x>0.7755</cdr:x>
      <cdr:y>0.4775</cdr:y>
    </cdr:from>
    <cdr:to>
      <cdr:x>0.854</cdr:x>
      <cdr:y>0.5205</cdr:y>
    </cdr:to>
    <cdr:sp>
      <cdr:nvSpPr>
        <cdr:cNvPr id="13" name="TextBox 15"/>
        <cdr:cNvSpPr txBox="1">
          <a:spLocks noChangeArrowheads="1"/>
        </cdr:cNvSpPr>
      </cdr:nvSpPr>
      <cdr:spPr>
        <a:xfrm>
          <a:off x="5362575" y="233362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全国</a:t>
          </a:r>
        </a:p>
      </cdr:txBody>
    </cdr:sp>
  </cdr:relSizeAnchor>
  <cdr:relSizeAnchor xmlns:cdr="http://schemas.openxmlformats.org/drawingml/2006/chartDrawing">
    <cdr:from>
      <cdr:x>0.02075</cdr:x>
      <cdr:y>0.41</cdr:y>
    </cdr:from>
    <cdr:to>
      <cdr:x>0.04875</cdr:x>
      <cdr:y>0.5665</cdr:y>
    </cdr:to>
    <cdr:sp>
      <cdr:nvSpPr>
        <cdr:cNvPr id="14" name="TextBox 17"/>
        <cdr:cNvSpPr txBox="1">
          <a:spLocks noChangeArrowheads="1"/>
        </cdr:cNvSpPr>
      </cdr:nvSpPr>
      <cdr:spPr>
        <a:xfrm>
          <a:off x="142875" y="2000250"/>
          <a:ext cx="190500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指
数</a:t>
          </a:r>
        </a:p>
      </cdr:txBody>
    </cdr:sp>
  </cdr:relSizeAnchor>
  <cdr:relSizeAnchor xmlns:cdr="http://schemas.openxmlformats.org/drawingml/2006/chartDrawing">
    <cdr:from>
      <cdr:x>0.37725</cdr:x>
      <cdr:y>0.043</cdr:y>
    </cdr:from>
    <cdr:to>
      <cdr:x>0.80025</cdr:x>
      <cdr:y>0.10475</cdr:y>
    </cdr:to>
    <cdr:sp>
      <cdr:nvSpPr>
        <cdr:cNvPr id="15" name="TextBox 18"/>
        <cdr:cNvSpPr txBox="1">
          <a:spLocks noChangeArrowheads="1"/>
        </cdr:cNvSpPr>
      </cdr:nvSpPr>
      <cdr:spPr>
        <a:xfrm>
          <a:off x="2609850" y="209550"/>
          <a:ext cx="2933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豊島区、東京都、全国の人口の推移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0</xdr:rowOff>
    </xdr:from>
    <xdr:to>
      <xdr:col>0</xdr:col>
      <xdr:colOff>333375</xdr:colOff>
      <xdr:row>27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19050" y="4676775"/>
          <a:ext cx="31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指
数</a:t>
          </a:r>
        </a:p>
      </xdr:txBody>
    </xdr:sp>
    <xdr:clientData/>
  </xdr:twoCellAnchor>
  <xdr:twoCellAnchor>
    <xdr:from>
      <xdr:col>1</xdr:col>
      <xdr:colOff>161925</xdr:colOff>
      <xdr:row>27</xdr:row>
      <xdr:rowOff>0</xdr:rowOff>
    </xdr:from>
    <xdr:to>
      <xdr:col>9</xdr:col>
      <xdr:colOff>295275</xdr:colOff>
      <xdr:row>27</xdr:row>
      <xdr:rowOff>0</xdr:rowOff>
    </xdr:to>
    <xdr:sp>
      <xdr:nvSpPr>
        <xdr:cNvPr id="2" name="Rectangle 13"/>
        <xdr:cNvSpPr>
          <a:spLocks/>
        </xdr:cNvSpPr>
      </xdr:nvSpPr>
      <xdr:spPr>
        <a:xfrm>
          <a:off x="742950" y="4676775"/>
          <a:ext cx="5943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29</xdr:row>
      <xdr:rowOff>161925</xdr:rowOff>
    </xdr:from>
    <xdr:to>
      <xdr:col>10</xdr:col>
      <xdr:colOff>66675</xdr:colOff>
      <xdr:row>58</xdr:row>
      <xdr:rowOff>66675</xdr:rowOff>
    </xdr:to>
    <xdr:graphicFrame>
      <xdr:nvGraphicFramePr>
        <xdr:cNvPr id="3" name="Chart 169"/>
        <xdr:cNvGraphicFramePr/>
      </xdr:nvGraphicFramePr>
      <xdr:xfrm>
        <a:off x="38100" y="5181600"/>
        <a:ext cx="69246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C1" sqref="C1"/>
    </sheetView>
  </sheetViews>
  <sheetFormatPr defaultColWidth="9.00390625" defaultRowHeight="13.5"/>
  <cols>
    <col min="1" max="1" width="7.625" style="1" customWidth="1"/>
    <col min="2" max="3" width="10.375" style="1" customWidth="1"/>
    <col min="4" max="4" width="6.625" style="1" customWidth="1"/>
    <col min="5" max="5" width="10.375" style="1" customWidth="1"/>
    <col min="6" max="6" width="11.125" style="1" customWidth="1"/>
    <col min="7" max="7" width="6.625" style="1" customWidth="1"/>
    <col min="8" max="9" width="10.375" style="1" customWidth="1"/>
    <col min="10" max="10" width="6.625" style="1" customWidth="1"/>
    <col min="11" max="11" width="9.00390625" style="1" customWidth="1"/>
    <col min="12" max="12" width="5.25390625" style="1" customWidth="1"/>
    <col min="13" max="13" width="6.875" style="1" customWidth="1"/>
    <col min="14" max="14" width="6.75390625" style="1" customWidth="1"/>
    <col min="15" max="15" width="6.875" style="1" customWidth="1"/>
    <col min="16" max="16384" width="9.00390625" style="1" customWidth="1"/>
  </cols>
  <sheetData>
    <row r="1" ht="13.5">
      <c r="A1" s="9" t="s">
        <v>6</v>
      </c>
    </row>
    <row r="3" spans="1:10" ht="17.25">
      <c r="A3" s="29" t="s">
        <v>48</v>
      </c>
      <c r="B3" s="30"/>
      <c r="C3" s="30"/>
      <c r="D3" s="30"/>
      <c r="E3" s="30"/>
      <c r="F3" s="30"/>
      <c r="G3" s="30"/>
      <c r="H3" s="30"/>
      <c r="I3" s="30"/>
      <c r="J3" s="30"/>
    </row>
    <row r="5" spans="1:10" ht="13.5">
      <c r="A5" s="31" t="s">
        <v>0</v>
      </c>
      <c r="B5" s="34" t="s">
        <v>1</v>
      </c>
      <c r="C5" s="34"/>
      <c r="D5" s="34"/>
      <c r="E5" s="34" t="s">
        <v>2</v>
      </c>
      <c r="F5" s="34"/>
      <c r="G5" s="34"/>
      <c r="H5" s="34" t="s">
        <v>3</v>
      </c>
      <c r="I5" s="34"/>
      <c r="J5" s="36"/>
    </row>
    <row r="6" spans="1:10" ht="13.5">
      <c r="A6" s="32"/>
      <c r="B6" s="35" t="s">
        <v>4</v>
      </c>
      <c r="C6" s="35" t="s">
        <v>5</v>
      </c>
      <c r="D6" s="35"/>
      <c r="E6" s="35" t="s">
        <v>4</v>
      </c>
      <c r="F6" s="35" t="s">
        <v>5</v>
      </c>
      <c r="G6" s="35"/>
      <c r="H6" s="35" t="s">
        <v>4</v>
      </c>
      <c r="I6" s="35" t="s">
        <v>5</v>
      </c>
      <c r="J6" s="37"/>
    </row>
    <row r="7" spans="1:10" ht="13.5">
      <c r="A7" s="33"/>
      <c r="B7" s="35"/>
      <c r="C7" s="7" t="s">
        <v>10</v>
      </c>
      <c r="D7" s="7" t="s">
        <v>11</v>
      </c>
      <c r="E7" s="35"/>
      <c r="F7" s="7" t="s">
        <v>10</v>
      </c>
      <c r="G7" s="7" t="s">
        <v>11</v>
      </c>
      <c r="H7" s="35"/>
      <c r="I7" s="7" t="s">
        <v>10</v>
      </c>
      <c r="J7" s="19" t="s">
        <v>11</v>
      </c>
    </row>
    <row r="8" spans="1:15" ht="13.5">
      <c r="A8" s="3"/>
      <c r="B8" s="6"/>
      <c r="C8" s="6"/>
      <c r="D8" s="14" t="s">
        <v>12</v>
      </c>
      <c r="E8" s="6"/>
      <c r="F8" s="6"/>
      <c r="G8" s="14" t="s">
        <v>12</v>
      </c>
      <c r="H8" s="6"/>
      <c r="I8" s="6"/>
      <c r="J8" s="14" t="s">
        <v>12</v>
      </c>
      <c r="L8"/>
      <c r="M8" t="s">
        <v>28</v>
      </c>
      <c r="N8" t="s">
        <v>29</v>
      </c>
      <c r="O8" t="s">
        <v>30</v>
      </c>
    </row>
    <row r="9" spans="1:15" ht="13.5">
      <c r="A9" s="4" t="s">
        <v>7</v>
      </c>
      <c r="B9" s="15">
        <v>109803</v>
      </c>
      <c r="C9" s="15" t="s">
        <v>13</v>
      </c>
      <c r="D9" s="16" t="s">
        <v>13</v>
      </c>
      <c r="E9" s="15">
        <v>3699428</v>
      </c>
      <c r="F9" s="15" t="s">
        <v>13</v>
      </c>
      <c r="G9" s="16" t="s">
        <v>13</v>
      </c>
      <c r="H9" s="15">
        <v>55963053</v>
      </c>
      <c r="I9" s="15" t="s">
        <v>13</v>
      </c>
      <c r="J9" s="16" t="s">
        <v>13</v>
      </c>
      <c r="K9" s="2"/>
      <c r="L9" t="s">
        <v>31</v>
      </c>
      <c r="M9">
        <f>B9/$B$9</f>
        <v>1</v>
      </c>
      <c r="N9">
        <f>E9/$E$9</f>
        <v>1</v>
      </c>
      <c r="O9">
        <f>H9/$H$9</f>
        <v>1</v>
      </c>
    </row>
    <row r="10" spans="1:15" ht="13.5">
      <c r="A10" s="20" t="s">
        <v>27</v>
      </c>
      <c r="B10" s="15">
        <v>198075</v>
      </c>
      <c r="C10" s="15">
        <v>88272</v>
      </c>
      <c r="D10" s="16">
        <v>80.4</v>
      </c>
      <c r="E10" s="15">
        <v>4485144</v>
      </c>
      <c r="F10" s="15">
        <v>785716</v>
      </c>
      <c r="G10" s="16">
        <v>21.2</v>
      </c>
      <c r="H10" s="15">
        <v>59736822</v>
      </c>
      <c r="I10" s="15">
        <v>3773796</v>
      </c>
      <c r="J10" s="16">
        <v>6.7</v>
      </c>
      <c r="K10" s="2"/>
      <c r="L10" s="26" t="s">
        <v>32</v>
      </c>
      <c r="M10">
        <f aca="true" t="shared" si="0" ref="M10:M25">B10/$B$9</f>
        <v>1.8039124614081583</v>
      </c>
      <c r="N10">
        <f aca="true" t="shared" si="1" ref="N10:N25">E10/$E$9</f>
        <v>1.2123885097912435</v>
      </c>
      <c r="O10">
        <f aca="true" t="shared" si="2" ref="O10:O25">H10/$H$9</f>
        <v>1.0674332224155105</v>
      </c>
    </row>
    <row r="11" spans="1:15" ht="13.5">
      <c r="A11" s="4" t="s">
        <v>8</v>
      </c>
      <c r="B11" s="17">
        <v>236701</v>
      </c>
      <c r="C11" s="15">
        <v>38626</v>
      </c>
      <c r="D11" s="16">
        <v>19.5</v>
      </c>
      <c r="E11" s="15">
        <v>5408678</v>
      </c>
      <c r="F11" s="15">
        <v>923534</v>
      </c>
      <c r="G11" s="16">
        <v>20.6</v>
      </c>
      <c r="H11" s="15">
        <v>64450005</v>
      </c>
      <c r="I11" s="15">
        <v>4713183</v>
      </c>
      <c r="J11" s="16">
        <v>7.9</v>
      </c>
      <c r="K11" s="2"/>
      <c r="L11" t="s">
        <v>33</v>
      </c>
      <c r="M11">
        <f t="shared" si="0"/>
        <v>2.1556879138092766</v>
      </c>
      <c r="N11">
        <f t="shared" si="1"/>
        <v>1.4620308869371157</v>
      </c>
      <c r="O11">
        <f t="shared" si="2"/>
        <v>1.1516527699087467</v>
      </c>
    </row>
    <row r="12" spans="1:15" ht="13.5">
      <c r="A12" s="20" t="s">
        <v>25</v>
      </c>
      <c r="B12" s="15">
        <v>268015</v>
      </c>
      <c r="C12" s="15">
        <v>31314</v>
      </c>
      <c r="D12" s="16">
        <v>13.2</v>
      </c>
      <c r="E12" s="15">
        <v>6369919</v>
      </c>
      <c r="F12" s="15">
        <v>961241</v>
      </c>
      <c r="G12" s="16">
        <v>17.8</v>
      </c>
      <c r="H12" s="15">
        <v>69254148</v>
      </c>
      <c r="I12" s="15">
        <v>4804143</v>
      </c>
      <c r="J12" s="16">
        <v>7.5</v>
      </c>
      <c r="K12" s="2"/>
      <c r="L12" s="26" t="s">
        <v>34</v>
      </c>
      <c r="M12">
        <f t="shared" si="0"/>
        <v>2.440871378741929</v>
      </c>
      <c r="N12">
        <f t="shared" si="1"/>
        <v>1.7218659208937166</v>
      </c>
      <c r="O12">
        <f t="shared" si="2"/>
        <v>1.2374976754752818</v>
      </c>
    </row>
    <row r="13" spans="1:15" ht="13.5">
      <c r="A13" s="20" t="s">
        <v>26</v>
      </c>
      <c r="B13" s="15">
        <v>312209</v>
      </c>
      <c r="C13" s="15">
        <v>44194</v>
      </c>
      <c r="D13" s="16">
        <v>16.5</v>
      </c>
      <c r="E13" s="15">
        <v>7354971</v>
      </c>
      <c r="F13" s="15">
        <v>985052</v>
      </c>
      <c r="G13" s="16">
        <v>15.5</v>
      </c>
      <c r="H13" s="15">
        <v>73114308</v>
      </c>
      <c r="I13" s="15">
        <v>3860160</v>
      </c>
      <c r="J13" s="16">
        <v>5.6</v>
      </c>
      <c r="K13" s="2"/>
      <c r="L13" s="26" t="s">
        <v>35</v>
      </c>
      <c r="M13">
        <f t="shared" si="0"/>
        <v>2.843355828164986</v>
      </c>
      <c r="N13">
        <f t="shared" si="1"/>
        <v>1.9881373552884392</v>
      </c>
      <c r="O13">
        <f t="shared" si="2"/>
        <v>1.30647461281285</v>
      </c>
    </row>
    <row r="14" spans="1:15" ht="13.5">
      <c r="A14" s="20" t="s">
        <v>24</v>
      </c>
      <c r="B14" s="15">
        <v>149597</v>
      </c>
      <c r="C14" s="15">
        <v>-162612</v>
      </c>
      <c r="D14" s="16">
        <v>-52.1</v>
      </c>
      <c r="E14" s="15">
        <v>5000777</v>
      </c>
      <c r="F14" s="15">
        <v>-2354194</v>
      </c>
      <c r="G14" s="16">
        <v>-32</v>
      </c>
      <c r="H14" s="15">
        <v>78101473</v>
      </c>
      <c r="I14" s="15">
        <v>4987165</v>
      </c>
      <c r="J14" s="16">
        <v>6.8</v>
      </c>
      <c r="K14" s="2"/>
      <c r="L14" s="26" t="s">
        <v>36</v>
      </c>
      <c r="M14">
        <f t="shared" si="0"/>
        <v>1.3624126845350308</v>
      </c>
      <c r="N14">
        <f t="shared" si="1"/>
        <v>1.3517703277371529</v>
      </c>
      <c r="O14">
        <f t="shared" si="2"/>
        <v>1.3955899260892717</v>
      </c>
    </row>
    <row r="15" spans="1:15" ht="13.5">
      <c r="A15" s="20" t="s">
        <v>23</v>
      </c>
      <c r="B15" s="15">
        <v>217141</v>
      </c>
      <c r="C15" s="15">
        <v>67544</v>
      </c>
      <c r="D15" s="16">
        <v>45.2</v>
      </c>
      <c r="E15" s="15">
        <v>6277500</v>
      </c>
      <c r="F15" s="15">
        <v>1276723</v>
      </c>
      <c r="G15" s="16">
        <v>25.5</v>
      </c>
      <c r="H15" s="15">
        <v>84114574</v>
      </c>
      <c r="I15" s="15">
        <v>6013101</v>
      </c>
      <c r="J15" s="16">
        <v>7.7</v>
      </c>
      <c r="K15" s="2"/>
      <c r="L15" s="26" t="s">
        <v>37</v>
      </c>
      <c r="M15">
        <f t="shared" si="0"/>
        <v>1.9775507044434122</v>
      </c>
      <c r="N15">
        <f t="shared" si="1"/>
        <v>1.6968839507080553</v>
      </c>
      <c r="O15">
        <f t="shared" si="2"/>
        <v>1.5030376201955957</v>
      </c>
    </row>
    <row r="16" spans="1:15" ht="13.5">
      <c r="A16" s="20" t="s">
        <v>22</v>
      </c>
      <c r="B16" s="15">
        <v>300557</v>
      </c>
      <c r="C16" s="15">
        <v>83416</v>
      </c>
      <c r="D16" s="16">
        <v>38.4</v>
      </c>
      <c r="E16" s="15">
        <v>8037084</v>
      </c>
      <c r="F16" s="15">
        <v>1759584</v>
      </c>
      <c r="G16" s="16">
        <v>28</v>
      </c>
      <c r="H16" s="15">
        <v>90076594</v>
      </c>
      <c r="I16" s="15">
        <v>5962020</v>
      </c>
      <c r="J16" s="16">
        <v>7.1</v>
      </c>
      <c r="K16" s="2"/>
      <c r="L16" s="26" t="s">
        <v>38</v>
      </c>
      <c r="M16">
        <f t="shared" si="0"/>
        <v>2.7372385089660574</v>
      </c>
      <c r="N16">
        <f t="shared" si="1"/>
        <v>2.1725207248255676</v>
      </c>
      <c r="O16">
        <f t="shared" si="2"/>
        <v>1.6095725513759944</v>
      </c>
    </row>
    <row r="17" spans="1:15" ht="13.5">
      <c r="A17" s="20" t="s">
        <v>19</v>
      </c>
      <c r="B17" s="15">
        <v>363193</v>
      </c>
      <c r="C17" s="15">
        <v>62636</v>
      </c>
      <c r="D17" s="16">
        <v>20.8</v>
      </c>
      <c r="E17" s="15">
        <v>9683802</v>
      </c>
      <c r="F17" s="15">
        <v>1646718</v>
      </c>
      <c r="G17" s="16">
        <v>20.5</v>
      </c>
      <c r="H17" s="15">
        <v>94301623</v>
      </c>
      <c r="I17" s="15">
        <v>4225029</v>
      </c>
      <c r="J17" s="16">
        <v>4.7</v>
      </c>
      <c r="K17" s="2"/>
      <c r="L17" s="26" t="s">
        <v>39</v>
      </c>
      <c r="M17">
        <f t="shared" si="0"/>
        <v>3.3076782965857037</v>
      </c>
      <c r="N17">
        <f t="shared" si="1"/>
        <v>2.6176484580859527</v>
      </c>
      <c r="O17">
        <f t="shared" si="2"/>
        <v>1.685069308137996</v>
      </c>
    </row>
    <row r="18" spans="1:15" ht="13.5">
      <c r="A18" s="20" t="s">
        <v>18</v>
      </c>
      <c r="B18" s="15">
        <v>373126</v>
      </c>
      <c r="C18" s="15">
        <v>9933</v>
      </c>
      <c r="D18" s="16">
        <v>2.7</v>
      </c>
      <c r="E18" s="15">
        <v>10869244</v>
      </c>
      <c r="F18" s="15">
        <v>1185442</v>
      </c>
      <c r="G18" s="16">
        <v>12.2</v>
      </c>
      <c r="H18" s="15">
        <v>99209137</v>
      </c>
      <c r="I18" s="15">
        <v>4907514</v>
      </c>
      <c r="J18" s="16">
        <v>5.2</v>
      </c>
      <c r="K18" s="2"/>
      <c r="L18" s="26" t="s">
        <v>40</v>
      </c>
      <c r="M18">
        <f t="shared" si="0"/>
        <v>3.398140305820424</v>
      </c>
      <c r="N18">
        <f t="shared" si="1"/>
        <v>2.938087725994397</v>
      </c>
      <c r="O18">
        <f t="shared" si="2"/>
        <v>1.772761343095417</v>
      </c>
    </row>
    <row r="19" spans="1:15" ht="13.5">
      <c r="A19" s="20" t="s">
        <v>17</v>
      </c>
      <c r="B19" s="15">
        <v>354427</v>
      </c>
      <c r="C19" s="15">
        <v>-18699</v>
      </c>
      <c r="D19" s="16">
        <v>-5</v>
      </c>
      <c r="E19" s="15">
        <v>11408071</v>
      </c>
      <c r="F19" s="15">
        <v>538827</v>
      </c>
      <c r="G19" s="16">
        <v>5</v>
      </c>
      <c r="H19" s="15">
        <v>104665171</v>
      </c>
      <c r="I19" s="15">
        <v>5456034</v>
      </c>
      <c r="J19" s="16">
        <v>5.5</v>
      </c>
      <c r="K19" s="2"/>
      <c r="L19" s="26" t="s">
        <v>41</v>
      </c>
      <c r="M19">
        <f t="shared" si="0"/>
        <v>3.227844412265603</v>
      </c>
      <c r="N19">
        <f t="shared" si="1"/>
        <v>3.0837391618379923</v>
      </c>
      <c r="O19">
        <f t="shared" si="2"/>
        <v>1.8702548447455145</v>
      </c>
    </row>
    <row r="20" spans="1:15" ht="13.5">
      <c r="A20" s="20" t="s">
        <v>16</v>
      </c>
      <c r="B20" s="15">
        <v>321078</v>
      </c>
      <c r="C20" s="15">
        <v>-33349</v>
      </c>
      <c r="D20" s="16">
        <v>-9.4</v>
      </c>
      <c r="E20" s="15">
        <v>11673554</v>
      </c>
      <c r="F20" s="15">
        <v>265483</v>
      </c>
      <c r="G20" s="16">
        <v>2.3</v>
      </c>
      <c r="H20" s="15">
        <v>111939643</v>
      </c>
      <c r="I20" s="15">
        <v>7274472</v>
      </c>
      <c r="J20" s="16">
        <v>7</v>
      </c>
      <c r="K20" s="2"/>
      <c r="L20" s="26" t="s">
        <v>42</v>
      </c>
      <c r="M20">
        <f t="shared" si="0"/>
        <v>2.9241277560722385</v>
      </c>
      <c r="N20">
        <f t="shared" si="1"/>
        <v>3.15550241821168</v>
      </c>
      <c r="O20">
        <f t="shared" si="2"/>
        <v>2.000241891735249</v>
      </c>
    </row>
    <row r="21" spans="1:15" ht="13.5">
      <c r="A21" s="20" t="s">
        <v>15</v>
      </c>
      <c r="B21" s="15">
        <v>288626</v>
      </c>
      <c r="C21" s="15">
        <v>-32452</v>
      </c>
      <c r="D21" s="16">
        <v>-10.1</v>
      </c>
      <c r="E21" s="15">
        <v>11618281</v>
      </c>
      <c r="F21" s="15">
        <v>-55273</v>
      </c>
      <c r="G21" s="16">
        <v>-0.5</v>
      </c>
      <c r="H21" s="15">
        <v>117060396</v>
      </c>
      <c r="I21" s="15">
        <v>5120753</v>
      </c>
      <c r="J21" s="16">
        <v>4.6</v>
      </c>
      <c r="K21" s="2"/>
      <c r="L21" s="26" t="s">
        <v>43</v>
      </c>
      <c r="M21">
        <f t="shared" si="0"/>
        <v>2.6285802755844556</v>
      </c>
      <c r="N21">
        <f t="shared" si="1"/>
        <v>3.140561459771619</v>
      </c>
      <c r="O21">
        <f t="shared" si="2"/>
        <v>2.0917442799269725</v>
      </c>
    </row>
    <row r="22" spans="1:15" ht="13.5">
      <c r="A22" s="20" t="s">
        <v>14</v>
      </c>
      <c r="B22" s="15">
        <v>278455</v>
      </c>
      <c r="C22" s="15">
        <v>-10171</v>
      </c>
      <c r="D22" s="16">
        <v>-3.5</v>
      </c>
      <c r="E22" s="15">
        <v>11829363</v>
      </c>
      <c r="F22" s="15">
        <v>211076</v>
      </c>
      <c r="G22" s="16">
        <v>1.8</v>
      </c>
      <c r="H22" s="15">
        <v>121048923</v>
      </c>
      <c r="I22" s="15">
        <v>3988527</v>
      </c>
      <c r="J22" s="16">
        <v>3.4</v>
      </c>
      <c r="K22" s="2"/>
      <c r="L22" s="26" t="s">
        <v>44</v>
      </c>
      <c r="M22">
        <f t="shared" si="0"/>
        <v>2.535950748158065</v>
      </c>
      <c r="N22">
        <f t="shared" si="1"/>
        <v>3.1976194698207396</v>
      </c>
      <c r="O22">
        <f t="shared" si="2"/>
        <v>2.1630149984848037</v>
      </c>
    </row>
    <row r="23" spans="1:15" ht="13.5">
      <c r="A23" s="5" t="s">
        <v>9</v>
      </c>
      <c r="B23" s="15">
        <v>261870</v>
      </c>
      <c r="C23" s="15">
        <v>-16585</v>
      </c>
      <c r="D23" s="16">
        <v>-6</v>
      </c>
      <c r="E23" s="15">
        <v>11855563</v>
      </c>
      <c r="F23" s="15">
        <v>26200</v>
      </c>
      <c r="G23" s="16">
        <v>0.2</v>
      </c>
      <c r="H23" s="15">
        <v>123611167</v>
      </c>
      <c r="I23" s="15">
        <v>2562244</v>
      </c>
      <c r="J23" s="16">
        <v>2.1</v>
      </c>
      <c r="K23" s="2"/>
      <c r="L23" t="s">
        <v>45</v>
      </c>
      <c r="M23">
        <f t="shared" si="0"/>
        <v>2.384907516188082</v>
      </c>
      <c r="N23">
        <f t="shared" si="1"/>
        <v>3.2047016457679405</v>
      </c>
      <c r="O23">
        <f t="shared" si="2"/>
        <v>2.2087995628115573</v>
      </c>
    </row>
    <row r="24" spans="1:15" ht="13.5">
      <c r="A24" s="20" t="s">
        <v>20</v>
      </c>
      <c r="B24" s="12">
        <v>246252</v>
      </c>
      <c r="C24" s="12">
        <v>-15618</v>
      </c>
      <c r="D24" s="18">
        <v>-6</v>
      </c>
      <c r="E24" s="12">
        <v>11773602</v>
      </c>
      <c r="F24" s="12">
        <v>-81958</v>
      </c>
      <c r="G24" s="18">
        <v>-0.7</v>
      </c>
      <c r="H24" s="12">
        <v>125570246</v>
      </c>
      <c r="I24" s="12">
        <v>1959079</v>
      </c>
      <c r="J24" s="18">
        <v>1.6</v>
      </c>
      <c r="K24" s="2"/>
      <c r="L24" s="26" t="s">
        <v>46</v>
      </c>
      <c r="M24">
        <f t="shared" si="0"/>
        <v>2.242670965274173</v>
      </c>
      <c r="N24">
        <f t="shared" si="1"/>
        <v>3.1825465990958604</v>
      </c>
      <c r="O24">
        <f t="shared" si="2"/>
        <v>2.243806212645332</v>
      </c>
    </row>
    <row r="25" spans="1:15" s="25" customFormat="1" ht="13.5">
      <c r="A25" s="20" t="s">
        <v>21</v>
      </c>
      <c r="B25" s="28">
        <v>249017</v>
      </c>
      <c r="C25" s="12">
        <v>2765</v>
      </c>
      <c r="D25" s="18">
        <v>1.1</v>
      </c>
      <c r="E25" s="12">
        <v>12064101</v>
      </c>
      <c r="F25" s="12">
        <v>290499</v>
      </c>
      <c r="G25" s="18">
        <v>2.5</v>
      </c>
      <c r="H25" s="12">
        <v>126925843</v>
      </c>
      <c r="I25" s="12">
        <v>1355597</v>
      </c>
      <c r="J25" s="18">
        <v>1.1</v>
      </c>
      <c r="K25" s="24"/>
      <c r="L25" s="26" t="s">
        <v>47</v>
      </c>
      <c r="M25">
        <f t="shared" si="0"/>
        <v>2.2678524266185804</v>
      </c>
      <c r="N25">
        <f t="shared" si="1"/>
        <v>3.2610719819388296</v>
      </c>
      <c r="O25">
        <f t="shared" si="2"/>
        <v>2.2680292835346205</v>
      </c>
    </row>
    <row r="26" spans="1:15" s="25" customFormat="1" ht="13.5">
      <c r="A26" s="27" t="s">
        <v>49</v>
      </c>
      <c r="B26" s="21">
        <v>250585</v>
      </c>
      <c r="C26" s="22">
        <v>1586</v>
      </c>
      <c r="D26" s="23">
        <v>0.6</v>
      </c>
      <c r="E26" s="22">
        <v>12576601</v>
      </c>
      <c r="F26" s="22">
        <v>512500</v>
      </c>
      <c r="G26" s="23">
        <v>4.2</v>
      </c>
      <c r="H26" s="22">
        <v>127767994</v>
      </c>
      <c r="I26" s="22">
        <v>842151</v>
      </c>
      <c r="J26" s="23">
        <v>0.7</v>
      </c>
      <c r="K26" s="24"/>
      <c r="L26" s="26">
        <v>17</v>
      </c>
      <c r="M26">
        <f>B26/$B$9</f>
        <v>2.2821325464695863</v>
      </c>
      <c r="N26">
        <f>E26/$E$9</f>
        <v>3.3996069122037245</v>
      </c>
      <c r="O26">
        <f>H26/$H$9</f>
        <v>2.283077622659364</v>
      </c>
    </row>
    <row r="27" spans="1:15" ht="13.5">
      <c r="A27" s="13"/>
      <c r="B27" s="10"/>
      <c r="C27" s="10"/>
      <c r="D27" s="11"/>
      <c r="E27" s="10"/>
      <c r="F27" s="10"/>
      <c r="G27" s="11"/>
      <c r="H27" s="10"/>
      <c r="I27" s="10"/>
      <c r="J27" s="11"/>
      <c r="K27" s="2"/>
      <c r="L27" s="8"/>
      <c r="M27" s="12"/>
      <c r="N27" s="12"/>
      <c r="O27" s="12"/>
    </row>
    <row r="40" ht="13.5" customHeight="1"/>
    <row r="41" ht="14.25" customHeight="1"/>
    <row r="44" ht="14.25" customHeight="1"/>
  </sheetData>
  <mergeCells count="11">
    <mergeCell ref="I6:J6"/>
    <mergeCell ref="A3:J3"/>
    <mergeCell ref="A5:A7"/>
    <mergeCell ref="B5:D5"/>
    <mergeCell ref="C6:D6"/>
    <mergeCell ref="B6:B7"/>
    <mergeCell ref="E5:G5"/>
    <mergeCell ref="H5:J5"/>
    <mergeCell ref="E6:E7"/>
    <mergeCell ref="F6:G6"/>
    <mergeCell ref="H6:H7"/>
  </mergeCells>
  <printOptions/>
  <pageMargins left="0.5905511811023623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user1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