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70" windowWidth="10845" windowHeight="5175" tabRatio="601" activeTab="2"/>
  </bookViews>
  <sheets>
    <sheet name="99（1）1" sheetId="1" r:id="rId1"/>
    <sheet name="99 (1)2" sheetId="2" r:id="rId2"/>
    <sheet name="99（2）" sheetId="3" r:id="rId3"/>
    <sheet name="99（3）1" sheetId="4" r:id="rId4"/>
    <sheet name="99（3）2" sheetId="5" r:id="rId5"/>
    <sheet name="99 (4)" sheetId="6" r:id="rId6"/>
    <sheet name="99 (5) " sheetId="7" r:id="rId7"/>
    <sheet name="99 (6) " sheetId="8" r:id="rId8"/>
  </sheets>
  <definedNames/>
  <calcPr fullCalcOnLoad="1"/>
</workbook>
</file>

<file path=xl/sharedStrings.xml><?xml version="1.0" encoding="utf-8"?>
<sst xmlns="http://schemas.openxmlformats.org/spreadsheetml/2006/main" count="251" uniqueCount="100">
  <si>
    <t>小学校</t>
  </si>
  <si>
    <t>年　　次</t>
  </si>
  <si>
    <t>小学校総数</t>
  </si>
  <si>
    <t>総数</t>
  </si>
  <si>
    <t>男</t>
  </si>
  <si>
    <t>女</t>
  </si>
  <si>
    <t>中学校</t>
  </si>
  <si>
    <t>中学校総数</t>
  </si>
  <si>
    <t>総　数</t>
  </si>
  <si>
    <t>小　　　　　学　　　　　校</t>
  </si>
  <si>
    <t>中　　　　　学　　　　　校</t>
  </si>
  <si>
    <t>総　　　数</t>
  </si>
  <si>
    <t>児童総数</t>
  </si>
  <si>
    <t>本務教員数</t>
  </si>
  <si>
    <t>学級数</t>
  </si>
  <si>
    <t>仰高</t>
  </si>
  <si>
    <t>駒込</t>
  </si>
  <si>
    <t>巣鴨</t>
  </si>
  <si>
    <t>清和</t>
  </si>
  <si>
    <t>西巣鴨</t>
  </si>
  <si>
    <t>豊成</t>
  </si>
  <si>
    <t>朝日</t>
  </si>
  <si>
    <t>池袋第一</t>
  </si>
  <si>
    <t>池袋第二</t>
  </si>
  <si>
    <t>池袋第三</t>
  </si>
  <si>
    <t>文成</t>
  </si>
  <si>
    <t>高南</t>
  </si>
  <si>
    <t>目白</t>
  </si>
  <si>
    <t>長崎</t>
  </si>
  <si>
    <t>要</t>
  </si>
  <si>
    <t>富士見台</t>
  </si>
  <si>
    <t>千早</t>
  </si>
  <si>
    <t>高松</t>
  </si>
  <si>
    <t>千川</t>
  </si>
  <si>
    <t>生徒総数</t>
  </si>
  <si>
    <t>池袋</t>
  </si>
  <si>
    <t>千登世橋</t>
  </si>
  <si>
    <t>担任教員数</t>
  </si>
  <si>
    <t>理　　　　由</t>
  </si>
  <si>
    <t>　知的発達障害
　言語障害・難聴
　情緒障害</t>
  </si>
  <si>
    <t>注：通級指導学級の児童を含む。</t>
  </si>
  <si>
    <t>1学年</t>
  </si>
  <si>
    <t>2学年</t>
  </si>
  <si>
    <t>3学年</t>
  </si>
  <si>
    <t>区　　　　　分</t>
  </si>
  <si>
    <t>幼　稚　園</t>
  </si>
  <si>
    <t>小　　　　学　　　　校</t>
  </si>
  <si>
    <t>中　　学　　校</t>
  </si>
  <si>
    <t>身長（㎝）</t>
  </si>
  <si>
    <t>座高（㎝）</t>
  </si>
  <si>
    <t>就　職　者</t>
  </si>
  <si>
    <t>教育訓練機関等
入学者（就職して
入学した者を含む）</t>
  </si>
  <si>
    <t>無　業　者</t>
  </si>
  <si>
    <t>椎名町</t>
  </si>
  <si>
    <t>総  数</t>
  </si>
  <si>
    <t>総                  数</t>
  </si>
  <si>
    <t>4学年</t>
  </si>
  <si>
    <t>5学年</t>
  </si>
  <si>
    <t>6学年</t>
  </si>
  <si>
    <t>区 　　立</t>
  </si>
  <si>
    <t>私　　 立</t>
  </si>
  <si>
    <t>1　学　年</t>
  </si>
  <si>
    <t>2　学　年</t>
  </si>
  <si>
    <t>3　学　年</t>
  </si>
  <si>
    <t>総 数</t>
  </si>
  <si>
    <t>4　歳</t>
  </si>
  <si>
    <t>5　歳</t>
  </si>
  <si>
    <t>体重（kg）</t>
  </si>
  <si>
    <t>進   学   者
（ 就職進学
 者を含む ）</t>
  </si>
  <si>
    <t>９９　小・中学校</t>
  </si>
  <si>
    <t>南池袋</t>
  </si>
  <si>
    <t>巣鴨北</t>
  </si>
  <si>
    <t>さくら</t>
  </si>
  <si>
    <t>区　　分</t>
  </si>
  <si>
    <t>朋有</t>
  </si>
  <si>
    <t>明　　　　豊</t>
  </si>
  <si>
    <t>平成13年</t>
  </si>
  <si>
    <t>西池袋</t>
  </si>
  <si>
    <t>教育　 179</t>
  </si>
  <si>
    <t>180 　教育</t>
  </si>
  <si>
    <t>教育　 181</t>
  </si>
  <si>
    <t>資料：東京都総務局統計部「学校基本調査報告」</t>
  </si>
  <si>
    <t>資料：東京都総務局統計部「学校基本調査報告」</t>
  </si>
  <si>
    <r>
      <t>（３）　区立学校別児童生徒数､教員数及び学級数</t>
    </r>
    <r>
      <rPr>
        <sz val="10"/>
        <rFont val="ＭＳ Ｐ明朝"/>
        <family val="1"/>
      </rPr>
      <t>　（平成18年5月1日）</t>
    </r>
  </si>
  <si>
    <r>
      <t>（４）　区立小・中学校の心身障害学級の学年別児童生徒数</t>
    </r>
    <r>
      <rPr>
        <sz val="10"/>
        <rFont val="ＭＳ Ｐ明朝"/>
        <family val="1"/>
      </rPr>
      <t>　（平成18年5月1日）</t>
    </r>
  </si>
  <si>
    <r>
      <t>（５）　区立幼稚園､小・中学校の児童生徒の学年別発育平均値</t>
    </r>
    <r>
      <rPr>
        <sz val="10"/>
        <rFont val="ＭＳ Ｐ明朝"/>
        <family val="1"/>
      </rPr>
      <t>　（平成18年度）</t>
    </r>
  </si>
  <si>
    <r>
      <t>（６）　区立中学校卒業後の状況</t>
    </r>
    <r>
      <rPr>
        <b/>
        <sz val="12"/>
        <rFont val="ＭＳ Ｐ明朝"/>
        <family val="1"/>
      </rPr>
      <t>　</t>
    </r>
    <r>
      <rPr>
        <sz val="10"/>
        <rFont val="ＭＳ Ｐ明朝"/>
        <family val="1"/>
      </rPr>
      <t>（平成18年5月1日）</t>
    </r>
  </si>
  <si>
    <t>合計</t>
  </si>
  <si>
    <t>死亡・不詳・その他
（海外転出含む）</t>
  </si>
  <si>
    <t>注１：仰高小学校は、竹岡健康学園を含む。</t>
  </si>
  <si>
    <t>　２：長崎中学校は平成17年度をもって廃校した。</t>
  </si>
  <si>
    <t>-</t>
  </si>
  <si>
    <t>　知的発達障害
　情緒障害</t>
  </si>
  <si>
    <r>
      <t>（１）　学年別児童生徒数</t>
    </r>
    <r>
      <rPr>
        <b/>
        <sz val="12"/>
        <rFont val="ＭＳ Ｐ明朝"/>
        <family val="1"/>
      </rPr>
      <t>　</t>
    </r>
    <r>
      <rPr>
        <sz val="10"/>
        <rFont val="ＭＳ Ｐ明朝"/>
        <family val="1"/>
      </rPr>
      <t>（平成14～18年､各年5月1日）</t>
    </r>
  </si>
  <si>
    <t>平成14年</t>
  </si>
  <si>
    <t xml:space="preserve">   15</t>
  </si>
  <si>
    <t xml:space="preserve">   16</t>
  </si>
  <si>
    <t xml:space="preserve">   17</t>
  </si>
  <si>
    <t xml:space="preserve">   18</t>
  </si>
  <si>
    <r>
      <t>（２）　小・中学校別教員数　</t>
    </r>
    <r>
      <rPr>
        <sz val="10"/>
        <rFont val="ＭＳ Ｐ明朝"/>
        <family val="1"/>
      </rPr>
      <t>（平成14～18年､各年5月1日）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</si>
</sst>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24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8" fontId="5" fillId="0" borderId="9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top" textRotation="255"/>
    </xf>
    <xf numFmtId="38" fontId="11" fillId="0" borderId="9" xfId="17" applyFont="1" applyBorder="1" applyAlignment="1">
      <alignment/>
    </xf>
    <xf numFmtId="38" fontId="11" fillId="0" borderId="7" xfId="17" applyFont="1" applyBorder="1" applyAlignment="1">
      <alignment/>
    </xf>
    <xf numFmtId="178" fontId="5" fillId="0" borderId="11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/>
    </xf>
    <xf numFmtId="178" fontId="12" fillId="0" borderId="11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12" fillId="0" borderId="8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horizontal="right" vertical="center"/>
    </xf>
    <xf numFmtId="178" fontId="12" fillId="0" borderId="9" xfId="0" applyNumberFormat="1" applyFont="1" applyBorder="1" applyAlignment="1">
      <alignment horizontal="right" vertical="center"/>
    </xf>
    <xf numFmtId="178" fontId="12" fillId="0" borderId="7" xfId="0" applyNumberFormat="1" applyFont="1" applyBorder="1" applyAlignment="1">
      <alignment horizontal="right" vertical="center"/>
    </xf>
    <xf numFmtId="38" fontId="12" fillId="0" borderId="8" xfId="17" applyFont="1" applyFill="1" applyBorder="1" applyAlignment="1">
      <alignment horizontal="right" vertical="center"/>
    </xf>
    <xf numFmtId="38" fontId="12" fillId="0" borderId="8" xfId="17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12" fillId="0" borderId="8" xfId="17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0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"/>
    </sheetView>
  </sheetViews>
  <sheetFormatPr defaultColWidth="9.00390625" defaultRowHeight="13.5"/>
  <cols>
    <col min="1" max="1" width="9.625" style="22" customWidth="1"/>
    <col min="2" max="16" width="5.625" style="22" customWidth="1"/>
    <col min="17" max="16384" width="9.00390625" style="22" customWidth="1"/>
  </cols>
  <sheetData>
    <row r="1" spans="15:16" ht="13.5">
      <c r="O1" s="76" t="s">
        <v>78</v>
      </c>
      <c r="P1" s="77"/>
    </row>
    <row r="3" spans="1:16" ht="17.25">
      <c r="A3" s="78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>
      <c r="A4" s="80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ht="13.5">
      <c r="A5" s="5" t="s">
        <v>0</v>
      </c>
    </row>
    <row r="6" spans="1:16" ht="18.75" customHeight="1">
      <c r="A6" s="83" t="s">
        <v>1</v>
      </c>
      <c r="B6" s="75" t="s">
        <v>2</v>
      </c>
      <c r="C6" s="75"/>
      <c r="D6" s="75"/>
      <c r="E6" s="75" t="s">
        <v>41</v>
      </c>
      <c r="F6" s="75"/>
      <c r="G6" s="75" t="s">
        <v>42</v>
      </c>
      <c r="H6" s="75"/>
      <c r="I6" s="75" t="s">
        <v>43</v>
      </c>
      <c r="J6" s="75"/>
      <c r="K6" s="75" t="s">
        <v>56</v>
      </c>
      <c r="L6" s="75"/>
      <c r="M6" s="75" t="s">
        <v>57</v>
      </c>
      <c r="N6" s="75"/>
      <c r="O6" s="75" t="s">
        <v>58</v>
      </c>
      <c r="P6" s="82"/>
    </row>
    <row r="7" spans="1:16" ht="18.75" customHeight="1">
      <c r="A7" s="83"/>
      <c r="B7" s="6" t="s">
        <v>3</v>
      </c>
      <c r="C7" s="6" t="s">
        <v>4</v>
      </c>
      <c r="D7" s="6" t="s">
        <v>5</v>
      </c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4</v>
      </c>
      <c r="L7" s="6" t="s">
        <v>5</v>
      </c>
      <c r="M7" s="6" t="s">
        <v>4</v>
      </c>
      <c r="N7" s="6" t="s">
        <v>5</v>
      </c>
      <c r="O7" s="6" t="s">
        <v>4</v>
      </c>
      <c r="P7" s="11" t="s">
        <v>5</v>
      </c>
    </row>
    <row r="8" spans="1:16" ht="5.25" customHeight="1">
      <c r="A8" s="2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7" t="s">
        <v>94</v>
      </c>
      <c r="B9" s="25">
        <v>8422</v>
      </c>
      <c r="C9" s="25">
        <v>4280</v>
      </c>
      <c r="D9" s="25">
        <v>4142</v>
      </c>
      <c r="E9" s="25">
        <v>672</v>
      </c>
      <c r="F9" s="25">
        <v>700</v>
      </c>
      <c r="G9" s="25">
        <v>726</v>
      </c>
      <c r="H9" s="25">
        <v>684</v>
      </c>
      <c r="I9" s="25">
        <v>720</v>
      </c>
      <c r="J9" s="25">
        <v>659</v>
      </c>
      <c r="K9" s="25">
        <v>707</v>
      </c>
      <c r="L9" s="25">
        <v>679</v>
      </c>
      <c r="M9" s="25">
        <v>758</v>
      </c>
      <c r="N9" s="25">
        <v>677</v>
      </c>
      <c r="O9" s="26">
        <v>697</v>
      </c>
      <c r="P9" s="26">
        <v>743</v>
      </c>
    </row>
    <row r="10" spans="1:16" ht="18" customHeight="1">
      <c r="A10" s="27" t="s">
        <v>95</v>
      </c>
      <c r="B10" s="25">
        <v>8369</v>
      </c>
      <c r="C10" s="25">
        <v>4301</v>
      </c>
      <c r="D10" s="25">
        <v>4068</v>
      </c>
      <c r="E10" s="25">
        <v>735</v>
      </c>
      <c r="F10" s="25">
        <v>695</v>
      </c>
      <c r="G10" s="25">
        <v>671</v>
      </c>
      <c r="H10" s="25">
        <v>696</v>
      </c>
      <c r="I10" s="25">
        <v>727</v>
      </c>
      <c r="J10" s="25">
        <v>674</v>
      </c>
      <c r="K10" s="25">
        <v>711</v>
      </c>
      <c r="L10" s="25">
        <v>654</v>
      </c>
      <c r="M10" s="25">
        <v>696</v>
      </c>
      <c r="N10" s="25">
        <v>673</v>
      </c>
      <c r="O10" s="26">
        <v>761</v>
      </c>
      <c r="P10" s="26">
        <v>676</v>
      </c>
    </row>
    <row r="11" spans="1:16" ht="18" customHeight="1">
      <c r="A11" s="27" t="s">
        <v>96</v>
      </c>
      <c r="B11" s="25">
        <v>8250</v>
      </c>
      <c r="C11" s="25">
        <v>4215</v>
      </c>
      <c r="D11" s="25">
        <v>4035</v>
      </c>
      <c r="E11" s="25">
        <v>689</v>
      </c>
      <c r="F11" s="25">
        <v>663</v>
      </c>
      <c r="G11" s="25">
        <v>726</v>
      </c>
      <c r="H11" s="25">
        <v>688</v>
      </c>
      <c r="I11" s="25">
        <v>663</v>
      </c>
      <c r="J11" s="25">
        <v>691</v>
      </c>
      <c r="K11" s="25">
        <v>726</v>
      </c>
      <c r="L11" s="25">
        <v>664</v>
      </c>
      <c r="M11" s="25">
        <v>713</v>
      </c>
      <c r="N11" s="25">
        <v>650</v>
      </c>
      <c r="O11" s="26">
        <v>698</v>
      </c>
      <c r="P11" s="26">
        <v>679</v>
      </c>
    </row>
    <row r="12" spans="1:16" ht="18" customHeight="1">
      <c r="A12" s="27" t="s">
        <v>97</v>
      </c>
      <c r="B12" s="25">
        <v>8320</v>
      </c>
      <c r="C12" s="25">
        <v>4289</v>
      </c>
      <c r="D12" s="25">
        <v>4031</v>
      </c>
      <c r="E12" s="25">
        <v>761</v>
      </c>
      <c r="F12" s="25">
        <v>690</v>
      </c>
      <c r="G12" s="25">
        <v>682</v>
      </c>
      <c r="H12" s="25">
        <v>667</v>
      </c>
      <c r="I12" s="25">
        <v>730</v>
      </c>
      <c r="J12" s="25">
        <v>674</v>
      </c>
      <c r="K12" s="25">
        <v>676</v>
      </c>
      <c r="L12" s="25">
        <v>685</v>
      </c>
      <c r="M12" s="25">
        <v>729</v>
      </c>
      <c r="N12" s="25">
        <v>664</v>
      </c>
      <c r="O12" s="26">
        <v>711</v>
      </c>
      <c r="P12" s="26">
        <v>651</v>
      </c>
    </row>
    <row r="13" spans="1:16" s="49" customFormat="1" ht="18" customHeight="1">
      <c r="A13" s="46" t="s">
        <v>98</v>
      </c>
      <c r="B13" s="47">
        <f>SUM(B14:B15)</f>
        <v>8451</v>
      </c>
      <c r="C13" s="47">
        <f>SUM(C14:C15)</f>
        <v>4346</v>
      </c>
      <c r="D13" s="47">
        <f>SUM(D14:D15)</f>
        <v>4105</v>
      </c>
      <c r="E13" s="47">
        <f>SUM(E14:E15)</f>
        <v>740</v>
      </c>
      <c r="F13" s="47">
        <f>SUM(F14:F15)</f>
        <v>701</v>
      </c>
      <c r="G13" s="47">
        <f>SUM(H14:H15)</f>
        <v>691</v>
      </c>
      <c r="H13" s="47">
        <f>SUM(H14:H15)</f>
        <v>691</v>
      </c>
      <c r="I13" s="47">
        <f>SUM(I14:I15)</f>
        <v>689</v>
      </c>
      <c r="J13" s="47">
        <f>SUM(J14:J15)</f>
        <v>671</v>
      </c>
      <c r="K13" s="47">
        <f>SUM(K14:K15)</f>
        <v>736</v>
      </c>
      <c r="L13" s="47">
        <f>SUM(L14:L15)</f>
        <v>684</v>
      </c>
      <c r="M13" s="47">
        <f>SUM(M14:M15)</f>
        <v>692</v>
      </c>
      <c r="N13" s="47">
        <f>SUM(N14:N15)</f>
        <v>691</v>
      </c>
      <c r="O13" s="48">
        <f>SUM(O14:O15)</f>
        <v>728</v>
      </c>
      <c r="P13" s="48">
        <f>SUM(P14:P15)</f>
        <v>667</v>
      </c>
    </row>
    <row r="14" spans="1:16" ht="18" customHeight="1">
      <c r="A14" s="7" t="s">
        <v>59</v>
      </c>
      <c r="B14" s="25">
        <f>SUM(C14:D14)</f>
        <v>7050</v>
      </c>
      <c r="C14" s="25">
        <f>SUM(E14,G14,I14,K14,M14,O14)</f>
        <v>3628</v>
      </c>
      <c r="D14" s="25">
        <f>SUM(F14,H14,J14,L14,N14,P14)</f>
        <v>3422</v>
      </c>
      <c r="E14" s="25">
        <v>620</v>
      </c>
      <c r="F14" s="25">
        <v>593</v>
      </c>
      <c r="G14" s="25">
        <v>642</v>
      </c>
      <c r="H14" s="25">
        <v>569</v>
      </c>
      <c r="I14" s="25">
        <v>569</v>
      </c>
      <c r="J14" s="25">
        <v>553</v>
      </c>
      <c r="K14" s="25">
        <v>616</v>
      </c>
      <c r="L14" s="25">
        <v>581</v>
      </c>
      <c r="M14" s="25">
        <v>572</v>
      </c>
      <c r="N14" s="25">
        <v>578</v>
      </c>
      <c r="O14" s="26">
        <v>609</v>
      </c>
      <c r="P14" s="26">
        <v>548</v>
      </c>
    </row>
    <row r="15" spans="1:16" ht="18" customHeight="1">
      <c r="A15" s="7" t="s">
        <v>60</v>
      </c>
      <c r="B15" s="26">
        <f>SUM(C15:D15)</f>
        <v>1401</v>
      </c>
      <c r="C15" s="26">
        <f>SUM(E15,G15,I15,K15,M15,O15)</f>
        <v>718</v>
      </c>
      <c r="D15" s="26">
        <f>SUM(F15,H15,J15,L15,N15,P15)</f>
        <v>683</v>
      </c>
      <c r="E15" s="26">
        <v>120</v>
      </c>
      <c r="F15" s="26">
        <v>108</v>
      </c>
      <c r="G15" s="26">
        <v>119</v>
      </c>
      <c r="H15" s="26">
        <v>122</v>
      </c>
      <c r="I15" s="26">
        <v>120</v>
      </c>
      <c r="J15" s="26">
        <v>118</v>
      </c>
      <c r="K15" s="26">
        <v>120</v>
      </c>
      <c r="L15" s="26">
        <v>103</v>
      </c>
      <c r="M15" s="26">
        <v>120</v>
      </c>
      <c r="N15" s="26">
        <v>113</v>
      </c>
      <c r="O15" s="26">
        <v>119</v>
      </c>
      <c r="P15" s="26">
        <v>119</v>
      </c>
    </row>
    <row r="16" spans="1:16" ht="5.25" customHeight="1">
      <c r="A16" s="3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20" ht="9" customHeight="1"/>
    <row r="21" ht="21.75" customHeight="1"/>
    <row r="22" ht="18.75" customHeight="1"/>
    <row r="23" ht="6.75" customHeight="1"/>
    <row r="24" ht="17.25" customHeight="1"/>
    <row r="25" ht="17.25" customHeight="1"/>
    <row r="26" ht="17.25" customHeight="1"/>
    <row r="27" ht="17.25" customHeight="1"/>
    <row r="28" s="28" customFormat="1" ht="17.25" customHeight="1"/>
    <row r="29" ht="17.25" customHeight="1"/>
    <row r="30" ht="17.25" customHeight="1"/>
    <row r="31" ht="6.75" customHeight="1"/>
  </sheetData>
  <mergeCells count="11">
    <mergeCell ref="E6:F6"/>
    <mergeCell ref="G6:H6"/>
    <mergeCell ref="O1:P1"/>
    <mergeCell ref="A3:P3"/>
    <mergeCell ref="A4:P4"/>
    <mergeCell ref="K6:L6"/>
    <mergeCell ref="M6:N6"/>
    <mergeCell ref="O6:P6"/>
    <mergeCell ref="I6:J6"/>
    <mergeCell ref="A6:A7"/>
    <mergeCell ref="B6:D6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9.00390625" defaultRowHeight="13.5"/>
  <cols>
    <col min="1" max="10" width="9.625" style="22" customWidth="1"/>
    <col min="11" max="16384" width="9.00390625" style="22" customWidth="1"/>
  </cols>
  <sheetData>
    <row r="1" spans="10:11" ht="13.5">
      <c r="J1" s="12" t="s">
        <v>78</v>
      </c>
      <c r="K1" s="23"/>
    </row>
    <row r="3" ht="13.5">
      <c r="A3" s="5" t="s">
        <v>6</v>
      </c>
    </row>
    <row r="4" spans="1:10" ht="18.75" customHeight="1">
      <c r="A4" s="84" t="s">
        <v>1</v>
      </c>
      <c r="B4" s="83" t="s">
        <v>7</v>
      </c>
      <c r="C4" s="75"/>
      <c r="D4" s="75"/>
      <c r="E4" s="75" t="s">
        <v>61</v>
      </c>
      <c r="F4" s="75"/>
      <c r="G4" s="75" t="s">
        <v>62</v>
      </c>
      <c r="H4" s="75"/>
      <c r="I4" s="75" t="s">
        <v>63</v>
      </c>
      <c r="J4" s="82"/>
    </row>
    <row r="5" spans="1:10" ht="18.75" customHeight="1">
      <c r="A5" s="85"/>
      <c r="B5" s="8" t="s">
        <v>8</v>
      </c>
      <c r="C5" s="9" t="s">
        <v>4</v>
      </c>
      <c r="D5" s="9" t="s">
        <v>5</v>
      </c>
      <c r="E5" s="9" t="s">
        <v>4</v>
      </c>
      <c r="F5" s="9" t="s">
        <v>5</v>
      </c>
      <c r="G5" s="9" t="s">
        <v>4</v>
      </c>
      <c r="H5" s="9" t="s">
        <v>5</v>
      </c>
      <c r="I5" s="9" t="s">
        <v>4</v>
      </c>
      <c r="J5" s="10" t="s">
        <v>5</v>
      </c>
    </row>
    <row r="6" spans="1:10" ht="5.25" customHeight="1">
      <c r="A6" s="2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7" t="s">
        <v>94</v>
      </c>
      <c r="B7" s="25">
        <v>7843</v>
      </c>
      <c r="C7" s="25">
        <v>4138</v>
      </c>
      <c r="D7" s="25">
        <v>3705</v>
      </c>
      <c r="E7" s="25">
        <v>1364</v>
      </c>
      <c r="F7" s="25">
        <v>1179</v>
      </c>
      <c r="G7" s="25">
        <v>1387</v>
      </c>
      <c r="H7" s="25">
        <v>1216</v>
      </c>
      <c r="I7" s="25">
        <v>1387</v>
      </c>
      <c r="J7" s="25">
        <v>1310</v>
      </c>
    </row>
    <row r="8" spans="1:10" ht="18" customHeight="1">
      <c r="A8" s="27" t="s">
        <v>95</v>
      </c>
      <c r="B8" s="25">
        <v>7641</v>
      </c>
      <c r="C8" s="25">
        <v>4085</v>
      </c>
      <c r="D8" s="25">
        <v>3556</v>
      </c>
      <c r="E8" s="25">
        <v>1346</v>
      </c>
      <c r="F8" s="25">
        <v>1176</v>
      </c>
      <c r="G8" s="25">
        <v>1356</v>
      </c>
      <c r="H8" s="25">
        <v>1170</v>
      </c>
      <c r="I8" s="25">
        <v>1383</v>
      </c>
      <c r="J8" s="25">
        <v>1210</v>
      </c>
    </row>
    <row r="9" spans="1:10" ht="18" customHeight="1">
      <c r="A9" s="27" t="s">
        <v>96</v>
      </c>
      <c r="B9" s="25">
        <v>7609</v>
      </c>
      <c r="C9" s="25">
        <v>4112</v>
      </c>
      <c r="D9" s="25">
        <v>3497</v>
      </c>
      <c r="E9" s="25">
        <v>1415</v>
      </c>
      <c r="F9" s="25">
        <v>1155</v>
      </c>
      <c r="G9" s="25">
        <v>1351</v>
      </c>
      <c r="H9" s="25">
        <v>1169</v>
      </c>
      <c r="I9" s="25">
        <v>1346</v>
      </c>
      <c r="J9" s="25">
        <v>1173</v>
      </c>
    </row>
    <row r="10" spans="1:10" ht="18" customHeight="1">
      <c r="A10" s="27" t="s">
        <v>97</v>
      </c>
      <c r="B10" s="25">
        <v>7527</v>
      </c>
      <c r="C10" s="25">
        <v>4086</v>
      </c>
      <c r="D10" s="25">
        <v>3441</v>
      </c>
      <c r="E10" s="25">
        <v>1331</v>
      </c>
      <c r="F10" s="25">
        <v>1122</v>
      </c>
      <c r="G10" s="25">
        <v>1411</v>
      </c>
      <c r="H10" s="25">
        <v>1151</v>
      </c>
      <c r="I10" s="25">
        <v>1344</v>
      </c>
      <c r="J10" s="25">
        <v>1168</v>
      </c>
    </row>
    <row r="11" spans="1:10" s="49" customFormat="1" ht="18" customHeight="1">
      <c r="A11" s="46" t="s">
        <v>98</v>
      </c>
      <c r="B11" s="47">
        <f>SUM(B12:B13)</f>
        <v>7507</v>
      </c>
      <c r="C11" s="47">
        <f>SUM(C12:C13)</f>
        <v>4113</v>
      </c>
      <c r="D11" s="47">
        <f>SUM(D12:D13)</f>
        <v>3394</v>
      </c>
      <c r="E11" s="47">
        <f>SUM(E12:E13)</f>
        <v>1394</v>
      </c>
      <c r="F11" s="47">
        <f>SUM(F12:F13)</f>
        <v>1120</v>
      </c>
      <c r="G11" s="47">
        <f>SUM(G12:G13)</f>
        <v>1330</v>
      </c>
      <c r="H11" s="47">
        <f>SUM(H12:H13)</f>
        <v>1122</v>
      </c>
      <c r="I11" s="47">
        <f>SUM(I12:I13)</f>
        <v>1389</v>
      </c>
      <c r="J11" s="47">
        <f>SUM(J12:J13)</f>
        <v>1152</v>
      </c>
    </row>
    <row r="12" spans="1:10" ht="18" customHeight="1">
      <c r="A12" s="7" t="s">
        <v>59</v>
      </c>
      <c r="B12" s="25">
        <f>SUM(C12:D12)</f>
        <v>2519</v>
      </c>
      <c r="C12" s="25">
        <f>SUM(E12,G12,I12)</f>
        <v>1344</v>
      </c>
      <c r="D12" s="25">
        <f>SUM(F12,H12,J12)</f>
        <v>1175</v>
      </c>
      <c r="E12" s="25">
        <v>431</v>
      </c>
      <c r="F12" s="25">
        <v>374</v>
      </c>
      <c r="G12" s="25">
        <v>421</v>
      </c>
      <c r="H12" s="25">
        <v>398</v>
      </c>
      <c r="I12" s="25">
        <v>492</v>
      </c>
      <c r="J12" s="25">
        <v>403</v>
      </c>
    </row>
    <row r="13" spans="1:10" ht="18" customHeight="1">
      <c r="A13" s="7" t="s">
        <v>60</v>
      </c>
      <c r="B13" s="26">
        <f>SUM(C13:D13)</f>
        <v>4988</v>
      </c>
      <c r="C13" s="26">
        <f>SUM(E13,G13,I13)</f>
        <v>2769</v>
      </c>
      <c r="D13" s="26">
        <f>SUM(F13,H13,J13)</f>
        <v>2219</v>
      </c>
      <c r="E13" s="26">
        <v>963</v>
      </c>
      <c r="F13" s="26">
        <v>746</v>
      </c>
      <c r="G13" s="26">
        <v>909</v>
      </c>
      <c r="H13" s="26">
        <v>724</v>
      </c>
      <c r="I13" s="26">
        <v>897</v>
      </c>
      <c r="J13" s="26">
        <v>749</v>
      </c>
    </row>
    <row r="14" spans="1:10" ht="5.25" customHeight="1">
      <c r="A14" s="3"/>
      <c r="B14" s="31"/>
      <c r="C14" s="31"/>
      <c r="D14" s="31"/>
      <c r="E14" s="31"/>
      <c r="F14" s="31"/>
      <c r="G14" s="31"/>
      <c r="H14" s="31"/>
      <c r="I14" s="31"/>
      <c r="J14" s="31"/>
    </row>
    <row r="15" ht="13.5">
      <c r="A15" s="22" t="s">
        <v>81</v>
      </c>
    </row>
    <row r="18" ht="9" customHeight="1"/>
    <row r="19" ht="21.75" customHeight="1"/>
    <row r="20" ht="18.75" customHeight="1"/>
    <row r="21" ht="6.75" customHeight="1"/>
    <row r="22" ht="17.25" customHeight="1"/>
    <row r="23" ht="17.25" customHeight="1"/>
    <row r="24" ht="17.25" customHeight="1"/>
    <row r="25" ht="17.25" customHeight="1"/>
    <row r="26" s="28" customFormat="1" ht="17.25" customHeight="1"/>
    <row r="27" ht="17.25" customHeight="1"/>
    <row r="28" ht="17.25" customHeight="1"/>
    <row r="29" ht="6.75" customHeight="1"/>
  </sheetData>
  <mergeCells count="5">
    <mergeCell ref="I4:J4"/>
    <mergeCell ref="A4:A5"/>
    <mergeCell ref="B4:D4"/>
    <mergeCell ref="E4:F4"/>
    <mergeCell ref="G4:H4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2">
      <selection activeCell="A2" sqref="A2"/>
    </sheetView>
  </sheetViews>
  <sheetFormatPr defaultColWidth="9.00390625" defaultRowHeight="13.5"/>
  <cols>
    <col min="1" max="1" width="9.625" style="22" customWidth="1"/>
    <col min="2" max="7" width="14.625" style="22" customWidth="1"/>
    <col min="8" max="16384" width="8.875" style="22" customWidth="1"/>
  </cols>
  <sheetData>
    <row r="1" spans="7:8" ht="13.5">
      <c r="G1" s="12" t="s">
        <v>78</v>
      </c>
      <c r="H1" s="23"/>
    </row>
    <row r="3" spans="1:7" ht="15" customHeight="1">
      <c r="A3" s="86" t="s">
        <v>99</v>
      </c>
      <c r="B3" s="87"/>
      <c r="C3" s="87"/>
      <c r="D3" s="87"/>
      <c r="E3" s="87"/>
      <c r="F3" s="87"/>
      <c r="G3" s="87"/>
    </row>
    <row r="5" spans="1:7" ht="18.75" customHeight="1">
      <c r="A5" s="83" t="s">
        <v>1</v>
      </c>
      <c r="B5" s="75" t="s">
        <v>9</v>
      </c>
      <c r="C5" s="75"/>
      <c r="D5" s="75"/>
      <c r="E5" s="75" t="s">
        <v>10</v>
      </c>
      <c r="F5" s="75"/>
      <c r="G5" s="82"/>
    </row>
    <row r="6" spans="1:7" ht="18.75" customHeight="1">
      <c r="A6" s="83"/>
      <c r="B6" s="6" t="s">
        <v>11</v>
      </c>
      <c r="C6" s="6" t="s">
        <v>4</v>
      </c>
      <c r="D6" s="6" t="s">
        <v>5</v>
      </c>
      <c r="E6" s="6" t="s">
        <v>11</v>
      </c>
      <c r="F6" s="6" t="s">
        <v>4</v>
      </c>
      <c r="G6" s="11" t="s">
        <v>5</v>
      </c>
    </row>
    <row r="7" spans="1:7" ht="6" customHeight="1">
      <c r="A7" s="24"/>
      <c r="B7" s="1"/>
      <c r="C7" s="1"/>
      <c r="D7" s="1"/>
      <c r="E7" s="1"/>
      <c r="F7" s="1"/>
      <c r="G7" s="1"/>
    </row>
    <row r="8" spans="1:7" ht="13.5" customHeight="1">
      <c r="A8" s="7" t="s">
        <v>76</v>
      </c>
      <c r="B8" s="25">
        <v>509</v>
      </c>
      <c r="C8" s="25">
        <v>184</v>
      </c>
      <c r="D8" s="25">
        <v>325</v>
      </c>
      <c r="E8" s="25">
        <v>439</v>
      </c>
      <c r="F8" s="25">
        <v>274</v>
      </c>
      <c r="G8" s="25">
        <v>165</v>
      </c>
    </row>
    <row r="9" spans="1:7" ht="13.5" customHeight="1">
      <c r="A9" s="27" t="s">
        <v>95</v>
      </c>
      <c r="B9" s="25">
        <v>499</v>
      </c>
      <c r="C9" s="25">
        <v>185</v>
      </c>
      <c r="D9" s="25">
        <v>314</v>
      </c>
      <c r="E9" s="25">
        <v>422</v>
      </c>
      <c r="F9" s="25">
        <v>260</v>
      </c>
      <c r="G9" s="25">
        <v>162</v>
      </c>
    </row>
    <row r="10" spans="1:7" ht="13.5" customHeight="1">
      <c r="A10" s="27" t="s">
        <v>96</v>
      </c>
      <c r="B10" s="25">
        <v>489</v>
      </c>
      <c r="C10" s="25">
        <v>176</v>
      </c>
      <c r="D10" s="25">
        <v>313</v>
      </c>
      <c r="E10" s="25">
        <v>419</v>
      </c>
      <c r="F10" s="25">
        <v>256</v>
      </c>
      <c r="G10" s="25">
        <v>163</v>
      </c>
    </row>
    <row r="11" spans="1:7" ht="13.5" customHeight="1">
      <c r="A11" s="27" t="s">
        <v>97</v>
      </c>
      <c r="B11" s="25">
        <v>482</v>
      </c>
      <c r="C11" s="25">
        <v>173</v>
      </c>
      <c r="D11" s="25">
        <v>309</v>
      </c>
      <c r="E11" s="25">
        <v>414</v>
      </c>
      <c r="F11" s="25">
        <v>254</v>
      </c>
      <c r="G11" s="25">
        <v>160</v>
      </c>
    </row>
    <row r="12" spans="1:7" s="49" customFormat="1" ht="13.5" customHeight="1">
      <c r="A12" s="46" t="s">
        <v>98</v>
      </c>
      <c r="B12" s="47">
        <f>SUM(B13:B14)</f>
        <v>483</v>
      </c>
      <c r="C12" s="47">
        <f>SUM(C13:C14)</f>
        <v>171</v>
      </c>
      <c r="D12" s="47">
        <f>SUM(D13:D14)</f>
        <v>312</v>
      </c>
      <c r="E12" s="47">
        <f>SUM(E13:E14)</f>
        <v>390</v>
      </c>
      <c r="F12" s="47">
        <f>SUM(F13:F14)</f>
        <v>248</v>
      </c>
      <c r="G12" s="47">
        <f>SUM(G13:G14)</f>
        <v>142</v>
      </c>
    </row>
    <row r="13" spans="1:7" ht="13.5" customHeight="1">
      <c r="A13" s="7" t="s">
        <v>59</v>
      </c>
      <c r="B13" s="25">
        <f>SUM(C13:D13)</f>
        <v>420</v>
      </c>
      <c r="C13" s="25">
        <v>131</v>
      </c>
      <c r="D13" s="25">
        <v>289</v>
      </c>
      <c r="E13" s="25">
        <f>SUM(F13:G13)</f>
        <v>171</v>
      </c>
      <c r="F13" s="25">
        <v>97</v>
      </c>
      <c r="G13" s="25">
        <v>74</v>
      </c>
    </row>
    <row r="14" spans="1:7" ht="13.5" customHeight="1">
      <c r="A14" s="7" t="s">
        <v>60</v>
      </c>
      <c r="B14" s="26">
        <f>SUM(C14:D14)</f>
        <v>63</v>
      </c>
      <c r="C14" s="26">
        <v>40</v>
      </c>
      <c r="D14" s="26">
        <v>23</v>
      </c>
      <c r="E14" s="25">
        <f>SUM(F14:G14)</f>
        <v>219</v>
      </c>
      <c r="F14" s="25">
        <v>151</v>
      </c>
      <c r="G14" s="25">
        <v>68</v>
      </c>
    </row>
    <row r="15" spans="1:7" ht="6" customHeight="1">
      <c r="A15" s="3"/>
      <c r="B15" s="32"/>
      <c r="C15" s="31"/>
      <c r="D15" s="31"/>
      <c r="E15" s="31"/>
      <c r="F15" s="31"/>
      <c r="G15" s="31"/>
    </row>
    <row r="16" ht="13.5">
      <c r="A16" s="22" t="s">
        <v>82</v>
      </c>
    </row>
  </sheetData>
  <mergeCells count="4">
    <mergeCell ref="A5:A6"/>
    <mergeCell ref="B5:D5"/>
    <mergeCell ref="E5:G5"/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1">
      <selection activeCell="S9" sqref="S9"/>
    </sheetView>
  </sheetViews>
  <sheetFormatPr defaultColWidth="9.00390625" defaultRowHeight="13.5"/>
  <cols>
    <col min="1" max="1" width="9.125" style="22" customWidth="1"/>
    <col min="2" max="2" width="0.875" style="22" customWidth="1"/>
    <col min="3" max="5" width="5.625" style="22" customWidth="1"/>
    <col min="6" max="19" width="4.625" style="22" customWidth="1"/>
    <col min="20" max="20" width="9.25390625" style="22" customWidth="1"/>
    <col min="21" max="16384" width="9.00390625" style="22" customWidth="1"/>
  </cols>
  <sheetData>
    <row r="1" spans="1:2" ht="14.25" customHeight="1">
      <c r="A1" s="33" t="s">
        <v>79</v>
      </c>
      <c r="B1" s="33"/>
    </row>
    <row r="2" ht="14.25" customHeight="1"/>
    <row r="3" spans="1:20" ht="15" customHeight="1">
      <c r="A3" s="80" t="s">
        <v>83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8:20" ht="13.5" customHeight="1">
      <c r="R4" s="88"/>
      <c r="S4" s="88"/>
      <c r="T4" s="89"/>
    </row>
    <row r="5" spans="1:20" ht="19.5" customHeight="1">
      <c r="A5" s="90" t="s">
        <v>0</v>
      </c>
      <c r="B5" s="16"/>
      <c r="C5" s="75" t="s">
        <v>12</v>
      </c>
      <c r="D5" s="75"/>
      <c r="E5" s="75"/>
      <c r="F5" s="75" t="s">
        <v>41</v>
      </c>
      <c r="G5" s="75"/>
      <c r="H5" s="75" t="s">
        <v>42</v>
      </c>
      <c r="I5" s="75"/>
      <c r="J5" s="75" t="s">
        <v>43</v>
      </c>
      <c r="K5" s="75"/>
      <c r="L5" s="75" t="s">
        <v>56</v>
      </c>
      <c r="M5" s="75"/>
      <c r="N5" s="75" t="s">
        <v>57</v>
      </c>
      <c r="O5" s="75"/>
      <c r="P5" s="75" t="s">
        <v>58</v>
      </c>
      <c r="Q5" s="75"/>
      <c r="R5" s="75" t="s">
        <v>13</v>
      </c>
      <c r="S5" s="75"/>
      <c r="T5" s="11" t="s">
        <v>14</v>
      </c>
    </row>
    <row r="6" spans="1:20" ht="19.5" customHeight="1">
      <c r="A6" s="90"/>
      <c r="B6" s="17"/>
      <c r="C6" s="6" t="s">
        <v>64</v>
      </c>
      <c r="D6" s="6" t="s">
        <v>4</v>
      </c>
      <c r="E6" s="6" t="s">
        <v>5</v>
      </c>
      <c r="F6" s="6" t="s">
        <v>4</v>
      </c>
      <c r="G6" s="6" t="s">
        <v>5</v>
      </c>
      <c r="H6" s="6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6" t="s">
        <v>5</v>
      </c>
      <c r="N6" s="6" t="s">
        <v>4</v>
      </c>
      <c r="O6" s="6" t="s">
        <v>5</v>
      </c>
      <c r="P6" s="6" t="s">
        <v>4</v>
      </c>
      <c r="Q6" s="6" t="s">
        <v>5</v>
      </c>
      <c r="R6" s="6" t="s">
        <v>4</v>
      </c>
      <c r="S6" s="6" t="s">
        <v>5</v>
      </c>
      <c r="T6" s="11" t="s">
        <v>87</v>
      </c>
    </row>
    <row r="7" spans="1:20" ht="6" customHeight="1">
      <c r="A7" s="34"/>
      <c r="B7" s="1"/>
      <c r="C7" s="55"/>
      <c r="D7" s="4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5"/>
    </row>
    <row r="8" spans="1:20" s="49" customFormat="1" ht="16.5" customHeight="1">
      <c r="A8" s="50" t="s">
        <v>3</v>
      </c>
      <c r="B8" s="50"/>
      <c r="C8" s="56">
        <f aca="true" t="shared" si="0" ref="C8:Q8">SUM(C9:C31)</f>
        <v>7050</v>
      </c>
      <c r="D8" s="48">
        <f t="shared" si="0"/>
        <v>3628</v>
      </c>
      <c r="E8" s="48">
        <f t="shared" si="0"/>
        <v>3422</v>
      </c>
      <c r="F8" s="47">
        <f t="shared" si="0"/>
        <v>620</v>
      </c>
      <c r="G8" s="47">
        <f t="shared" si="0"/>
        <v>593</v>
      </c>
      <c r="H8" s="47">
        <f t="shared" si="0"/>
        <v>642</v>
      </c>
      <c r="I8" s="47">
        <f t="shared" si="0"/>
        <v>569</v>
      </c>
      <c r="J8" s="47">
        <f t="shared" si="0"/>
        <v>569</v>
      </c>
      <c r="K8" s="47">
        <f t="shared" si="0"/>
        <v>553</v>
      </c>
      <c r="L8" s="47">
        <f t="shared" si="0"/>
        <v>616</v>
      </c>
      <c r="M8" s="47">
        <f t="shared" si="0"/>
        <v>581</v>
      </c>
      <c r="N8" s="47">
        <f t="shared" si="0"/>
        <v>572</v>
      </c>
      <c r="O8" s="47">
        <f t="shared" si="0"/>
        <v>578</v>
      </c>
      <c r="P8" s="47">
        <f t="shared" si="0"/>
        <v>609</v>
      </c>
      <c r="Q8" s="47">
        <f t="shared" si="0"/>
        <v>548</v>
      </c>
      <c r="R8" s="47">
        <f>SUM(R9:R31)</f>
        <v>131</v>
      </c>
      <c r="S8" s="47">
        <f>SUM(S9:S31)</f>
        <v>289</v>
      </c>
      <c r="T8" s="47">
        <f>SUM(T9:T31)</f>
        <v>258</v>
      </c>
    </row>
    <row r="9" spans="1:20" ht="16.5" customHeight="1">
      <c r="A9" s="18" t="s">
        <v>15</v>
      </c>
      <c r="B9" s="18"/>
      <c r="C9" s="57">
        <v>313</v>
      </c>
      <c r="D9" s="48">
        <v>174</v>
      </c>
      <c r="E9" s="48">
        <v>139</v>
      </c>
      <c r="F9" s="25">
        <v>29</v>
      </c>
      <c r="G9" s="25">
        <v>26</v>
      </c>
      <c r="H9" s="25">
        <v>35</v>
      </c>
      <c r="I9" s="25">
        <v>25</v>
      </c>
      <c r="J9" s="25">
        <v>22</v>
      </c>
      <c r="K9" s="25">
        <v>23</v>
      </c>
      <c r="L9" s="25">
        <v>35</v>
      </c>
      <c r="M9" s="25">
        <v>30</v>
      </c>
      <c r="N9" s="25">
        <v>32</v>
      </c>
      <c r="O9" s="25">
        <v>17</v>
      </c>
      <c r="P9" s="25">
        <v>21</v>
      </c>
      <c r="Q9" s="25">
        <v>18</v>
      </c>
      <c r="R9" s="25">
        <v>7</v>
      </c>
      <c r="S9" s="25">
        <v>18</v>
      </c>
      <c r="T9" s="25">
        <v>15</v>
      </c>
    </row>
    <row r="10" spans="1:20" ht="16.5" customHeight="1">
      <c r="A10" s="18" t="s">
        <v>16</v>
      </c>
      <c r="B10" s="18"/>
      <c r="C10" s="57">
        <v>358</v>
      </c>
      <c r="D10" s="48">
        <v>177</v>
      </c>
      <c r="E10" s="48">
        <v>181</v>
      </c>
      <c r="F10" s="25">
        <v>33</v>
      </c>
      <c r="G10" s="25">
        <v>26</v>
      </c>
      <c r="H10" s="25">
        <v>35</v>
      </c>
      <c r="I10" s="25">
        <v>36</v>
      </c>
      <c r="J10" s="25">
        <v>18</v>
      </c>
      <c r="K10" s="25">
        <v>19</v>
      </c>
      <c r="L10" s="25">
        <v>27</v>
      </c>
      <c r="M10" s="25">
        <v>37</v>
      </c>
      <c r="N10" s="25">
        <v>32</v>
      </c>
      <c r="O10" s="25">
        <v>37</v>
      </c>
      <c r="P10" s="25">
        <v>32</v>
      </c>
      <c r="Q10" s="25">
        <v>26</v>
      </c>
      <c r="R10" s="25">
        <v>6</v>
      </c>
      <c r="S10" s="25">
        <v>11</v>
      </c>
      <c r="T10" s="25">
        <v>11</v>
      </c>
    </row>
    <row r="11" spans="1:20" ht="16.5" customHeight="1">
      <c r="A11" s="18" t="s">
        <v>17</v>
      </c>
      <c r="B11" s="18"/>
      <c r="C11" s="57">
        <v>178</v>
      </c>
      <c r="D11" s="48">
        <v>86</v>
      </c>
      <c r="E11" s="48">
        <v>92</v>
      </c>
      <c r="F11" s="25">
        <v>22</v>
      </c>
      <c r="G11" s="25">
        <v>14</v>
      </c>
      <c r="H11" s="25">
        <v>14</v>
      </c>
      <c r="I11" s="25">
        <v>18</v>
      </c>
      <c r="J11" s="25">
        <v>18</v>
      </c>
      <c r="K11" s="25">
        <v>13</v>
      </c>
      <c r="L11" s="25">
        <v>8</v>
      </c>
      <c r="M11" s="25">
        <v>19</v>
      </c>
      <c r="N11" s="25">
        <v>11</v>
      </c>
      <c r="O11" s="25">
        <v>14</v>
      </c>
      <c r="P11" s="25">
        <v>13</v>
      </c>
      <c r="Q11" s="25">
        <v>14</v>
      </c>
      <c r="R11" s="25">
        <v>4</v>
      </c>
      <c r="S11" s="25">
        <v>8</v>
      </c>
      <c r="T11" s="25">
        <v>6</v>
      </c>
    </row>
    <row r="12" spans="1:20" ht="16.5" customHeight="1">
      <c r="A12" s="18" t="s">
        <v>18</v>
      </c>
      <c r="B12" s="18"/>
      <c r="C12" s="57">
        <v>389</v>
      </c>
      <c r="D12" s="48">
        <v>209</v>
      </c>
      <c r="E12" s="48">
        <v>180</v>
      </c>
      <c r="F12" s="25">
        <v>35</v>
      </c>
      <c r="G12" s="25">
        <v>34</v>
      </c>
      <c r="H12" s="25">
        <v>45</v>
      </c>
      <c r="I12" s="25">
        <v>23</v>
      </c>
      <c r="J12" s="25">
        <v>34</v>
      </c>
      <c r="K12" s="25">
        <v>44</v>
      </c>
      <c r="L12" s="25">
        <v>37</v>
      </c>
      <c r="M12" s="25">
        <v>22</v>
      </c>
      <c r="N12" s="25">
        <v>35</v>
      </c>
      <c r="O12" s="25">
        <v>33</v>
      </c>
      <c r="P12" s="25">
        <v>23</v>
      </c>
      <c r="Q12" s="25">
        <v>24</v>
      </c>
      <c r="R12" s="25">
        <v>6</v>
      </c>
      <c r="S12" s="25">
        <v>13</v>
      </c>
      <c r="T12" s="25">
        <v>12</v>
      </c>
    </row>
    <row r="13" spans="1:20" ht="16.5" customHeight="1">
      <c r="A13" s="18" t="s">
        <v>19</v>
      </c>
      <c r="B13" s="18"/>
      <c r="C13" s="57">
        <v>190</v>
      </c>
      <c r="D13" s="48">
        <v>99</v>
      </c>
      <c r="E13" s="48">
        <v>91</v>
      </c>
      <c r="F13" s="25">
        <v>17</v>
      </c>
      <c r="G13" s="25">
        <v>10</v>
      </c>
      <c r="H13" s="25">
        <v>15</v>
      </c>
      <c r="I13" s="25">
        <v>3</v>
      </c>
      <c r="J13" s="25">
        <v>18</v>
      </c>
      <c r="K13" s="25">
        <v>16</v>
      </c>
      <c r="L13" s="25">
        <v>14</v>
      </c>
      <c r="M13" s="25">
        <v>24</v>
      </c>
      <c r="N13" s="25">
        <v>14</v>
      </c>
      <c r="O13" s="25">
        <v>17</v>
      </c>
      <c r="P13" s="25">
        <v>21</v>
      </c>
      <c r="Q13" s="25">
        <v>21</v>
      </c>
      <c r="R13" s="25">
        <v>5</v>
      </c>
      <c r="S13" s="25">
        <v>9</v>
      </c>
      <c r="T13" s="25">
        <v>8</v>
      </c>
    </row>
    <row r="14" spans="1:20" ht="16.5" customHeight="1">
      <c r="A14" s="18" t="s">
        <v>20</v>
      </c>
      <c r="B14" s="18"/>
      <c r="C14" s="57">
        <v>229</v>
      </c>
      <c r="D14" s="48">
        <v>131</v>
      </c>
      <c r="E14" s="48">
        <v>98</v>
      </c>
      <c r="F14" s="25">
        <v>24</v>
      </c>
      <c r="G14" s="25">
        <v>19</v>
      </c>
      <c r="H14" s="25">
        <v>19</v>
      </c>
      <c r="I14" s="25">
        <v>16</v>
      </c>
      <c r="J14" s="25">
        <v>26</v>
      </c>
      <c r="K14" s="25">
        <v>16</v>
      </c>
      <c r="L14" s="25">
        <v>18</v>
      </c>
      <c r="M14" s="25">
        <v>17</v>
      </c>
      <c r="N14" s="25">
        <v>27</v>
      </c>
      <c r="O14" s="25">
        <v>16</v>
      </c>
      <c r="P14" s="25">
        <v>17</v>
      </c>
      <c r="Q14" s="25">
        <v>14</v>
      </c>
      <c r="R14" s="25">
        <v>5</v>
      </c>
      <c r="S14" s="25">
        <v>12</v>
      </c>
      <c r="T14" s="25">
        <v>10</v>
      </c>
    </row>
    <row r="15" spans="1:20" ht="16.5" customHeight="1">
      <c r="A15" s="18" t="s">
        <v>74</v>
      </c>
      <c r="B15" s="18"/>
      <c r="C15" s="57">
        <v>420</v>
      </c>
      <c r="D15" s="48">
        <v>215</v>
      </c>
      <c r="E15" s="48">
        <v>205</v>
      </c>
      <c r="F15" s="25">
        <v>39</v>
      </c>
      <c r="G15" s="25">
        <v>43</v>
      </c>
      <c r="H15" s="25">
        <v>32</v>
      </c>
      <c r="I15" s="25">
        <v>42</v>
      </c>
      <c r="J15" s="25">
        <v>38</v>
      </c>
      <c r="K15" s="25">
        <v>35</v>
      </c>
      <c r="L15" s="25">
        <v>41</v>
      </c>
      <c r="M15" s="25">
        <v>23</v>
      </c>
      <c r="N15" s="25">
        <v>26</v>
      </c>
      <c r="O15" s="25">
        <v>38</v>
      </c>
      <c r="P15" s="25">
        <v>39</v>
      </c>
      <c r="Q15" s="25">
        <v>24</v>
      </c>
      <c r="R15" s="25">
        <v>8</v>
      </c>
      <c r="S15" s="25">
        <v>15</v>
      </c>
      <c r="T15" s="25">
        <v>14</v>
      </c>
    </row>
    <row r="16" spans="1:20" ht="16.5" customHeight="1">
      <c r="A16" s="18" t="s">
        <v>21</v>
      </c>
      <c r="B16" s="18"/>
      <c r="C16" s="57">
        <v>137</v>
      </c>
      <c r="D16" s="48">
        <v>73</v>
      </c>
      <c r="E16" s="48">
        <v>64</v>
      </c>
      <c r="F16" s="25">
        <v>11</v>
      </c>
      <c r="G16" s="25">
        <v>15</v>
      </c>
      <c r="H16" s="25">
        <v>11</v>
      </c>
      <c r="I16" s="25">
        <v>5</v>
      </c>
      <c r="J16" s="25">
        <v>11</v>
      </c>
      <c r="K16" s="25">
        <v>7</v>
      </c>
      <c r="L16" s="25">
        <v>14</v>
      </c>
      <c r="M16" s="25">
        <v>11</v>
      </c>
      <c r="N16" s="25">
        <v>20</v>
      </c>
      <c r="O16" s="25">
        <v>10</v>
      </c>
      <c r="P16" s="25">
        <v>6</v>
      </c>
      <c r="Q16" s="25">
        <v>16</v>
      </c>
      <c r="R16" s="25">
        <v>4</v>
      </c>
      <c r="S16" s="25">
        <v>7</v>
      </c>
      <c r="T16" s="25">
        <v>6</v>
      </c>
    </row>
    <row r="17" spans="1:22" ht="16.5" customHeight="1">
      <c r="A17" s="18" t="s">
        <v>22</v>
      </c>
      <c r="B17" s="18"/>
      <c r="C17" s="57">
        <v>313</v>
      </c>
      <c r="D17" s="48">
        <v>166</v>
      </c>
      <c r="E17" s="48">
        <v>147</v>
      </c>
      <c r="F17" s="25">
        <v>34</v>
      </c>
      <c r="G17" s="25">
        <v>21</v>
      </c>
      <c r="H17" s="25">
        <v>23</v>
      </c>
      <c r="I17" s="25">
        <v>29</v>
      </c>
      <c r="J17" s="25">
        <v>21</v>
      </c>
      <c r="K17" s="25">
        <v>24</v>
      </c>
      <c r="L17" s="25">
        <v>37</v>
      </c>
      <c r="M17" s="25">
        <v>26</v>
      </c>
      <c r="N17" s="25">
        <v>24</v>
      </c>
      <c r="O17" s="25">
        <v>30</v>
      </c>
      <c r="P17" s="25">
        <v>27</v>
      </c>
      <c r="Q17" s="25">
        <v>17</v>
      </c>
      <c r="R17" s="25">
        <v>3</v>
      </c>
      <c r="S17" s="25">
        <v>15</v>
      </c>
      <c r="T17" s="25">
        <v>12</v>
      </c>
      <c r="V17"/>
    </row>
    <row r="18" spans="1:22" ht="16.5" customHeight="1">
      <c r="A18" s="18" t="s">
        <v>23</v>
      </c>
      <c r="B18" s="18"/>
      <c r="C18" s="57">
        <v>204</v>
      </c>
      <c r="D18" s="48">
        <v>98</v>
      </c>
      <c r="E18" s="48">
        <v>106</v>
      </c>
      <c r="F18" s="25">
        <v>13</v>
      </c>
      <c r="G18" s="25">
        <v>23</v>
      </c>
      <c r="H18" s="25">
        <v>29</v>
      </c>
      <c r="I18" s="25">
        <v>17</v>
      </c>
      <c r="J18" s="25">
        <v>17</v>
      </c>
      <c r="K18" s="25">
        <v>14</v>
      </c>
      <c r="L18" s="25">
        <v>18</v>
      </c>
      <c r="M18" s="25">
        <v>19</v>
      </c>
      <c r="N18" s="25">
        <v>5</v>
      </c>
      <c r="O18" s="25">
        <v>19</v>
      </c>
      <c r="P18" s="25">
        <v>16</v>
      </c>
      <c r="Q18" s="25">
        <v>14</v>
      </c>
      <c r="R18" s="25">
        <v>5</v>
      </c>
      <c r="S18" s="25">
        <v>8</v>
      </c>
      <c r="T18" s="25">
        <v>7</v>
      </c>
      <c r="V18"/>
    </row>
    <row r="19" spans="1:20" ht="16.5" customHeight="1">
      <c r="A19" s="18" t="s">
        <v>24</v>
      </c>
      <c r="B19" s="18"/>
      <c r="C19" s="57">
        <v>274</v>
      </c>
      <c r="D19" s="48">
        <v>143</v>
      </c>
      <c r="E19" s="48">
        <v>131</v>
      </c>
      <c r="F19" s="25">
        <v>13</v>
      </c>
      <c r="G19" s="25">
        <v>17</v>
      </c>
      <c r="H19" s="25">
        <v>19</v>
      </c>
      <c r="I19" s="25">
        <v>15</v>
      </c>
      <c r="J19" s="25">
        <v>21</v>
      </c>
      <c r="K19" s="25">
        <v>17</v>
      </c>
      <c r="L19" s="25">
        <v>31</v>
      </c>
      <c r="M19" s="25">
        <v>28</v>
      </c>
      <c r="N19" s="25">
        <v>22</v>
      </c>
      <c r="O19" s="25">
        <v>22</v>
      </c>
      <c r="P19" s="25">
        <v>37</v>
      </c>
      <c r="Q19" s="25">
        <v>32</v>
      </c>
      <c r="R19" s="25">
        <v>4</v>
      </c>
      <c r="S19" s="25">
        <v>13</v>
      </c>
      <c r="T19" s="25">
        <v>10</v>
      </c>
    </row>
    <row r="20" spans="1:20" ht="16.5" customHeight="1">
      <c r="A20" s="18" t="s">
        <v>35</v>
      </c>
      <c r="B20" s="18"/>
      <c r="C20" s="57">
        <v>313</v>
      </c>
      <c r="D20" s="48">
        <v>164</v>
      </c>
      <c r="E20" s="48">
        <v>149</v>
      </c>
      <c r="F20" s="25">
        <v>30</v>
      </c>
      <c r="G20" s="25">
        <v>22</v>
      </c>
      <c r="H20" s="25">
        <v>28</v>
      </c>
      <c r="I20" s="25">
        <v>28</v>
      </c>
      <c r="J20" s="25">
        <v>18</v>
      </c>
      <c r="K20" s="25">
        <v>23</v>
      </c>
      <c r="L20" s="25">
        <v>26</v>
      </c>
      <c r="M20" s="25">
        <v>27</v>
      </c>
      <c r="N20" s="25">
        <v>24</v>
      </c>
      <c r="O20" s="25">
        <v>23</v>
      </c>
      <c r="P20" s="25">
        <v>38</v>
      </c>
      <c r="Q20" s="25">
        <v>26</v>
      </c>
      <c r="R20" s="25">
        <v>8</v>
      </c>
      <c r="S20" s="25">
        <v>18</v>
      </c>
      <c r="T20" s="25">
        <v>17</v>
      </c>
    </row>
    <row r="21" spans="1:20" ht="16.5" customHeight="1">
      <c r="A21" s="18" t="s">
        <v>25</v>
      </c>
      <c r="B21" s="18"/>
      <c r="C21" s="57">
        <v>280</v>
      </c>
      <c r="D21" s="48">
        <v>146</v>
      </c>
      <c r="E21" s="48">
        <v>134</v>
      </c>
      <c r="F21" s="25">
        <v>13</v>
      </c>
      <c r="G21" s="25">
        <v>22</v>
      </c>
      <c r="H21" s="25">
        <v>28</v>
      </c>
      <c r="I21" s="25">
        <v>23</v>
      </c>
      <c r="J21" s="25">
        <v>25</v>
      </c>
      <c r="K21" s="25">
        <v>23</v>
      </c>
      <c r="L21" s="25">
        <v>19</v>
      </c>
      <c r="M21" s="25">
        <v>18</v>
      </c>
      <c r="N21" s="25">
        <v>29</v>
      </c>
      <c r="O21" s="25">
        <v>26</v>
      </c>
      <c r="P21" s="25">
        <v>32</v>
      </c>
      <c r="Q21" s="25">
        <v>22</v>
      </c>
      <c r="R21" s="25">
        <v>6</v>
      </c>
      <c r="S21" s="25">
        <v>10</v>
      </c>
      <c r="T21" s="25">
        <v>10</v>
      </c>
    </row>
    <row r="22" spans="1:20" ht="16.5" customHeight="1">
      <c r="A22" s="18" t="s">
        <v>70</v>
      </c>
      <c r="B22" s="18"/>
      <c r="C22" s="57">
        <v>412</v>
      </c>
      <c r="D22" s="48">
        <v>202</v>
      </c>
      <c r="E22" s="48">
        <v>210</v>
      </c>
      <c r="F22" s="25">
        <v>30</v>
      </c>
      <c r="G22" s="25">
        <v>46</v>
      </c>
      <c r="H22" s="25">
        <v>37</v>
      </c>
      <c r="I22" s="25">
        <v>32</v>
      </c>
      <c r="J22" s="25">
        <v>29</v>
      </c>
      <c r="K22" s="25">
        <v>45</v>
      </c>
      <c r="L22" s="25">
        <v>41</v>
      </c>
      <c r="M22" s="25">
        <v>19</v>
      </c>
      <c r="N22" s="25">
        <v>29</v>
      </c>
      <c r="O22" s="25">
        <v>32</v>
      </c>
      <c r="P22" s="25">
        <v>36</v>
      </c>
      <c r="Q22" s="25">
        <v>36</v>
      </c>
      <c r="R22" s="25">
        <v>9</v>
      </c>
      <c r="S22" s="25">
        <v>15</v>
      </c>
      <c r="T22" s="25">
        <v>16</v>
      </c>
    </row>
    <row r="23" spans="1:20" ht="16.5" customHeight="1">
      <c r="A23" s="18" t="s">
        <v>26</v>
      </c>
      <c r="B23" s="18"/>
      <c r="C23" s="57">
        <v>172</v>
      </c>
      <c r="D23" s="48">
        <v>92</v>
      </c>
      <c r="E23" s="48">
        <v>80</v>
      </c>
      <c r="F23" s="25">
        <v>12</v>
      </c>
      <c r="G23" s="25">
        <v>12</v>
      </c>
      <c r="H23" s="25">
        <v>16</v>
      </c>
      <c r="I23" s="25">
        <v>17</v>
      </c>
      <c r="J23" s="25">
        <v>14</v>
      </c>
      <c r="K23" s="25">
        <v>11</v>
      </c>
      <c r="L23" s="25">
        <v>14</v>
      </c>
      <c r="M23" s="25">
        <v>15</v>
      </c>
      <c r="N23" s="25">
        <v>18</v>
      </c>
      <c r="O23" s="25">
        <v>14</v>
      </c>
      <c r="P23" s="25">
        <v>18</v>
      </c>
      <c r="Q23" s="25">
        <v>11</v>
      </c>
      <c r="R23" s="25">
        <v>7</v>
      </c>
      <c r="S23" s="25">
        <v>5</v>
      </c>
      <c r="T23" s="25">
        <v>6</v>
      </c>
    </row>
    <row r="24" spans="1:20" ht="16.5" customHeight="1">
      <c r="A24" s="18" t="s">
        <v>27</v>
      </c>
      <c r="B24" s="18"/>
      <c r="C24" s="57">
        <v>607</v>
      </c>
      <c r="D24" s="48">
        <v>307</v>
      </c>
      <c r="E24" s="48">
        <v>300</v>
      </c>
      <c r="F24" s="25">
        <v>52</v>
      </c>
      <c r="G24" s="25">
        <v>46</v>
      </c>
      <c r="H24" s="25">
        <v>53</v>
      </c>
      <c r="I24" s="25">
        <v>46</v>
      </c>
      <c r="J24" s="25">
        <v>50</v>
      </c>
      <c r="K24" s="25">
        <v>45</v>
      </c>
      <c r="L24" s="25">
        <v>42</v>
      </c>
      <c r="M24" s="25">
        <v>57</v>
      </c>
      <c r="N24" s="25">
        <v>50</v>
      </c>
      <c r="O24" s="25">
        <v>55</v>
      </c>
      <c r="P24" s="25">
        <v>60</v>
      </c>
      <c r="Q24" s="25">
        <v>51</v>
      </c>
      <c r="R24" s="25">
        <v>8</v>
      </c>
      <c r="S24" s="25">
        <v>20</v>
      </c>
      <c r="T24" s="25">
        <v>18</v>
      </c>
    </row>
    <row r="25" spans="1:20" ht="16.5" customHeight="1">
      <c r="A25" s="18" t="s">
        <v>28</v>
      </c>
      <c r="B25" s="18"/>
      <c r="C25" s="57">
        <v>175</v>
      </c>
      <c r="D25" s="48">
        <v>83</v>
      </c>
      <c r="E25" s="48">
        <v>92</v>
      </c>
      <c r="F25" s="25">
        <v>14</v>
      </c>
      <c r="G25" s="25">
        <v>11</v>
      </c>
      <c r="H25" s="25">
        <v>20</v>
      </c>
      <c r="I25" s="25">
        <v>10</v>
      </c>
      <c r="J25" s="25">
        <v>8</v>
      </c>
      <c r="K25" s="25">
        <v>15</v>
      </c>
      <c r="L25" s="25">
        <v>16</v>
      </c>
      <c r="M25" s="25">
        <v>22</v>
      </c>
      <c r="N25" s="25">
        <v>14</v>
      </c>
      <c r="O25" s="25">
        <v>13</v>
      </c>
      <c r="P25" s="25">
        <v>11</v>
      </c>
      <c r="Q25" s="25">
        <v>21</v>
      </c>
      <c r="R25" s="25">
        <v>4</v>
      </c>
      <c r="S25" s="25">
        <v>10</v>
      </c>
      <c r="T25" s="25">
        <v>7</v>
      </c>
    </row>
    <row r="26" spans="1:20" ht="16.5" customHeight="1">
      <c r="A26" s="18" t="s">
        <v>29</v>
      </c>
      <c r="B26" s="18"/>
      <c r="C26" s="57">
        <v>330</v>
      </c>
      <c r="D26" s="48">
        <v>175</v>
      </c>
      <c r="E26" s="48">
        <v>155</v>
      </c>
      <c r="F26" s="25">
        <v>40</v>
      </c>
      <c r="G26" s="25">
        <v>29</v>
      </c>
      <c r="H26" s="25">
        <v>34</v>
      </c>
      <c r="I26" s="25">
        <v>29</v>
      </c>
      <c r="J26" s="25">
        <v>31</v>
      </c>
      <c r="K26" s="25">
        <v>21</v>
      </c>
      <c r="L26" s="25">
        <v>25</v>
      </c>
      <c r="M26" s="25">
        <v>21</v>
      </c>
      <c r="N26" s="25">
        <v>21</v>
      </c>
      <c r="O26" s="25">
        <v>26</v>
      </c>
      <c r="P26" s="25">
        <v>24</v>
      </c>
      <c r="Q26" s="25">
        <v>29</v>
      </c>
      <c r="R26" s="25">
        <v>7</v>
      </c>
      <c r="S26" s="25">
        <v>15</v>
      </c>
      <c r="T26" s="25">
        <v>14</v>
      </c>
    </row>
    <row r="27" spans="1:20" ht="16.5" customHeight="1">
      <c r="A27" s="18" t="s">
        <v>53</v>
      </c>
      <c r="B27" s="18"/>
      <c r="C27" s="57">
        <v>311</v>
      </c>
      <c r="D27" s="48">
        <v>154</v>
      </c>
      <c r="E27" s="48">
        <v>157</v>
      </c>
      <c r="F27" s="25">
        <v>22</v>
      </c>
      <c r="G27" s="25">
        <v>26</v>
      </c>
      <c r="H27" s="25">
        <v>27</v>
      </c>
      <c r="I27" s="25">
        <v>17</v>
      </c>
      <c r="J27" s="25">
        <v>34</v>
      </c>
      <c r="K27" s="25">
        <v>27</v>
      </c>
      <c r="L27" s="25">
        <v>28</v>
      </c>
      <c r="M27" s="25">
        <v>31</v>
      </c>
      <c r="N27" s="25">
        <v>18</v>
      </c>
      <c r="O27" s="25">
        <v>28</v>
      </c>
      <c r="P27" s="25">
        <v>25</v>
      </c>
      <c r="Q27" s="25">
        <v>28</v>
      </c>
      <c r="R27" s="25">
        <v>3</v>
      </c>
      <c r="S27" s="25">
        <v>15</v>
      </c>
      <c r="T27" s="25">
        <v>12</v>
      </c>
    </row>
    <row r="28" spans="1:20" ht="16.5" customHeight="1">
      <c r="A28" s="18" t="s">
        <v>30</v>
      </c>
      <c r="B28" s="18"/>
      <c r="C28" s="57">
        <v>276</v>
      </c>
      <c r="D28" s="48">
        <v>137</v>
      </c>
      <c r="E28" s="48">
        <v>139</v>
      </c>
      <c r="F28" s="25">
        <v>28</v>
      </c>
      <c r="G28" s="25">
        <v>30</v>
      </c>
      <c r="H28" s="25">
        <v>18</v>
      </c>
      <c r="I28" s="25">
        <v>23</v>
      </c>
      <c r="J28" s="25">
        <v>17</v>
      </c>
      <c r="K28" s="25">
        <v>24</v>
      </c>
      <c r="L28" s="25">
        <v>16</v>
      </c>
      <c r="M28" s="25">
        <v>24</v>
      </c>
      <c r="N28" s="25">
        <v>27</v>
      </c>
      <c r="O28" s="25">
        <v>18</v>
      </c>
      <c r="P28" s="25">
        <v>31</v>
      </c>
      <c r="Q28" s="25">
        <v>20</v>
      </c>
      <c r="R28" s="25">
        <v>4</v>
      </c>
      <c r="S28" s="25">
        <v>13</v>
      </c>
      <c r="T28" s="25">
        <v>11</v>
      </c>
    </row>
    <row r="29" spans="1:20" ht="16.5" customHeight="1">
      <c r="A29" s="18" t="s">
        <v>31</v>
      </c>
      <c r="B29" s="18"/>
      <c r="C29" s="57">
        <v>344</v>
      </c>
      <c r="D29" s="48">
        <v>168</v>
      </c>
      <c r="E29" s="48">
        <v>176</v>
      </c>
      <c r="F29" s="26">
        <v>33</v>
      </c>
      <c r="G29" s="25">
        <v>31</v>
      </c>
      <c r="H29" s="25">
        <v>24</v>
      </c>
      <c r="I29" s="25">
        <v>45</v>
      </c>
      <c r="J29" s="25">
        <v>23</v>
      </c>
      <c r="K29" s="25">
        <v>30</v>
      </c>
      <c r="L29" s="25">
        <v>34</v>
      </c>
      <c r="M29" s="25">
        <v>29</v>
      </c>
      <c r="N29" s="25">
        <v>28</v>
      </c>
      <c r="O29" s="25">
        <v>23</v>
      </c>
      <c r="P29" s="25">
        <v>26</v>
      </c>
      <c r="Q29" s="25">
        <v>18</v>
      </c>
      <c r="R29" s="25">
        <v>6</v>
      </c>
      <c r="S29" s="25">
        <v>13</v>
      </c>
      <c r="T29" s="25">
        <v>12</v>
      </c>
    </row>
    <row r="30" spans="1:20" ht="16.5" customHeight="1">
      <c r="A30" s="18" t="s">
        <v>32</v>
      </c>
      <c r="B30" s="18"/>
      <c r="C30" s="57">
        <v>422</v>
      </c>
      <c r="D30" s="48">
        <v>219</v>
      </c>
      <c r="E30" s="48">
        <v>203</v>
      </c>
      <c r="F30" s="26">
        <v>38</v>
      </c>
      <c r="G30" s="25">
        <v>32</v>
      </c>
      <c r="H30" s="25">
        <v>46</v>
      </c>
      <c r="I30" s="25">
        <v>33</v>
      </c>
      <c r="J30" s="25">
        <v>39</v>
      </c>
      <c r="K30" s="25">
        <v>31</v>
      </c>
      <c r="L30" s="25">
        <v>29</v>
      </c>
      <c r="M30" s="25">
        <v>35</v>
      </c>
      <c r="N30" s="25">
        <v>36</v>
      </c>
      <c r="O30" s="25">
        <v>35</v>
      </c>
      <c r="P30" s="25">
        <v>31</v>
      </c>
      <c r="Q30" s="25">
        <v>37</v>
      </c>
      <c r="R30" s="25">
        <v>6</v>
      </c>
      <c r="S30" s="25">
        <v>14</v>
      </c>
      <c r="T30" s="25">
        <v>12</v>
      </c>
    </row>
    <row r="31" spans="1:20" ht="16.5" customHeight="1">
      <c r="A31" s="19" t="s">
        <v>72</v>
      </c>
      <c r="B31" s="14"/>
      <c r="C31" s="58">
        <v>403</v>
      </c>
      <c r="D31" s="59">
        <v>210</v>
      </c>
      <c r="E31" s="59">
        <v>193</v>
      </c>
      <c r="F31" s="30">
        <v>38</v>
      </c>
      <c r="G31" s="30">
        <v>38</v>
      </c>
      <c r="H31" s="30">
        <v>34</v>
      </c>
      <c r="I31" s="30">
        <v>37</v>
      </c>
      <c r="J31" s="30">
        <v>37</v>
      </c>
      <c r="K31" s="30">
        <v>30</v>
      </c>
      <c r="L31" s="30">
        <v>46</v>
      </c>
      <c r="M31" s="30">
        <v>27</v>
      </c>
      <c r="N31" s="30">
        <v>30</v>
      </c>
      <c r="O31" s="30">
        <v>32</v>
      </c>
      <c r="P31" s="30">
        <v>25</v>
      </c>
      <c r="Q31" s="30">
        <v>29</v>
      </c>
      <c r="R31" s="30">
        <v>6</v>
      </c>
      <c r="S31" s="30">
        <v>12</v>
      </c>
      <c r="T31" s="30">
        <v>12</v>
      </c>
    </row>
    <row r="32" spans="1:20" ht="16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ht="9" customHeight="1"/>
    <row r="34" ht="19.5" customHeight="1"/>
    <row r="35" ht="20.25" customHeight="1"/>
    <row r="36" ht="4.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6" customHeight="1"/>
    <row r="51" ht="5.25" customHeight="1"/>
  </sheetData>
  <mergeCells count="12">
    <mergeCell ref="A3:T3"/>
    <mergeCell ref="L5:M5"/>
    <mergeCell ref="N5:O5"/>
    <mergeCell ref="P5:Q5"/>
    <mergeCell ref="R5:S5"/>
    <mergeCell ref="C5:E5"/>
    <mergeCell ref="F5:G5"/>
    <mergeCell ref="H5:I5"/>
    <mergeCell ref="J5:K5"/>
    <mergeCell ref="R4:T4"/>
    <mergeCell ref="A5:A6"/>
    <mergeCell ref="A32:T32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J14" sqref="J14"/>
    </sheetView>
  </sheetViews>
  <sheetFormatPr defaultColWidth="9.00390625" defaultRowHeight="13.5"/>
  <cols>
    <col min="1" max="1" width="9.00390625" style="22" customWidth="1"/>
    <col min="2" max="2" width="0.875" style="22" customWidth="1"/>
    <col min="3" max="13" width="6.625" style="22" customWidth="1"/>
    <col min="14" max="14" width="13.25390625" style="22" customWidth="1"/>
    <col min="15" max="16384" width="9.00390625" style="22" customWidth="1"/>
  </cols>
  <sheetData>
    <row r="1" spans="1:2" ht="14.25" customHeight="1">
      <c r="A1" s="33" t="s">
        <v>79</v>
      </c>
      <c r="B1" s="33"/>
    </row>
    <row r="2" spans="12:14" ht="14.25" customHeight="1">
      <c r="L2" s="88"/>
      <c r="M2" s="88"/>
      <c r="N2" s="89"/>
    </row>
    <row r="3" spans="1:14" ht="19.5" customHeight="1">
      <c r="A3" s="90" t="s">
        <v>6</v>
      </c>
      <c r="B3" s="16"/>
      <c r="C3" s="82" t="s">
        <v>34</v>
      </c>
      <c r="D3" s="90"/>
      <c r="E3" s="93"/>
      <c r="F3" s="75" t="s">
        <v>41</v>
      </c>
      <c r="G3" s="75"/>
      <c r="H3" s="75" t="s">
        <v>42</v>
      </c>
      <c r="I3" s="75"/>
      <c r="J3" s="75" t="s">
        <v>43</v>
      </c>
      <c r="K3" s="75"/>
      <c r="L3" s="75" t="s">
        <v>13</v>
      </c>
      <c r="M3" s="82"/>
      <c r="N3" s="94" t="s">
        <v>14</v>
      </c>
    </row>
    <row r="4" spans="1:14" ht="20.25" customHeight="1">
      <c r="A4" s="90"/>
      <c r="B4" s="17"/>
      <c r="C4" s="9" t="s">
        <v>64</v>
      </c>
      <c r="D4" s="9" t="s">
        <v>4</v>
      </c>
      <c r="E4" s="9" t="s">
        <v>5</v>
      </c>
      <c r="F4" s="9" t="s">
        <v>4</v>
      </c>
      <c r="G4" s="9" t="s">
        <v>5</v>
      </c>
      <c r="H4" s="9" t="s">
        <v>4</v>
      </c>
      <c r="I4" s="9" t="s">
        <v>5</v>
      </c>
      <c r="J4" s="9" t="s">
        <v>4</v>
      </c>
      <c r="K4" s="9" t="s">
        <v>5</v>
      </c>
      <c r="L4" s="9" t="s">
        <v>4</v>
      </c>
      <c r="M4" s="10" t="s">
        <v>5</v>
      </c>
      <c r="N4" s="95"/>
    </row>
    <row r="5" spans="1:14" ht="4.5" customHeight="1">
      <c r="A5" s="34"/>
      <c r="B5" s="1"/>
      <c r="C5" s="21"/>
      <c r="D5" s="4"/>
      <c r="E5" s="4"/>
      <c r="F5" s="4"/>
      <c r="G5" s="4"/>
      <c r="H5" s="4"/>
      <c r="I5" s="4"/>
      <c r="J5" s="4"/>
      <c r="K5" s="4"/>
      <c r="L5" s="4"/>
      <c r="M5" s="4"/>
      <c r="N5" s="1"/>
    </row>
    <row r="6" spans="1:14" s="49" customFormat="1" ht="17.25" customHeight="1">
      <c r="A6" s="50" t="s">
        <v>3</v>
      </c>
      <c r="B6" s="50"/>
      <c r="C6" s="61">
        <f aca="true" t="shared" si="0" ref="C6:K6">SUM(C7:C15)</f>
        <v>2519</v>
      </c>
      <c r="D6" s="62">
        <f t="shared" si="0"/>
        <v>1344</v>
      </c>
      <c r="E6" s="62">
        <f t="shared" si="0"/>
        <v>1175</v>
      </c>
      <c r="F6" s="62">
        <f t="shared" si="0"/>
        <v>431</v>
      </c>
      <c r="G6" s="62">
        <f t="shared" si="0"/>
        <v>374</v>
      </c>
      <c r="H6" s="62">
        <f t="shared" si="0"/>
        <v>421</v>
      </c>
      <c r="I6" s="62">
        <f t="shared" si="0"/>
        <v>398</v>
      </c>
      <c r="J6" s="62">
        <f t="shared" si="0"/>
        <v>492</v>
      </c>
      <c r="K6" s="62">
        <f t="shared" si="0"/>
        <v>403</v>
      </c>
      <c r="L6" s="63">
        <f>SUM(L7:L15)</f>
        <v>97</v>
      </c>
      <c r="M6" s="63">
        <f>SUM(M7:M15)</f>
        <v>74</v>
      </c>
      <c r="N6" s="62">
        <f>SUM(N7:N15)</f>
        <v>80</v>
      </c>
    </row>
    <row r="7" spans="1:14" ht="17.25" customHeight="1">
      <c r="A7" s="18" t="s">
        <v>16</v>
      </c>
      <c r="B7" s="18"/>
      <c r="C7" s="60">
        <v>200</v>
      </c>
      <c r="D7" s="62">
        <v>107</v>
      </c>
      <c r="E7" s="62">
        <v>93</v>
      </c>
      <c r="F7" s="64">
        <v>37</v>
      </c>
      <c r="G7" s="64">
        <v>33</v>
      </c>
      <c r="H7" s="64">
        <v>32</v>
      </c>
      <c r="I7" s="64">
        <v>33</v>
      </c>
      <c r="J7" s="64">
        <v>38</v>
      </c>
      <c r="K7" s="64">
        <v>27</v>
      </c>
      <c r="L7" s="64">
        <v>8</v>
      </c>
      <c r="M7" s="64">
        <v>6</v>
      </c>
      <c r="N7" s="64">
        <v>6</v>
      </c>
    </row>
    <row r="8" spans="1:14" ht="17.25" customHeight="1">
      <c r="A8" s="18" t="s">
        <v>71</v>
      </c>
      <c r="B8" s="18"/>
      <c r="C8" s="61">
        <v>274</v>
      </c>
      <c r="D8" s="62">
        <v>156</v>
      </c>
      <c r="E8" s="62">
        <v>118</v>
      </c>
      <c r="F8" s="64">
        <v>45</v>
      </c>
      <c r="G8" s="64">
        <v>35</v>
      </c>
      <c r="H8" s="64">
        <v>52</v>
      </c>
      <c r="I8" s="64">
        <v>41</v>
      </c>
      <c r="J8" s="64">
        <v>59</v>
      </c>
      <c r="K8" s="64">
        <v>42</v>
      </c>
      <c r="L8" s="64">
        <v>11</v>
      </c>
      <c r="M8" s="64">
        <v>11</v>
      </c>
      <c r="N8" s="64">
        <v>9</v>
      </c>
    </row>
    <row r="9" spans="1:14" ht="17.25" customHeight="1">
      <c r="A9" s="18" t="s">
        <v>19</v>
      </c>
      <c r="B9" s="18"/>
      <c r="C9" s="61">
        <v>158</v>
      </c>
      <c r="D9" s="62">
        <v>86</v>
      </c>
      <c r="E9" s="62">
        <v>72</v>
      </c>
      <c r="F9" s="64">
        <v>35</v>
      </c>
      <c r="G9" s="64">
        <v>22</v>
      </c>
      <c r="H9" s="64">
        <v>29</v>
      </c>
      <c r="I9" s="64">
        <v>19</v>
      </c>
      <c r="J9" s="64">
        <v>22</v>
      </c>
      <c r="K9" s="64">
        <v>31</v>
      </c>
      <c r="L9" s="64">
        <v>11</v>
      </c>
      <c r="M9" s="64">
        <v>6</v>
      </c>
      <c r="N9" s="64">
        <v>8</v>
      </c>
    </row>
    <row r="10" spans="1:14" ht="17.25" customHeight="1">
      <c r="A10" s="18" t="s">
        <v>35</v>
      </c>
      <c r="B10" s="18"/>
      <c r="C10" s="61">
        <v>433</v>
      </c>
      <c r="D10" s="62">
        <v>231</v>
      </c>
      <c r="E10" s="62">
        <v>202</v>
      </c>
      <c r="F10" s="64">
        <v>67</v>
      </c>
      <c r="G10" s="64">
        <v>71</v>
      </c>
      <c r="H10" s="64">
        <v>75</v>
      </c>
      <c r="I10" s="64">
        <v>68</v>
      </c>
      <c r="J10" s="64">
        <v>89</v>
      </c>
      <c r="K10" s="64">
        <v>63</v>
      </c>
      <c r="L10" s="64">
        <v>16</v>
      </c>
      <c r="M10" s="64">
        <v>11</v>
      </c>
      <c r="N10" s="64">
        <v>12</v>
      </c>
    </row>
    <row r="11" spans="1:14" ht="17.25" customHeight="1">
      <c r="A11" s="18" t="s">
        <v>77</v>
      </c>
      <c r="B11" s="18"/>
      <c r="C11" s="61">
        <v>323</v>
      </c>
      <c r="D11" s="62">
        <v>176</v>
      </c>
      <c r="E11" s="62">
        <v>147</v>
      </c>
      <c r="F11" s="64">
        <v>61</v>
      </c>
      <c r="G11" s="64">
        <v>34</v>
      </c>
      <c r="H11" s="64">
        <v>42</v>
      </c>
      <c r="I11" s="64">
        <v>49</v>
      </c>
      <c r="J11" s="64">
        <v>73</v>
      </c>
      <c r="K11" s="64">
        <v>64</v>
      </c>
      <c r="L11" s="64">
        <v>13</v>
      </c>
      <c r="M11" s="64">
        <v>10</v>
      </c>
      <c r="N11" s="64">
        <v>11</v>
      </c>
    </row>
    <row r="12" spans="1:14" ht="17.25" customHeight="1">
      <c r="A12" s="18" t="s">
        <v>36</v>
      </c>
      <c r="B12" s="18"/>
      <c r="C12" s="61">
        <v>452</v>
      </c>
      <c r="D12" s="62">
        <v>225</v>
      </c>
      <c r="E12" s="62">
        <v>227</v>
      </c>
      <c r="F12" s="64">
        <v>73</v>
      </c>
      <c r="G12" s="64">
        <v>71</v>
      </c>
      <c r="H12" s="64">
        <v>69</v>
      </c>
      <c r="I12" s="64">
        <v>85</v>
      </c>
      <c r="J12" s="64">
        <v>83</v>
      </c>
      <c r="K12" s="64">
        <v>71</v>
      </c>
      <c r="L12" s="64">
        <v>14</v>
      </c>
      <c r="M12" s="64">
        <v>9</v>
      </c>
      <c r="N12" s="64">
        <v>12</v>
      </c>
    </row>
    <row r="13" spans="1:14" ht="17.25" customHeight="1">
      <c r="A13" s="18" t="s">
        <v>28</v>
      </c>
      <c r="B13" s="18"/>
      <c r="C13" s="65" t="s">
        <v>91</v>
      </c>
      <c r="D13" s="66" t="s">
        <v>91</v>
      </c>
      <c r="E13" s="66" t="s">
        <v>91</v>
      </c>
      <c r="F13" s="67" t="s">
        <v>91</v>
      </c>
      <c r="G13" s="67" t="s">
        <v>91</v>
      </c>
      <c r="H13" s="67" t="s">
        <v>91</v>
      </c>
      <c r="I13" s="67" t="s">
        <v>91</v>
      </c>
      <c r="J13" s="67" t="s">
        <v>91</v>
      </c>
      <c r="K13" s="67" t="s">
        <v>91</v>
      </c>
      <c r="L13" s="67" t="s">
        <v>91</v>
      </c>
      <c r="M13" s="67" t="s">
        <v>91</v>
      </c>
      <c r="N13" s="67" t="s">
        <v>91</v>
      </c>
    </row>
    <row r="14" spans="1:14" ht="17.25" customHeight="1">
      <c r="A14" s="18" t="s">
        <v>33</v>
      </c>
      <c r="B14" s="18"/>
      <c r="C14" s="61">
        <v>279</v>
      </c>
      <c r="D14" s="62">
        <v>155</v>
      </c>
      <c r="E14" s="62">
        <v>124</v>
      </c>
      <c r="F14" s="64">
        <v>43</v>
      </c>
      <c r="G14" s="64">
        <v>32</v>
      </c>
      <c r="H14" s="64">
        <v>53</v>
      </c>
      <c r="I14" s="64">
        <v>45</v>
      </c>
      <c r="J14" s="64">
        <v>59</v>
      </c>
      <c r="K14" s="64">
        <v>47</v>
      </c>
      <c r="L14" s="64">
        <v>11</v>
      </c>
      <c r="M14" s="64">
        <v>11</v>
      </c>
      <c r="N14" s="64">
        <v>10</v>
      </c>
    </row>
    <row r="15" spans="1:14" ht="17.25" customHeight="1">
      <c r="A15" s="18" t="s">
        <v>75</v>
      </c>
      <c r="B15" s="18"/>
      <c r="C15" s="61">
        <v>400</v>
      </c>
      <c r="D15" s="62">
        <v>208</v>
      </c>
      <c r="E15" s="62">
        <v>192</v>
      </c>
      <c r="F15" s="64">
        <v>70</v>
      </c>
      <c r="G15" s="64">
        <v>76</v>
      </c>
      <c r="H15" s="64">
        <v>69</v>
      </c>
      <c r="I15" s="64">
        <v>58</v>
      </c>
      <c r="J15" s="64">
        <v>69</v>
      </c>
      <c r="K15" s="64">
        <v>58</v>
      </c>
      <c r="L15" s="64">
        <v>13</v>
      </c>
      <c r="M15" s="68">
        <v>10</v>
      </c>
      <c r="N15" s="68">
        <v>12</v>
      </c>
    </row>
    <row r="16" spans="1:14" ht="6" customHeight="1">
      <c r="A16" s="20"/>
      <c r="B16" s="1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ht="5.25" customHeight="1"/>
    <row r="18" spans="1:14" ht="13.5">
      <c r="A18" s="92" t="s">
        <v>89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ht="13.5">
      <c r="A19" s="5" t="s">
        <v>90</v>
      </c>
    </row>
  </sheetData>
  <mergeCells count="9">
    <mergeCell ref="L2:N2"/>
    <mergeCell ref="A18:N18"/>
    <mergeCell ref="A3:A4"/>
    <mergeCell ref="C3:E3"/>
    <mergeCell ref="F3:G3"/>
    <mergeCell ref="H3:I3"/>
    <mergeCell ref="J3:K3"/>
    <mergeCell ref="L3:M3"/>
    <mergeCell ref="N3:N4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="92" zoomScaleNormal="92" workbookViewId="0" topLeftCell="A1">
      <selection activeCell="A10" sqref="A10:N10"/>
    </sheetView>
  </sheetViews>
  <sheetFormatPr defaultColWidth="9.00390625" defaultRowHeight="13.5"/>
  <cols>
    <col min="1" max="1" width="7.625" style="22" customWidth="1"/>
    <col min="2" max="2" width="2.625" style="22" customWidth="1"/>
    <col min="3" max="3" width="5.125" style="22" customWidth="1"/>
    <col min="4" max="14" width="7.125" style="22" customWidth="1"/>
    <col min="15" max="16384" width="9.00390625" style="22" customWidth="1"/>
  </cols>
  <sheetData>
    <row r="1" ht="13.5">
      <c r="N1" s="12" t="s">
        <v>80</v>
      </c>
    </row>
    <row r="3" spans="1:14" ht="15" customHeight="1">
      <c r="A3" s="80" t="s">
        <v>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1:14" ht="13.5">
      <c r="K4" s="88"/>
      <c r="L4" s="88"/>
      <c r="M4" s="88"/>
      <c r="N4" s="88"/>
    </row>
    <row r="5" spans="1:14" ht="9.75" customHeight="1">
      <c r="A5" s="84" t="s">
        <v>73</v>
      </c>
      <c r="B5" s="94" t="s">
        <v>14</v>
      </c>
      <c r="C5" s="103"/>
      <c r="D5" s="94" t="s">
        <v>8</v>
      </c>
      <c r="E5" s="51"/>
      <c r="F5" s="51"/>
      <c r="G5" s="51"/>
      <c r="H5" s="51"/>
      <c r="I5" s="51"/>
      <c r="J5" s="51"/>
      <c r="K5" s="94" t="s">
        <v>37</v>
      </c>
      <c r="L5" s="104"/>
      <c r="M5" s="94" t="s">
        <v>38</v>
      </c>
      <c r="N5" s="107"/>
    </row>
    <row r="6" spans="1:14" ht="10.5" customHeight="1">
      <c r="A6" s="101"/>
      <c r="B6" s="97"/>
      <c r="C6" s="101"/>
      <c r="D6" s="97"/>
      <c r="E6" s="75" t="s">
        <v>41</v>
      </c>
      <c r="F6" s="75" t="s">
        <v>42</v>
      </c>
      <c r="G6" s="75" t="s">
        <v>43</v>
      </c>
      <c r="H6" s="75" t="s">
        <v>56</v>
      </c>
      <c r="I6" s="75" t="s">
        <v>57</v>
      </c>
      <c r="J6" s="82" t="s">
        <v>58</v>
      </c>
      <c r="K6" s="105"/>
      <c r="L6" s="106"/>
      <c r="M6" s="108"/>
      <c r="N6" s="109"/>
    </row>
    <row r="7" spans="1:14" ht="18.75" customHeight="1">
      <c r="A7" s="102"/>
      <c r="B7" s="99"/>
      <c r="C7" s="102"/>
      <c r="D7" s="99"/>
      <c r="E7" s="75"/>
      <c r="F7" s="75"/>
      <c r="G7" s="75"/>
      <c r="H7" s="75"/>
      <c r="I7" s="75"/>
      <c r="J7" s="75"/>
      <c r="K7" s="6" t="s">
        <v>4</v>
      </c>
      <c r="L7" s="6" t="s">
        <v>5</v>
      </c>
      <c r="M7" s="105"/>
      <c r="N7" s="110"/>
    </row>
    <row r="8" spans="1:14" ht="57" customHeight="1">
      <c r="A8" s="13" t="s">
        <v>0</v>
      </c>
      <c r="B8" s="73">
        <v>15</v>
      </c>
      <c r="C8" s="72"/>
      <c r="D8" s="38">
        <v>120</v>
      </c>
      <c r="E8" s="38">
        <v>13</v>
      </c>
      <c r="F8" s="38">
        <v>30</v>
      </c>
      <c r="G8" s="38">
        <v>24</v>
      </c>
      <c r="H8" s="38">
        <v>23</v>
      </c>
      <c r="I8" s="38">
        <v>12</v>
      </c>
      <c r="J8" s="38">
        <v>18</v>
      </c>
      <c r="K8" s="45">
        <v>5</v>
      </c>
      <c r="L8" s="38">
        <v>18</v>
      </c>
      <c r="M8" s="69" t="s">
        <v>39</v>
      </c>
      <c r="N8" s="70"/>
    </row>
    <row r="9" ht="9.75" customHeight="1"/>
    <row r="10" spans="1:14" ht="15" customHeight="1">
      <c r="A10" s="74" t="s">
        <v>40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ht="19.5" customHeight="1"/>
    <row r="12" spans="1:14" ht="6.75" customHeight="1">
      <c r="A12" s="84" t="s">
        <v>73</v>
      </c>
      <c r="B12" s="94" t="s">
        <v>14</v>
      </c>
      <c r="C12" s="103"/>
      <c r="D12" s="94" t="s">
        <v>8</v>
      </c>
      <c r="E12" s="51"/>
      <c r="F12" s="51"/>
      <c r="G12" s="51"/>
      <c r="H12" s="51"/>
      <c r="I12" s="51"/>
      <c r="J12" s="51"/>
      <c r="K12" s="94" t="s">
        <v>37</v>
      </c>
      <c r="L12" s="96"/>
      <c r="M12" s="94" t="s">
        <v>38</v>
      </c>
      <c r="N12" s="96"/>
    </row>
    <row r="13" spans="1:14" ht="13.5" customHeight="1">
      <c r="A13" s="101"/>
      <c r="B13" s="97"/>
      <c r="C13" s="101"/>
      <c r="D13" s="97"/>
      <c r="E13" s="94" t="s">
        <v>41</v>
      </c>
      <c r="F13" s="84"/>
      <c r="G13" s="94" t="s">
        <v>42</v>
      </c>
      <c r="H13" s="84"/>
      <c r="I13" s="94" t="s">
        <v>43</v>
      </c>
      <c r="J13" s="71"/>
      <c r="K13" s="99"/>
      <c r="L13" s="100"/>
      <c r="M13" s="97"/>
      <c r="N13" s="98"/>
    </row>
    <row r="14" spans="1:14" ht="13.5" customHeight="1">
      <c r="A14" s="102"/>
      <c r="B14" s="99"/>
      <c r="C14" s="102"/>
      <c r="D14" s="99"/>
      <c r="E14" s="95"/>
      <c r="F14" s="85"/>
      <c r="G14" s="95"/>
      <c r="H14" s="85"/>
      <c r="I14" s="95"/>
      <c r="J14" s="85"/>
      <c r="K14" s="6" t="s">
        <v>4</v>
      </c>
      <c r="L14" s="11" t="s">
        <v>5</v>
      </c>
      <c r="M14" s="99"/>
      <c r="N14" s="100"/>
    </row>
    <row r="15" spans="1:14" ht="33" customHeight="1">
      <c r="A15" s="13" t="s">
        <v>6</v>
      </c>
      <c r="B15" s="72">
        <v>6</v>
      </c>
      <c r="C15" s="72"/>
      <c r="D15" s="38">
        <v>38</v>
      </c>
      <c r="E15" s="72">
        <v>15</v>
      </c>
      <c r="F15" s="72"/>
      <c r="G15" s="72">
        <v>12</v>
      </c>
      <c r="H15" s="72"/>
      <c r="I15" s="72">
        <v>11</v>
      </c>
      <c r="J15" s="72"/>
      <c r="K15" s="45">
        <v>6</v>
      </c>
      <c r="L15" s="38">
        <v>4</v>
      </c>
      <c r="M15" s="69" t="s">
        <v>92</v>
      </c>
      <c r="N15" s="70"/>
    </row>
  </sheetData>
  <mergeCells count="29">
    <mergeCell ref="M12:N14"/>
    <mergeCell ref="A5:A7"/>
    <mergeCell ref="B5:C7"/>
    <mergeCell ref="D5:D7"/>
    <mergeCell ref="K5:L6"/>
    <mergeCell ref="M5:N7"/>
    <mergeCell ref="A12:A14"/>
    <mergeCell ref="B12:C14"/>
    <mergeCell ref="D12:D14"/>
    <mergeCell ref="K12:L13"/>
    <mergeCell ref="M15:N15"/>
    <mergeCell ref="A3:N3"/>
    <mergeCell ref="E15:F15"/>
    <mergeCell ref="G15:H15"/>
    <mergeCell ref="I15:J15"/>
    <mergeCell ref="B15:C15"/>
    <mergeCell ref="B8:C8"/>
    <mergeCell ref="A10:N10"/>
    <mergeCell ref="E13:F14"/>
    <mergeCell ref="G13:H14"/>
    <mergeCell ref="I13:J14"/>
    <mergeCell ref="G6:G7"/>
    <mergeCell ref="H6:H7"/>
    <mergeCell ref="J6:J7"/>
    <mergeCell ref="I6:I7"/>
    <mergeCell ref="E6:E7"/>
    <mergeCell ref="F6:F7"/>
    <mergeCell ref="K4:N4"/>
    <mergeCell ref="M8:N8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N13" sqref="N13"/>
    </sheetView>
  </sheetViews>
  <sheetFormatPr defaultColWidth="9.00390625" defaultRowHeight="13.5"/>
  <cols>
    <col min="1" max="1" width="7.625" style="22" customWidth="1"/>
    <col min="2" max="2" width="2.625" style="22" customWidth="1"/>
    <col min="3" max="3" width="5.125" style="22" customWidth="1"/>
    <col min="4" max="14" width="7.125" style="22" customWidth="1"/>
    <col min="15" max="16384" width="9.00390625" style="22" customWidth="1"/>
  </cols>
  <sheetData>
    <row r="1" ht="13.5">
      <c r="N1" s="12" t="s">
        <v>80</v>
      </c>
    </row>
    <row r="3" spans="1:14" ht="15" customHeight="1">
      <c r="A3" s="80" t="s">
        <v>85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2:14" ht="13.5">
      <c r="L4" s="88"/>
      <c r="M4" s="88"/>
      <c r="N4" s="88"/>
    </row>
    <row r="5" spans="1:14" ht="19.5" customHeight="1">
      <c r="A5" s="83" t="s">
        <v>44</v>
      </c>
      <c r="B5" s="75"/>
      <c r="C5" s="75"/>
      <c r="D5" s="75" t="s">
        <v>45</v>
      </c>
      <c r="E5" s="75"/>
      <c r="F5" s="75" t="s">
        <v>46</v>
      </c>
      <c r="G5" s="75"/>
      <c r="H5" s="75"/>
      <c r="I5" s="75"/>
      <c r="J5" s="75"/>
      <c r="K5" s="75"/>
      <c r="L5" s="75" t="s">
        <v>47</v>
      </c>
      <c r="M5" s="75"/>
      <c r="N5" s="82"/>
    </row>
    <row r="6" spans="1:14" ht="19.5" customHeight="1">
      <c r="A6" s="83"/>
      <c r="B6" s="75"/>
      <c r="C6" s="75"/>
      <c r="D6" s="6" t="s">
        <v>65</v>
      </c>
      <c r="E6" s="6" t="s">
        <v>66</v>
      </c>
      <c r="F6" s="6" t="s">
        <v>41</v>
      </c>
      <c r="G6" s="6" t="s">
        <v>42</v>
      </c>
      <c r="H6" s="6" t="s">
        <v>43</v>
      </c>
      <c r="I6" s="6" t="s">
        <v>56</v>
      </c>
      <c r="J6" s="6" t="s">
        <v>57</v>
      </c>
      <c r="K6" s="6" t="s">
        <v>58</v>
      </c>
      <c r="L6" s="6" t="s">
        <v>41</v>
      </c>
      <c r="M6" s="6" t="s">
        <v>42</v>
      </c>
      <c r="N6" s="11" t="s">
        <v>43</v>
      </c>
    </row>
    <row r="7" spans="1:14" ht="9.75" customHeight="1">
      <c r="A7" s="34"/>
      <c r="B7" s="34"/>
      <c r="C7" s="24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9.5" customHeight="1">
      <c r="A8" s="115" t="s">
        <v>48</v>
      </c>
      <c r="B8" s="116"/>
      <c r="C8" s="7" t="s">
        <v>4</v>
      </c>
      <c r="D8" s="39">
        <v>104.1</v>
      </c>
      <c r="E8" s="39">
        <v>110.8</v>
      </c>
      <c r="F8" s="39">
        <v>117</v>
      </c>
      <c r="G8" s="39">
        <v>123.3</v>
      </c>
      <c r="H8" s="39">
        <v>129.1</v>
      </c>
      <c r="I8" s="39">
        <v>134</v>
      </c>
      <c r="J8" s="39">
        <v>139.6</v>
      </c>
      <c r="K8" s="39">
        <v>145.8</v>
      </c>
      <c r="L8" s="39">
        <v>153.3</v>
      </c>
      <c r="M8" s="39">
        <v>161.2</v>
      </c>
      <c r="N8" s="39">
        <v>164.8</v>
      </c>
    </row>
    <row r="9" spans="1:14" ht="19.5" customHeight="1">
      <c r="A9" s="112"/>
      <c r="B9" s="114"/>
      <c r="C9" s="17" t="s">
        <v>5</v>
      </c>
      <c r="D9" s="40">
        <v>103.5</v>
      </c>
      <c r="E9" s="40">
        <v>110.5</v>
      </c>
      <c r="F9" s="40">
        <v>116.1</v>
      </c>
      <c r="G9" s="40">
        <v>122.7</v>
      </c>
      <c r="H9" s="40">
        <v>128</v>
      </c>
      <c r="I9" s="40">
        <v>133.8</v>
      </c>
      <c r="J9" s="40">
        <v>140.4</v>
      </c>
      <c r="K9" s="40">
        <v>146.8</v>
      </c>
      <c r="L9" s="40">
        <v>152.8</v>
      </c>
      <c r="M9" s="40">
        <v>155.5</v>
      </c>
      <c r="N9" s="40">
        <v>157.1</v>
      </c>
    </row>
    <row r="10" spans="1:14" ht="19.5" customHeight="1">
      <c r="A10" s="71" t="s">
        <v>67</v>
      </c>
      <c r="B10" s="113"/>
      <c r="C10" s="16" t="s">
        <v>4</v>
      </c>
      <c r="D10" s="41">
        <v>17</v>
      </c>
      <c r="E10" s="41">
        <v>18.8</v>
      </c>
      <c r="F10" s="41">
        <v>21.7</v>
      </c>
      <c r="G10" s="41">
        <v>24.6</v>
      </c>
      <c r="H10" s="41">
        <v>27.9</v>
      </c>
      <c r="I10" s="41">
        <v>31.6</v>
      </c>
      <c r="J10" s="41">
        <v>35.6</v>
      </c>
      <c r="K10" s="41">
        <v>39.5</v>
      </c>
      <c r="L10" s="41">
        <v>45.9</v>
      </c>
      <c r="M10" s="41">
        <v>51</v>
      </c>
      <c r="N10" s="41">
        <v>57.1</v>
      </c>
    </row>
    <row r="11" spans="1:14" ht="19.5" customHeight="1">
      <c r="A11" s="112"/>
      <c r="B11" s="114"/>
      <c r="C11" s="17" t="s">
        <v>5</v>
      </c>
      <c r="D11" s="40">
        <v>16.4</v>
      </c>
      <c r="E11" s="40">
        <v>18.1</v>
      </c>
      <c r="F11" s="40">
        <v>21.2</v>
      </c>
      <c r="G11" s="40">
        <v>24.2</v>
      </c>
      <c r="H11" s="40">
        <v>26.7</v>
      </c>
      <c r="I11" s="40">
        <v>29.9</v>
      </c>
      <c r="J11" s="40">
        <v>34.3</v>
      </c>
      <c r="K11" s="40">
        <v>39.8</v>
      </c>
      <c r="L11" s="40">
        <v>44.6</v>
      </c>
      <c r="M11" s="40">
        <v>48</v>
      </c>
      <c r="N11" s="40">
        <v>51.1</v>
      </c>
    </row>
    <row r="12" spans="1:14" ht="19.5" customHeight="1">
      <c r="A12" s="115" t="s">
        <v>49</v>
      </c>
      <c r="B12" s="116"/>
      <c r="C12" s="7" t="s">
        <v>4</v>
      </c>
      <c r="D12" s="42">
        <v>58.6</v>
      </c>
      <c r="E12" s="42">
        <v>61.9</v>
      </c>
      <c r="F12" s="42">
        <v>64.8</v>
      </c>
      <c r="G12" s="42">
        <v>68.2</v>
      </c>
      <c r="H12" s="42">
        <v>70.7</v>
      </c>
      <c r="I12" s="42">
        <v>73</v>
      </c>
      <c r="J12" s="42">
        <v>75.4</v>
      </c>
      <c r="K12" s="42">
        <v>78</v>
      </c>
      <c r="L12" s="42">
        <v>81.7</v>
      </c>
      <c r="M12" s="42">
        <v>85.5</v>
      </c>
      <c r="N12" s="42">
        <v>88</v>
      </c>
    </row>
    <row r="13" spans="1:14" ht="19.5" customHeight="1">
      <c r="A13" s="115"/>
      <c r="B13" s="116"/>
      <c r="C13" s="7" t="s">
        <v>5</v>
      </c>
      <c r="D13" s="39">
        <v>58.9</v>
      </c>
      <c r="E13" s="39">
        <v>61.8</v>
      </c>
      <c r="F13" s="39">
        <v>64.6</v>
      </c>
      <c r="G13" s="39">
        <v>67.8</v>
      </c>
      <c r="H13" s="39">
        <v>70.1</v>
      </c>
      <c r="I13" s="39">
        <v>73</v>
      </c>
      <c r="J13" s="39">
        <v>75.9</v>
      </c>
      <c r="K13" s="39">
        <v>79.5</v>
      </c>
      <c r="L13" s="39">
        <v>82.7</v>
      </c>
      <c r="M13" s="39">
        <v>84.1</v>
      </c>
      <c r="N13" s="39">
        <v>85.3</v>
      </c>
    </row>
    <row r="14" spans="1:14" ht="9.75" customHeight="1">
      <c r="A14" s="112"/>
      <c r="B14" s="114"/>
      <c r="C14" s="3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ht="6" customHeight="1"/>
    <row r="16" spans="1:14" ht="1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mergeCells count="13">
    <mergeCell ref="F5:K5"/>
    <mergeCell ref="L5:N5"/>
    <mergeCell ref="A3:N3"/>
    <mergeCell ref="B8:B9"/>
    <mergeCell ref="A8:A9"/>
    <mergeCell ref="A5:C6"/>
    <mergeCell ref="D5:E5"/>
    <mergeCell ref="L4:N4"/>
    <mergeCell ref="A16:N16"/>
    <mergeCell ref="A10:A11"/>
    <mergeCell ref="B10:B11"/>
    <mergeCell ref="A12:A14"/>
    <mergeCell ref="B12:B14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N6" sqref="N6"/>
    </sheetView>
  </sheetViews>
  <sheetFormatPr defaultColWidth="9.00390625" defaultRowHeight="13.5"/>
  <cols>
    <col min="1" max="1" width="7.625" style="22" customWidth="1"/>
    <col min="2" max="2" width="2.625" style="22" customWidth="1"/>
    <col min="3" max="3" width="5.125" style="22" customWidth="1"/>
    <col min="4" max="14" width="7.125" style="22" customWidth="1"/>
    <col min="15" max="16384" width="9.00390625" style="22" customWidth="1"/>
  </cols>
  <sheetData>
    <row r="1" ht="13.5">
      <c r="N1" s="12" t="s">
        <v>80</v>
      </c>
    </row>
    <row r="3" spans="1:14" ht="17.25">
      <c r="A3" s="78" t="s">
        <v>86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4" ht="42" customHeight="1">
      <c r="A5" s="122" t="s">
        <v>55</v>
      </c>
      <c r="B5" s="120"/>
      <c r="C5" s="120"/>
      <c r="D5" s="120"/>
      <c r="E5" s="121" t="s">
        <v>68</v>
      </c>
      <c r="F5" s="75"/>
      <c r="G5" s="75" t="s">
        <v>50</v>
      </c>
      <c r="H5" s="75"/>
      <c r="I5" s="118" t="s">
        <v>51</v>
      </c>
      <c r="J5" s="119"/>
      <c r="K5" s="75" t="s">
        <v>52</v>
      </c>
      <c r="L5" s="75"/>
      <c r="M5" s="121" t="s">
        <v>88</v>
      </c>
      <c r="N5" s="82"/>
    </row>
    <row r="6" spans="1:14" ht="19.5" customHeight="1">
      <c r="A6" s="53" t="s">
        <v>54</v>
      </c>
      <c r="B6" s="120" t="s">
        <v>4</v>
      </c>
      <c r="C6" s="120"/>
      <c r="D6" s="54" t="s">
        <v>5</v>
      </c>
      <c r="E6" s="6" t="s">
        <v>4</v>
      </c>
      <c r="F6" s="6" t="s">
        <v>5</v>
      </c>
      <c r="G6" s="6" t="s">
        <v>4</v>
      </c>
      <c r="H6" s="6" t="s">
        <v>5</v>
      </c>
      <c r="I6" s="6" t="s">
        <v>4</v>
      </c>
      <c r="J6" s="6" t="s">
        <v>5</v>
      </c>
      <c r="K6" s="6" t="s">
        <v>4</v>
      </c>
      <c r="L6" s="6" t="s">
        <v>5</v>
      </c>
      <c r="M6" s="6" t="s">
        <v>4</v>
      </c>
      <c r="N6" s="11" t="s">
        <v>5</v>
      </c>
    </row>
    <row r="7" spans="1:14" ht="19.5" customHeight="1">
      <c r="A7" s="52">
        <v>875</v>
      </c>
      <c r="B7" s="117">
        <v>451</v>
      </c>
      <c r="C7" s="117"/>
      <c r="D7" s="52">
        <v>424</v>
      </c>
      <c r="E7" s="38">
        <v>442</v>
      </c>
      <c r="F7" s="38">
        <v>414</v>
      </c>
      <c r="G7" s="38">
        <v>1</v>
      </c>
      <c r="H7" s="38">
        <v>1</v>
      </c>
      <c r="I7" s="38">
        <v>4</v>
      </c>
      <c r="J7" s="38">
        <v>3</v>
      </c>
      <c r="K7" s="38">
        <v>2</v>
      </c>
      <c r="L7" s="38">
        <v>4</v>
      </c>
      <c r="M7" s="38">
        <v>2</v>
      </c>
      <c r="N7" s="38">
        <v>2</v>
      </c>
    </row>
  </sheetData>
  <mergeCells count="9">
    <mergeCell ref="A3:N3"/>
    <mergeCell ref="B7:C7"/>
    <mergeCell ref="I5:J5"/>
    <mergeCell ref="B6:C6"/>
    <mergeCell ref="K5:L5"/>
    <mergeCell ref="M5:N5"/>
    <mergeCell ref="E5:F5"/>
    <mergeCell ref="A5:D5"/>
    <mergeCell ref="G5:H5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