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18180" windowHeight="11925" activeTab="0"/>
  </bookViews>
  <sheets>
    <sheet name="1-1" sheetId="1" r:id="rId1"/>
  </sheets>
  <externalReferences>
    <externalReference r:id="rId4"/>
  </externalReferences>
  <definedNames>
    <definedName name="_10">'[1]1-6'!#REF!</definedName>
    <definedName name="_11">'[1]1-6'!#REF!</definedName>
    <definedName name="_12">'[1]1-6'!#REF!</definedName>
    <definedName name="_2．人口は各年12月31日現在の数字である。">'[1]1-6'!#REF!</definedName>
    <definedName name="_５_変動要因別人口_平成8年_12年">'[1]1-6'!#REF!</definedName>
    <definedName name="_9">'[1]1-6'!#REF!</definedName>
    <definedName name="\p">'[1]1-10'!#REF!</definedName>
    <definedName name="_xlnm.Print_Area" localSheetId="0">'1-1'!$A$1:$L$45</definedName>
    <definedName name="PRINT_AREA_MI">#REF!</definedName>
    <definedName name="ｱ1">#REF!</definedName>
    <definedName name="あ１">#REF!</definedName>
    <definedName name="あａ１">#REF!</definedName>
    <definedName name="人口・土地面積__７">'[1]1-6'!#REF!</definedName>
    <definedName name="注__１．その他の増減は､職権による記載と消除の差引きである。">'[1]1-6'!#REF!</definedName>
    <definedName name="年__次">'[1]1-6'!#REF!</definedName>
    <definedName name="平成_8年">'[1]1-6'!#REF!</definedName>
  </definedNames>
  <calcPr fullCalcOnLoad="1"/>
</workbook>
</file>

<file path=xl/sharedStrings.xml><?xml version="1.0" encoding="utf-8"?>
<sst xmlns="http://schemas.openxmlformats.org/spreadsheetml/2006/main" count="69" uniqueCount="62">
  <si>
    <t>23</t>
  </si>
  <si>
    <t>22</t>
  </si>
  <si>
    <t>21</t>
  </si>
  <si>
    <t>20</t>
  </si>
  <si>
    <t>19</t>
  </si>
  <si>
    <t>18</t>
  </si>
  <si>
    <t>17</t>
  </si>
  <si>
    <t>16</t>
  </si>
  <si>
    <t>15</t>
  </si>
  <si>
    <t>14</t>
  </si>
  <si>
    <t>13</t>
  </si>
  <si>
    <t>12</t>
  </si>
  <si>
    <t>11</t>
  </si>
  <si>
    <t>10</t>
  </si>
  <si>
    <t>9</t>
  </si>
  <si>
    <t>8</t>
  </si>
  <si>
    <t>7</t>
  </si>
  <si>
    <t>6</t>
  </si>
  <si>
    <t>5</t>
  </si>
  <si>
    <t>4</t>
  </si>
  <si>
    <t>3</t>
  </si>
  <si>
    <t>平2</t>
  </si>
  <si>
    <t>64</t>
  </si>
  <si>
    <t>63</t>
  </si>
  <si>
    <t>62</t>
  </si>
  <si>
    <t>61</t>
  </si>
  <si>
    <t>60</t>
  </si>
  <si>
    <t>59</t>
  </si>
  <si>
    <t>58</t>
  </si>
  <si>
    <t>57</t>
  </si>
  <si>
    <t>56</t>
  </si>
  <si>
    <t>55</t>
  </si>
  <si>
    <t>54</t>
  </si>
  <si>
    <t>53</t>
  </si>
  <si>
    <t>52</t>
  </si>
  <si>
    <t>51</t>
  </si>
  <si>
    <t>増減（人）</t>
  </si>
  <si>
    <t>登録者
数　B</t>
  </si>
  <si>
    <t>世帯
人員</t>
  </si>
  <si>
    <t>女</t>
  </si>
  <si>
    <t>男</t>
  </si>
  <si>
    <t>登録人口
増減</t>
  </si>
  <si>
    <t>住民登録
人口　A</t>
  </si>
  <si>
    <t>世帯数
増減</t>
  </si>
  <si>
    <t>世帯数</t>
  </si>
  <si>
    <t>総数
A+B（人)</t>
  </si>
  <si>
    <t>年</t>
  </si>
  <si>
    <t>外国人登録</t>
  </si>
  <si>
    <t>住民基本台帳（昭和42年以降）・世帯票登録（昭和40・41年）</t>
  </si>
  <si>
    <t>人口</t>
  </si>
  <si>
    <t>24</t>
  </si>
  <si>
    <t>昭50</t>
  </si>
  <si>
    <t>1　人口と世帯数の年推移(昭和50年～平成25年・各年1月1日現在）</t>
  </si>
  <si>
    <t>25</t>
  </si>
  <si>
    <t>日本人
人口　A</t>
  </si>
  <si>
    <t>外国人人口　B　　　　　　　</t>
  </si>
  <si>
    <t>住民基本台帳</t>
  </si>
  <si>
    <t>日本人
増減(人)</t>
  </si>
  <si>
    <t>総人口
A+B(人)</t>
  </si>
  <si>
    <t>外国人
増減(人)</t>
  </si>
  <si>
    <t>総人口
増減（人）</t>
  </si>
  <si>
    <t>※平成24年7月9日から住民基本台帳法の一部改正により、外国人も日本人と同様に住民基本台帳に記載されるようになりました。
よって、平成25年以降の表見出しを以下のように変更いたします。</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</si>
</sst>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_);[Red]\(0.00\)"/>
    <numFmt numFmtId="178" formatCode="#,##0_);[Red]\(#,##0\)"/>
    <numFmt numFmtId="179" formatCode="#,##0_ "/>
    <numFmt numFmtId="180" formatCode="&quot;Yes&quot;;&quot;Yes&quot;;&quot;No&quot;"/>
    <numFmt numFmtId="181" formatCode="&quot;True&quot;;&quot;True&quot;;&quot;False&quot;"/>
    <numFmt numFmtId="182" formatCode="&quot;On&quot;;&quot;On&quot;;&quot;Off&quot;"/>
    <numFmt numFmtId="183" formatCode="[$€-2]\ #,##0.00_);[Red]\([$€-2]\ #,##0.00\)"/>
  </numFmts>
  <fonts count="40">
    <font>
      <sz val="11"/>
      <name val="ＭＳ Ｐゴシック"/>
      <family val="3"/>
    </font>
    <font>
      <sz val="11"/>
      <color indexed="8"/>
      <name val="ＭＳ Ｐゴシック"/>
      <family val="3"/>
    </font>
    <font>
      <sz val="10"/>
      <name val="ＭＳ Ｐゴシック"/>
      <family val="3"/>
    </font>
    <font>
      <sz val="6"/>
      <name val="ＭＳ Ｐゴシック"/>
      <family val="3"/>
    </font>
    <font>
      <sz val="12"/>
      <name val="ＭＳ Ｐゴシック"/>
      <family val="3"/>
    </font>
    <font>
      <sz val="11"/>
      <name val="ＭＳ 明朝"/>
      <family val="1"/>
    </font>
    <font>
      <sz val="1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bottom/>
    </border>
    <border>
      <left/>
      <right style="thin"/>
      <top/>
      <bottom/>
    </border>
    <border>
      <left style="thin"/>
      <right/>
      <top/>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top>
        <color indexed="63"/>
      </top>
      <bottom style="thin"/>
    </border>
    <border>
      <left/>
      <right style="thin"/>
      <top>
        <color indexed="63"/>
      </top>
      <bottom style="thin"/>
    </border>
    <border>
      <left/>
      <right/>
      <top/>
      <bottom style="thin"/>
    </border>
    <border>
      <left/>
      <right/>
      <top style="thin"/>
      <bottom style="thin"/>
    </border>
  </borders>
  <cellStyleXfs count="7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0" fillId="0" borderId="0">
      <alignment vertical="center"/>
      <protection/>
    </xf>
    <xf numFmtId="0" fontId="2" fillId="0" borderId="0">
      <alignment/>
      <protection/>
    </xf>
    <xf numFmtId="0" fontId="0" fillId="0" borderId="0">
      <alignment/>
      <protection/>
    </xf>
    <xf numFmtId="0" fontId="23" fillId="0" borderId="0">
      <alignment vertical="center"/>
      <protection/>
    </xf>
    <xf numFmtId="0" fontId="0" fillId="0" borderId="0">
      <alignment/>
      <protection/>
    </xf>
    <xf numFmtId="0" fontId="5" fillId="0" borderId="0">
      <alignment/>
      <protection/>
    </xf>
    <xf numFmtId="0" fontId="6" fillId="0" borderId="0">
      <alignment/>
      <protection/>
    </xf>
    <xf numFmtId="37" fontId="6" fillId="0" borderId="0">
      <alignment/>
      <protection/>
    </xf>
    <xf numFmtId="0" fontId="39" fillId="32" borderId="0" applyNumberFormat="0" applyBorder="0" applyAlignment="0" applyProtection="0"/>
  </cellStyleXfs>
  <cellXfs count="51">
    <xf numFmtId="0" fontId="0" fillId="0" borderId="0" xfId="0" applyAlignment="1">
      <alignment/>
    </xf>
    <xf numFmtId="0" fontId="2" fillId="0" borderId="0" xfId="0" applyFont="1" applyAlignment="1">
      <alignment vertical="center"/>
    </xf>
    <xf numFmtId="176" fontId="2" fillId="0" borderId="0" xfId="0" applyNumberFormat="1" applyFont="1" applyAlignment="1">
      <alignment vertical="center"/>
    </xf>
    <xf numFmtId="177" fontId="2" fillId="0" borderId="0" xfId="0" applyNumberFormat="1" applyFont="1" applyAlignment="1">
      <alignment vertical="center"/>
    </xf>
    <xf numFmtId="49" fontId="2" fillId="0" borderId="0" xfId="0" applyNumberFormat="1" applyFont="1" applyAlignment="1">
      <alignment vertical="center"/>
    </xf>
    <xf numFmtId="176" fontId="2" fillId="0" borderId="10" xfId="0" applyNumberFormat="1" applyFont="1" applyBorder="1" applyAlignment="1">
      <alignment vertical="center"/>
    </xf>
    <xf numFmtId="177" fontId="2" fillId="0" borderId="10" xfId="0" applyNumberFormat="1" applyFont="1" applyBorder="1" applyAlignment="1">
      <alignment vertical="center"/>
    </xf>
    <xf numFmtId="176" fontId="2" fillId="0" borderId="10" xfId="48" applyNumberFormat="1" applyFont="1" applyBorder="1" applyAlignment="1">
      <alignment vertical="center"/>
    </xf>
    <xf numFmtId="49" fontId="2" fillId="0" borderId="10" xfId="0" applyNumberFormat="1" applyFont="1" applyBorder="1" applyAlignment="1">
      <alignment horizontal="center" vertical="center"/>
    </xf>
    <xf numFmtId="176" fontId="2" fillId="0" borderId="11" xfId="0" applyNumberFormat="1" applyFont="1" applyBorder="1" applyAlignment="1">
      <alignment vertical="center"/>
    </xf>
    <xf numFmtId="177" fontId="2" fillId="0" borderId="11" xfId="0" applyNumberFormat="1" applyFont="1" applyBorder="1" applyAlignment="1">
      <alignment vertical="center"/>
    </xf>
    <xf numFmtId="176" fontId="2" fillId="0" borderId="11" xfId="48" applyNumberFormat="1" applyFont="1" applyBorder="1" applyAlignment="1">
      <alignment vertical="center"/>
    </xf>
    <xf numFmtId="176" fontId="2" fillId="0" borderId="12" xfId="0" applyNumberFormat="1" applyFont="1" applyBorder="1" applyAlignment="1">
      <alignment vertical="center"/>
    </xf>
    <xf numFmtId="49" fontId="2" fillId="0" borderId="11" xfId="0" applyNumberFormat="1" applyFont="1" applyBorder="1" applyAlignment="1">
      <alignment horizontal="center" vertical="center"/>
    </xf>
    <xf numFmtId="178" fontId="2" fillId="0" borderId="0" xfId="0" applyNumberFormat="1" applyFont="1" applyAlignment="1">
      <alignment vertical="center"/>
    </xf>
    <xf numFmtId="176" fontId="2" fillId="0" borderId="11" xfId="48" applyNumberFormat="1" applyFont="1" applyFill="1" applyBorder="1" applyAlignment="1">
      <alignment vertical="center"/>
    </xf>
    <xf numFmtId="178" fontId="2" fillId="0" borderId="11" xfId="0" applyNumberFormat="1" applyFont="1" applyBorder="1" applyAlignment="1">
      <alignment horizontal="center" vertical="center"/>
    </xf>
    <xf numFmtId="38" fontId="2" fillId="0" borderId="11" xfId="48" applyFont="1" applyFill="1" applyBorder="1" applyAlignment="1">
      <alignment vertical="center"/>
    </xf>
    <xf numFmtId="177" fontId="2" fillId="0" borderId="11" xfId="48" applyNumberFormat="1" applyFont="1" applyBorder="1" applyAlignment="1">
      <alignment vertical="center"/>
    </xf>
    <xf numFmtId="38" fontId="2" fillId="0" borderId="11" xfId="48" applyFont="1" applyBorder="1" applyAlignment="1">
      <alignment vertical="center"/>
    </xf>
    <xf numFmtId="38" fontId="2" fillId="0" borderId="11" xfId="0" applyNumberFormat="1" applyFont="1" applyBorder="1" applyAlignment="1">
      <alignment vertical="center"/>
    </xf>
    <xf numFmtId="49" fontId="2" fillId="0" borderId="13" xfId="0" applyNumberFormat="1" applyFont="1" applyBorder="1" applyAlignment="1">
      <alignment horizontal="center" vertical="center"/>
    </xf>
    <xf numFmtId="0" fontId="2" fillId="0" borderId="0" xfId="0" applyFont="1" applyAlignment="1">
      <alignment horizontal="center" vertical="center"/>
    </xf>
    <xf numFmtId="176" fontId="2" fillId="33" borderId="14" xfId="0" applyNumberFormat="1" applyFont="1" applyFill="1" applyBorder="1" applyAlignment="1">
      <alignment horizontal="center" vertical="center"/>
    </xf>
    <xf numFmtId="0" fontId="2" fillId="33" borderId="10" xfId="0" applyFont="1" applyFill="1" applyBorder="1" applyAlignment="1">
      <alignment horizontal="center" vertical="center" wrapText="1"/>
    </xf>
    <xf numFmtId="177" fontId="2" fillId="33" borderId="15" xfId="0" applyNumberFormat="1" applyFont="1" applyFill="1" applyBorder="1" applyAlignment="1">
      <alignment horizontal="center" vertical="center" wrapText="1"/>
    </xf>
    <xf numFmtId="0" fontId="2" fillId="33" borderId="14" xfId="0" applyFont="1" applyFill="1" applyBorder="1" applyAlignment="1">
      <alignment horizontal="center" vertical="center"/>
    </xf>
    <xf numFmtId="176" fontId="2" fillId="33" borderId="14" xfId="0" applyNumberFormat="1"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6" xfId="0" applyFont="1" applyFill="1" applyBorder="1" applyAlignment="1">
      <alignment horizontal="center" vertical="center"/>
    </xf>
    <xf numFmtId="0" fontId="2" fillId="33" borderId="15" xfId="0" applyFont="1" applyFill="1" applyBorder="1" applyAlignment="1">
      <alignment horizontal="center" vertical="center" wrapText="1"/>
    </xf>
    <xf numFmtId="49" fontId="2" fillId="33" borderId="10" xfId="0" applyNumberFormat="1" applyFont="1" applyFill="1" applyBorder="1" applyAlignment="1">
      <alignment horizontal="center" vertical="center"/>
    </xf>
    <xf numFmtId="49" fontId="2" fillId="33" borderId="17" xfId="0" applyNumberFormat="1" applyFont="1" applyFill="1" applyBorder="1" applyAlignment="1">
      <alignment vertical="center"/>
    </xf>
    <xf numFmtId="0" fontId="2" fillId="33" borderId="18" xfId="0" applyFont="1" applyFill="1" applyBorder="1" applyAlignment="1">
      <alignment horizontal="center" vertical="center" wrapText="1"/>
    </xf>
    <xf numFmtId="0" fontId="2" fillId="33" borderId="19" xfId="0" applyFont="1" applyFill="1" applyBorder="1" applyAlignment="1">
      <alignment horizontal="center" vertical="center"/>
    </xf>
    <xf numFmtId="176" fontId="2" fillId="33"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xf>
    <xf numFmtId="177" fontId="2" fillId="33" borderId="18" xfId="0" applyNumberFormat="1" applyFont="1" applyFill="1" applyBorder="1" applyAlignment="1">
      <alignment horizontal="center" vertical="center" wrapText="1"/>
    </xf>
    <xf numFmtId="176" fontId="2" fillId="0" borderId="11" xfId="0" applyNumberFormat="1" applyFont="1" applyBorder="1" applyAlignment="1">
      <alignment horizontal="right" vertical="center"/>
    </xf>
    <xf numFmtId="49" fontId="2" fillId="0" borderId="14" xfId="0" applyNumberFormat="1" applyFont="1" applyBorder="1" applyAlignment="1">
      <alignment horizontal="center" vertical="center"/>
    </xf>
    <xf numFmtId="0" fontId="2" fillId="0" borderId="14" xfId="0" applyFont="1" applyBorder="1" applyAlignment="1">
      <alignment horizontal="right" vertical="center"/>
    </xf>
    <xf numFmtId="176" fontId="2" fillId="0" borderId="14" xfId="0" applyNumberFormat="1" applyFont="1" applyBorder="1" applyAlignment="1">
      <alignment horizontal="right" vertical="center"/>
    </xf>
    <xf numFmtId="177" fontId="2" fillId="0" borderId="14" xfId="0" applyNumberFormat="1" applyFont="1" applyBorder="1" applyAlignment="1">
      <alignment horizontal="center" vertical="center"/>
    </xf>
    <xf numFmtId="49" fontId="4" fillId="0" borderId="20" xfId="0" applyNumberFormat="1" applyFont="1" applyBorder="1" applyAlignment="1">
      <alignment vertical="center"/>
    </xf>
    <xf numFmtId="0" fontId="2" fillId="33" borderId="15" xfId="0" applyFont="1" applyFill="1" applyBorder="1" applyAlignment="1">
      <alignment horizontal="center" vertical="center"/>
    </xf>
    <xf numFmtId="0" fontId="2" fillId="33" borderId="16" xfId="0" applyFont="1" applyFill="1" applyBorder="1" applyAlignment="1">
      <alignment horizontal="center" vertical="center"/>
    </xf>
    <xf numFmtId="179" fontId="2" fillId="33" borderId="21" xfId="0" applyNumberFormat="1" applyFont="1" applyFill="1" applyBorder="1" applyAlignment="1">
      <alignment horizontal="center" vertical="center"/>
    </xf>
    <xf numFmtId="49" fontId="2" fillId="31" borderId="15" xfId="0" applyNumberFormat="1" applyFont="1" applyFill="1" applyBorder="1" applyAlignment="1">
      <alignment horizontal="center" vertical="center"/>
    </xf>
    <xf numFmtId="49" fontId="2" fillId="31" borderId="21" xfId="0" applyNumberFormat="1" applyFont="1" applyFill="1" applyBorder="1" applyAlignment="1">
      <alignment horizontal="center" vertical="center"/>
    </xf>
    <xf numFmtId="49" fontId="2" fillId="31" borderId="16" xfId="0" applyNumberFormat="1" applyFont="1" applyFill="1" applyBorder="1" applyAlignment="1">
      <alignment horizontal="center" vertical="center"/>
    </xf>
    <xf numFmtId="49" fontId="2" fillId="0" borderId="21" xfId="0" applyNumberFormat="1" applyFont="1" applyBorder="1" applyAlignment="1">
      <alignment horizontal="left" vertical="center"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2 2 2" xfId="63"/>
    <cellStyle name="標準 3" xfId="64"/>
    <cellStyle name="標準 3 2" xfId="65"/>
    <cellStyle name="標準 4" xfId="66"/>
    <cellStyle name="標準 5" xfId="67"/>
    <cellStyle name="標準 6"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54;&#21475;&#22303;&#22320;&#38754;&#3130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7"/>
      <sheetName val="1-8"/>
      <sheetName val="1-9-1"/>
      <sheetName val="1-9-2"/>
      <sheetName val="1-10"/>
      <sheetName val="1-11"/>
      <sheetName val="1-12"/>
      <sheetName val="1-13"/>
      <sheetName val="1-14"/>
      <sheetName val="1-2"/>
      <sheetName val="1-3-1"/>
      <sheetName val="1-3-2"/>
      <sheetName val="1-4"/>
      <sheetName val="1-5"/>
      <sheetName val="1-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5"/>
  <sheetViews>
    <sheetView tabSelected="1" zoomScalePageLayoutView="0" workbookViewId="0" topLeftCell="A28">
      <selection activeCell="A43" sqref="A43:L43"/>
    </sheetView>
  </sheetViews>
  <sheetFormatPr defaultColWidth="9.00390625" defaultRowHeight="13.5"/>
  <cols>
    <col min="1" max="1" width="4.875" style="4" bestFit="1" customWidth="1"/>
    <col min="2" max="2" width="8.50390625" style="1" bestFit="1" customWidth="1"/>
    <col min="3" max="3" width="8.375" style="2" bestFit="1" customWidth="1"/>
    <col min="4" max="4" width="8.25390625" style="1" customWidth="1"/>
    <col min="5" max="5" width="8.25390625" style="2" customWidth="1"/>
    <col min="6" max="6" width="8.25390625" style="1" customWidth="1"/>
    <col min="7" max="7" width="8.25390625" style="2" customWidth="1"/>
    <col min="8" max="9" width="8.25390625" style="1" customWidth="1"/>
    <col min="10" max="10" width="7.125" style="3" bestFit="1" customWidth="1"/>
    <col min="11" max="11" width="6.125" style="1" customWidth="1"/>
    <col min="12" max="12" width="8.125" style="2" bestFit="1" customWidth="1"/>
    <col min="13" max="16384" width="9.00390625" style="1" customWidth="1"/>
  </cols>
  <sheetData>
    <row r="1" spans="1:12" ht="18" customHeight="1">
      <c r="A1" s="43" t="s">
        <v>52</v>
      </c>
      <c r="B1" s="43"/>
      <c r="C1" s="43"/>
      <c r="D1" s="43"/>
      <c r="E1" s="43"/>
      <c r="F1" s="43"/>
      <c r="G1" s="43"/>
      <c r="H1" s="43"/>
      <c r="I1" s="43"/>
      <c r="J1" s="43"/>
      <c r="K1" s="43"/>
      <c r="L1" s="43"/>
    </row>
    <row r="2" spans="1:12" ht="15" customHeight="1">
      <c r="A2" s="32"/>
      <c r="B2" s="44" t="s">
        <v>49</v>
      </c>
      <c r="C2" s="45"/>
      <c r="D2" s="46" t="s">
        <v>48</v>
      </c>
      <c r="E2" s="46"/>
      <c r="F2" s="46"/>
      <c r="G2" s="46"/>
      <c r="H2" s="46"/>
      <c r="I2" s="46"/>
      <c r="J2" s="46"/>
      <c r="K2" s="44" t="s">
        <v>47</v>
      </c>
      <c r="L2" s="45"/>
    </row>
    <row r="3" spans="1:12" s="22" customFormat="1" ht="42.75" customHeight="1">
      <c r="A3" s="31" t="s">
        <v>46</v>
      </c>
      <c r="B3" s="30" t="s">
        <v>45</v>
      </c>
      <c r="C3" s="23" t="s">
        <v>36</v>
      </c>
      <c r="D3" s="29" t="s">
        <v>44</v>
      </c>
      <c r="E3" s="27" t="s">
        <v>43</v>
      </c>
      <c r="F3" s="28" t="s">
        <v>42</v>
      </c>
      <c r="G3" s="27" t="s">
        <v>41</v>
      </c>
      <c r="H3" s="26" t="s">
        <v>40</v>
      </c>
      <c r="I3" s="26" t="s">
        <v>39</v>
      </c>
      <c r="J3" s="25" t="s">
        <v>38</v>
      </c>
      <c r="K3" s="24" t="s">
        <v>37</v>
      </c>
      <c r="L3" s="23" t="s">
        <v>36</v>
      </c>
    </row>
    <row r="4" spans="1:12" ht="16.5" customHeight="1">
      <c r="A4" s="21" t="s">
        <v>51</v>
      </c>
      <c r="B4" s="20">
        <v>306899</v>
      </c>
      <c r="C4" s="9">
        <v>-6158</v>
      </c>
      <c r="D4" s="19">
        <v>133184</v>
      </c>
      <c r="E4" s="11">
        <v>-1483</v>
      </c>
      <c r="F4" s="19">
        <v>303399</v>
      </c>
      <c r="G4" s="11">
        <v>-6124</v>
      </c>
      <c r="H4" s="19">
        <v>150389</v>
      </c>
      <c r="I4" s="19">
        <v>153010</v>
      </c>
      <c r="J4" s="18">
        <v>2.2780439091782796</v>
      </c>
      <c r="K4" s="17">
        <v>3500</v>
      </c>
      <c r="L4" s="9">
        <v>-34</v>
      </c>
    </row>
    <row r="5" spans="1:12" ht="16.5" customHeight="1">
      <c r="A5" s="21" t="s">
        <v>35</v>
      </c>
      <c r="B5" s="20">
        <f aca="true" t="shared" si="0" ref="B5:B37">F5+K5</f>
        <v>302608</v>
      </c>
      <c r="C5" s="9">
        <f aca="true" t="shared" si="1" ref="C5:C40">B5-B4</f>
        <v>-4291</v>
      </c>
      <c r="D5" s="19">
        <v>132190</v>
      </c>
      <c r="E5" s="11">
        <f aca="true" t="shared" si="2" ref="E5:E40">D5-D4</f>
        <v>-994</v>
      </c>
      <c r="F5" s="19">
        <v>298954</v>
      </c>
      <c r="G5" s="11">
        <f aca="true" t="shared" si="3" ref="G5:G40">F5-F4</f>
        <v>-4445</v>
      </c>
      <c r="H5" s="19">
        <v>148379</v>
      </c>
      <c r="I5" s="19">
        <v>150575</v>
      </c>
      <c r="J5" s="18">
        <f aca="true" t="shared" si="4" ref="J5:J40">F5/D5</f>
        <v>2.2615477721461534</v>
      </c>
      <c r="K5" s="17">
        <v>3654</v>
      </c>
      <c r="L5" s="9">
        <f aca="true" t="shared" si="5" ref="L5:L39">K5-K4</f>
        <v>154</v>
      </c>
    </row>
    <row r="6" spans="1:12" ht="16.5" customHeight="1">
      <c r="A6" s="21" t="s">
        <v>34</v>
      </c>
      <c r="B6" s="20">
        <f t="shared" si="0"/>
        <v>296292</v>
      </c>
      <c r="C6" s="9">
        <f t="shared" si="1"/>
        <v>-6316</v>
      </c>
      <c r="D6" s="19">
        <v>130288</v>
      </c>
      <c r="E6" s="11">
        <f t="shared" si="2"/>
        <v>-1902</v>
      </c>
      <c r="F6" s="19">
        <v>292894</v>
      </c>
      <c r="G6" s="11">
        <f t="shared" si="3"/>
        <v>-6060</v>
      </c>
      <c r="H6" s="19">
        <v>144945</v>
      </c>
      <c r="I6" s="19">
        <v>147949</v>
      </c>
      <c r="J6" s="18">
        <f t="shared" si="4"/>
        <v>2.248050472798723</v>
      </c>
      <c r="K6" s="17">
        <v>3398</v>
      </c>
      <c r="L6" s="9">
        <f t="shared" si="5"/>
        <v>-256</v>
      </c>
    </row>
    <row r="7" spans="1:12" ht="16.5" customHeight="1">
      <c r="A7" s="21" t="s">
        <v>33</v>
      </c>
      <c r="B7" s="20">
        <f t="shared" si="0"/>
        <v>290750</v>
      </c>
      <c r="C7" s="9">
        <f t="shared" si="1"/>
        <v>-5542</v>
      </c>
      <c r="D7" s="19">
        <v>128469</v>
      </c>
      <c r="E7" s="11">
        <f t="shared" si="2"/>
        <v>-1819</v>
      </c>
      <c r="F7" s="19">
        <v>287202</v>
      </c>
      <c r="G7" s="11">
        <f t="shared" si="3"/>
        <v>-5692</v>
      </c>
      <c r="H7" s="19">
        <v>141700</v>
      </c>
      <c r="I7" s="19">
        <v>145502</v>
      </c>
      <c r="J7" s="18">
        <f t="shared" si="4"/>
        <v>2.235574340891577</v>
      </c>
      <c r="K7" s="17">
        <v>3548</v>
      </c>
      <c r="L7" s="9">
        <f t="shared" si="5"/>
        <v>150</v>
      </c>
    </row>
    <row r="8" spans="1:12" ht="16.5" customHeight="1">
      <c r="A8" s="21" t="s">
        <v>32</v>
      </c>
      <c r="B8" s="20">
        <f t="shared" si="0"/>
        <v>287562</v>
      </c>
      <c r="C8" s="9">
        <f t="shared" si="1"/>
        <v>-3188</v>
      </c>
      <c r="D8" s="19">
        <v>128105</v>
      </c>
      <c r="E8" s="11">
        <f t="shared" si="2"/>
        <v>-364</v>
      </c>
      <c r="F8" s="19">
        <v>283940</v>
      </c>
      <c r="G8" s="11">
        <f t="shared" si="3"/>
        <v>-3262</v>
      </c>
      <c r="H8" s="19">
        <v>140592</v>
      </c>
      <c r="I8" s="19">
        <v>143348</v>
      </c>
      <c r="J8" s="18">
        <f t="shared" si="4"/>
        <v>2.2164630576480233</v>
      </c>
      <c r="K8" s="17">
        <v>3622</v>
      </c>
      <c r="L8" s="9">
        <f t="shared" si="5"/>
        <v>74</v>
      </c>
    </row>
    <row r="9" spans="1:12" ht="16.5" customHeight="1">
      <c r="A9" s="21" t="s">
        <v>31</v>
      </c>
      <c r="B9" s="20">
        <f t="shared" si="0"/>
        <v>282850</v>
      </c>
      <c r="C9" s="9">
        <f t="shared" si="1"/>
        <v>-4712</v>
      </c>
      <c r="D9" s="19">
        <v>126262</v>
      </c>
      <c r="E9" s="11">
        <f t="shared" si="2"/>
        <v>-1843</v>
      </c>
      <c r="F9" s="19">
        <v>279094</v>
      </c>
      <c r="G9" s="11">
        <f t="shared" si="3"/>
        <v>-4846</v>
      </c>
      <c r="H9" s="19">
        <v>138012</v>
      </c>
      <c r="I9" s="19">
        <v>141082</v>
      </c>
      <c r="J9" s="18">
        <f t="shared" si="4"/>
        <v>2.210435443759801</v>
      </c>
      <c r="K9" s="17">
        <v>3756</v>
      </c>
      <c r="L9" s="9">
        <f t="shared" si="5"/>
        <v>134</v>
      </c>
    </row>
    <row r="10" spans="1:12" ht="16.5" customHeight="1">
      <c r="A10" s="21" t="s">
        <v>30</v>
      </c>
      <c r="B10" s="20">
        <f t="shared" si="0"/>
        <v>278315</v>
      </c>
      <c r="C10" s="9">
        <f t="shared" si="1"/>
        <v>-4535</v>
      </c>
      <c r="D10" s="19">
        <v>124770</v>
      </c>
      <c r="E10" s="11">
        <f t="shared" si="2"/>
        <v>-1492</v>
      </c>
      <c r="F10" s="19">
        <v>274417</v>
      </c>
      <c r="G10" s="11">
        <f t="shared" si="3"/>
        <v>-4677</v>
      </c>
      <c r="H10" s="19">
        <v>135782</v>
      </c>
      <c r="I10" s="19">
        <v>138635</v>
      </c>
      <c r="J10" s="18">
        <f t="shared" si="4"/>
        <v>2.199382864470626</v>
      </c>
      <c r="K10" s="17">
        <v>3898</v>
      </c>
      <c r="L10" s="9">
        <f t="shared" si="5"/>
        <v>142</v>
      </c>
    </row>
    <row r="11" spans="1:12" ht="16.5" customHeight="1">
      <c r="A11" s="21" t="s">
        <v>29</v>
      </c>
      <c r="B11" s="20">
        <f t="shared" si="0"/>
        <v>276311</v>
      </c>
      <c r="C11" s="9">
        <f t="shared" si="1"/>
        <v>-2004</v>
      </c>
      <c r="D11" s="19">
        <v>124632</v>
      </c>
      <c r="E11" s="11">
        <f t="shared" si="2"/>
        <v>-138</v>
      </c>
      <c r="F11" s="19">
        <v>272135</v>
      </c>
      <c r="G11" s="11">
        <f t="shared" si="3"/>
        <v>-2282</v>
      </c>
      <c r="H11" s="19">
        <v>134569</v>
      </c>
      <c r="I11" s="19">
        <v>137566</v>
      </c>
      <c r="J11" s="18">
        <f t="shared" si="4"/>
        <v>2.183508248282945</v>
      </c>
      <c r="K11" s="17">
        <v>4176</v>
      </c>
      <c r="L11" s="9">
        <f t="shared" si="5"/>
        <v>278</v>
      </c>
    </row>
    <row r="12" spans="1:12" ht="16.5" customHeight="1">
      <c r="A12" s="21" t="s">
        <v>28</v>
      </c>
      <c r="B12" s="20">
        <f t="shared" si="0"/>
        <v>275714</v>
      </c>
      <c r="C12" s="9">
        <f t="shared" si="1"/>
        <v>-597</v>
      </c>
      <c r="D12" s="19">
        <v>125938</v>
      </c>
      <c r="E12" s="11">
        <f t="shared" si="2"/>
        <v>1306</v>
      </c>
      <c r="F12" s="19">
        <v>271201</v>
      </c>
      <c r="G12" s="11">
        <f t="shared" si="3"/>
        <v>-934</v>
      </c>
      <c r="H12" s="19">
        <v>134557</v>
      </c>
      <c r="I12" s="19">
        <v>136644</v>
      </c>
      <c r="J12" s="18">
        <f t="shared" si="4"/>
        <v>2.153448522288745</v>
      </c>
      <c r="K12" s="17">
        <v>4513</v>
      </c>
      <c r="L12" s="9">
        <f t="shared" si="5"/>
        <v>337</v>
      </c>
    </row>
    <row r="13" spans="1:12" ht="16.5" customHeight="1">
      <c r="A13" s="21" t="s">
        <v>27</v>
      </c>
      <c r="B13" s="20">
        <f t="shared" si="0"/>
        <v>273872</v>
      </c>
      <c r="C13" s="9">
        <f t="shared" si="1"/>
        <v>-1842</v>
      </c>
      <c r="D13" s="19">
        <v>125628</v>
      </c>
      <c r="E13" s="11">
        <f t="shared" si="2"/>
        <v>-310</v>
      </c>
      <c r="F13" s="19">
        <v>268823</v>
      </c>
      <c r="G13" s="11">
        <f t="shared" si="3"/>
        <v>-2378</v>
      </c>
      <c r="H13" s="19">
        <v>133447</v>
      </c>
      <c r="I13" s="19">
        <v>135376</v>
      </c>
      <c r="J13" s="18">
        <f t="shared" si="4"/>
        <v>2.139833476613494</v>
      </c>
      <c r="K13" s="17">
        <v>5049</v>
      </c>
      <c r="L13" s="9">
        <f t="shared" si="5"/>
        <v>536</v>
      </c>
    </row>
    <row r="14" spans="1:12" ht="16.5" customHeight="1">
      <c r="A14" s="21" t="s">
        <v>26</v>
      </c>
      <c r="B14" s="20">
        <f t="shared" si="0"/>
        <v>273769</v>
      </c>
      <c r="C14" s="9">
        <f t="shared" si="1"/>
        <v>-103</v>
      </c>
      <c r="D14" s="19">
        <v>126231</v>
      </c>
      <c r="E14" s="11">
        <f t="shared" si="2"/>
        <v>603</v>
      </c>
      <c r="F14" s="19">
        <v>268042</v>
      </c>
      <c r="G14" s="11">
        <f t="shared" si="3"/>
        <v>-781</v>
      </c>
      <c r="H14" s="19">
        <v>133139</v>
      </c>
      <c r="I14" s="19">
        <v>134903</v>
      </c>
      <c r="J14" s="18">
        <f t="shared" si="4"/>
        <v>2.1234245153726103</v>
      </c>
      <c r="K14" s="17">
        <v>5727</v>
      </c>
      <c r="L14" s="9">
        <f t="shared" si="5"/>
        <v>678</v>
      </c>
    </row>
    <row r="15" spans="1:12" ht="16.5" customHeight="1">
      <c r="A15" s="21" t="s">
        <v>25</v>
      </c>
      <c r="B15" s="20">
        <f t="shared" si="0"/>
        <v>273956</v>
      </c>
      <c r="C15" s="9">
        <f t="shared" si="1"/>
        <v>187</v>
      </c>
      <c r="D15" s="19">
        <v>126983</v>
      </c>
      <c r="E15" s="11">
        <f t="shared" si="2"/>
        <v>752</v>
      </c>
      <c r="F15" s="19">
        <v>267354</v>
      </c>
      <c r="G15" s="11">
        <f t="shared" si="3"/>
        <v>-688</v>
      </c>
      <c r="H15" s="19">
        <v>132663</v>
      </c>
      <c r="I15" s="19">
        <v>134691</v>
      </c>
      <c r="J15" s="18">
        <f t="shared" si="4"/>
        <v>2.105431435703992</v>
      </c>
      <c r="K15" s="17">
        <v>6602</v>
      </c>
      <c r="L15" s="9">
        <f t="shared" si="5"/>
        <v>875</v>
      </c>
    </row>
    <row r="16" spans="1:12" ht="16.5" customHeight="1">
      <c r="A16" s="21" t="s">
        <v>24</v>
      </c>
      <c r="B16" s="20">
        <f t="shared" si="0"/>
        <v>273294</v>
      </c>
      <c r="C16" s="9">
        <f t="shared" si="1"/>
        <v>-662</v>
      </c>
      <c r="D16" s="19">
        <v>127444</v>
      </c>
      <c r="E16" s="11">
        <f t="shared" si="2"/>
        <v>461</v>
      </c>
      <c r="F16" s="19">
        <v>265177</v>
      </c>
      <c r="G16" s="11">
        <f t="shared" si="3"/>
        <v>-2177</v>
      </c>
      <c r="H16" s="19">
        <v>131854</v>
      </c>
      <c r="I16" s="19">
        <v>133323</v>
      </c>
      <c r="J16" s="18">
        <f t="shared" si="4"/>
        <v>2.0807334986346944</v>
      </c>
      <c r="K16" s="17">
        <v>8117</v>
      </c>
      <c r="L16" s="9">
        <f t="shared" si="5"/>
        <v>1515</v>
      </c>
    </row>
    <row r="17" spans="1:12" ht="16.5" customHeight="1">
      <c r="A17" s="21" t="s">
        <v>23</v>
      </c>
      <c r="B17" s="20">
        <f t="shared" si="0"/>
        <v>271864</v>
      </c>
      <c r="C17" s="9">
        <f t="shared" si="1"/>
        <v>-1430</v>
      </c>
      <c r="D17" s="19">
        <v>127052</v>
      </c>
      <c r="E17" s="11">
        <f t="shared" si="2"/>
        <v>-392</v>
      </c>
      <c r="F17" s="19">
        <v>261778</v>
      </c>
      <c r="G17" s="11">
        <f t="shared" si="3"/>
        <v>-3399</v>
      </c>
      <c r="H17" s="19">
        <v>130376</v>
      </c>
      <c r="I17" s="19">
        <v>131402</v>
      </c>
      <c r="J17" s="18">
        <f t="shared" si="4"/>
        <v>2.0604004659509494</v>
      </c>
      <c r="K17" s="17">
        <v>10086</v>
      </c>
      <c r="L17" s="9">
        <f t="shared" si="5"/>
        <v>1969</v>
      </c>
    </row>
    <row r="18" spans="1:12" ht="16.5" customHeight="1">
      <c r="A18" s="21" t="s">
        <v>22</v>
      </c>
      <c r="B18" s="20">
        <f t="shared" si="0"/>
        <v>270965</v>
      </c>
      <c r="C18" s="9">
        <f t="shared" si="1"/>
        <v>-899</v>
      </c>
      <c r="D18" s="19">
        <v>124829</v>
      </c>
      <c r="E18" s="11">
        <f t="shared" si="2"/>
        <v>-2223</v>
      </c>
      <c r="F18" s="19">
        <v>256311</v>
      </c>
      <c r="G18" s="11">
        <f t="shared" si="3"/>
        <v>-5467</v>
      </c>
      <c r="H18" s="19">
        <v>127553</v>
      </c>
      <c r="I18" s="19">
        <v>128758</v>
      </c>
      <c r="J18" s="18">
        <f t="shared" si="4"/>
        <v>2.053296910173117</v>
      </c>
      <c r="K18" s="17">
        <v>14654</v>
      </c>
      <c r="L18" s="9">
        <f t="shared" si="5"/>
        <v>4568</v>
      </c>
    </row>
    <row r="19" spans="1:12" ht="16.5" customHeight="1">
      <c r="A19" s="21" t="s">
        <v>21</v>
      </c>
      <c r="B19" s="20">
        <f t="shared" si="0"/>
        <v>266126</v>
      </c>
      <c r="C19" s="9">
        <f t="shared" si="1"/>
        <v>-4839</v>
      </c>
      <c r="D19" s="19">
        <v>123575</v>
      </c>
      <c r="E19" s="11">
        <f t="shared" si="2"/>
        <v>-1254</v>
      </c>
      <c r="F19" s="19">
        <v>251969</v>
      </c>
      <c r="G19" s="11">
        <f t="shared" si="3"/>
        <v>-4342</v>
      </c>
      <c r="H19" s="19">
        <v>125238</v>
      </c>
      <c r="I19" s="19">
        <v>126731</v>
      </c>
      <c r="J19" s="18">
        <f t="shared" si="4"/>
        <v>2.0389965607930405</v>
      </c>
      <c r="K19" s="17">
        <v>14157</v>
      </c>
      <c r="L19" s="9">
        <f t="shared" si="5"/>
        <v>-497</v>
      </c>
    </row>
    <row r="20" spans="1:12" ht="16.5" customHeight="1">
      <c r="A20" s="21" t="s">
        <v>20</v>
      </c>
      <c r="B20" s="20">
        <f t="shared" si="0"/>
        <v>263342</v>
      </c>
      <c r="C20" s="9">
        <f t="shared" si="1"/>
        <v>-2784</v>
      </c>
      <c r="D20" s="19">
        <v>123727</v>
      </c>
      <c r="E20" s="11">
        <f t="shared" si="2"/>
        <v>152</v>
      </c>
      <c r="F20" s="19">
        <v>249430</v>
      </c>
      <c r="G20" s="11">
        <f t="shared" si="3"/>
        <v>-2539</v>
      </c>
      <c r="H20" s="19">
        <v>123962</v>
      </c>
      <c r="I20" s="19">
        <v>125468</v>
      </c>
      <c r="J20" s="18">
        <f t="shared" si="4"/>
        <v>2.015970645049181</v>
      </c>
      <c r="K20" s="17">
        <v>13912</v>
      </c>
      <c r="L20" s="9">
        <f t="shared" si="5"/>
        <v>-245</v>
      </c>
    </row>
    <row r="21" spans="1:12" ht="16.5" customHeight="1">
      <c r="A21" s="21" t="s">
        <v>19</v>
      </c>
      <c r="B21" s="20">
        <f t="shared" si="0"/>
        <v>261354</v>
      </c>
      <c r="C21" s="9">
        <f t="shared" si="1"/>
        <v>-1988</v>
      </c>
      <c r="D21" s="19">
        <v>123134</v>
      </c>
      <c r="E21" s="11">
        <f t="shared" si="2"/>
        <v>-593</v>
      </c>
      <c r="F21" s="19">
        <v>245923</v>
      </c>
      <c r="G21" s="11">
        <f t="shared" si="3"/>
        <v>-3507</v>
      </c>
      <c r="H21" s="19">
        <v>121987</v>
      </c>
      <c r="I21" s="19">
        <v>123936</v>
      </c>
      <c r="J21" s="18">
        <f t="shared" si="4"/>
        <v>1.9971981743466467</v>
      </c>
      <c r="K21" s="17">
        <v>15431</v>
      </c>
      <c r="L21" s="9">
        <f t="shared" si="5"/>
        <v>1519</v>
      </c>
    </row>
    <row r="22" spans="1:12" ht="16.5" customHeight="1">
      <c r="A22" s="21" t="s">
        <v>18</v>
      </c>
      <c r="B22" s="20">
        <f t="shared" si="0"/>
        <v>259253</v>
      </c>
      <c r="C22" s="9">
        <f t="shared" si="1"/>
        <v>-2101</v>
      </c>
      <c r="D22" s="19">
        <v>122965</v>
      </c>
      <c r="E22" s="11">
        <f t="shared" si="2"/>
        <v>-169</v>
      </c>
      <c r="F22" s="19">
        <v>242953</v>
      </c>
      <c r="G22" s="11">
        <f t="shared" si="3"/>
        <v>-2970</v>
      </c>
      <c r="H22" s="19">
        <v>120628</v>
      </c>
      <c r="I22" s="19">
        <v>122325</v>
      </c>
      <c r="J22" s="18">
        <f t="shared" si="4"/>
        <v>1.97578985890294</v>
      </c>
      <c r="K22" s="17">
        <v>16300</v>
      </c>
      <c r="L22" s="9">
        <f t="shared" si="5"/>
        <v>869</v>
      </c>
    </row>
    <row r="23" spans="1:12" ht="16.5" customHeight="1">
      <c r="A23" s="21" t="s">
        <v>17</v>
      </c>
      <c r="B23" s="20">
        <f t="shared" si="0"/>
        <v>254564</v>
      </c>
      <c r="C23" s="9">
        <f t="shared" si="1"/>
        <v>-4689</v>
      </c>
      <c r="D23" s="19">
        <v>121941</v>
      </c>
      <c r="E23" s="11">
        <f t="shared" si="2"/>
        <v>-1024</v>
      </c>
      <c r="F23" s="19">
        <v>239178</v>
      </c>
      <c r="G23" s="11">
        <f t="shared" si="3"/>
        <v>-3775</v>
      </c>
      <c r="H23" s="19">
        <v>118795</v>
      </c>
      <c r="I23" s="19">
        <v>120383</v>
      </c>
      <c r="J23" s="18">
        <f t="shared" si="4"/>
        <v>1.9614239673284621</v>
      </c>
      <c r="K23" s="17">
        <v>15386</v>
      </c>
      <c r="L23" s="9">
        <f t="shared" si="5"/>
        <v>-914</v>
      </c>
    </row>
    <row r="24" spans="1:12" ht="16.5" customHeight="1">
      <c r="A24" s="21" t="s">
        <v>16</v>
      </c>
      <c r="B24" s="20">
        <f t="shared" si="0"/>
        <v>251353</v>
      </c>
      <c r="C24" s="9">
        <f t="shared" si="1"/>
        <v>-3211</v>
      </c>
      <c r="D24" s="19">
        <v>121304</v>
      </c>
      <c r="E24" s="11">
        <f t="shared" si="2"/>
        <v>-637</v>
      </c>
      <c r="F24" s="19">
        <v>236009</v>
      </c>
      <c r="G24" s="11">
        <f t="shared" si="3"/>
        <v>-3169</v>
      </c>
      <c r="H24" s="19">
        <v>117244</v>
      </c>
      <c r="I24" s="19">
        <v>118765</v>
      </c>
      <c r="J24" s="18">
        <f t="shared" si="4"/>
        <v>1.9455994855899228</v>
      </c>
      <c r="K24" s="17">
        <v>15344</v>
      </c>
      <c r="L24" s="9">
        <f t="shared" si="5"/>
        <v>-42</v>
      </c>
    </row>
    <row r="25" spans="1:12" ht="16.5" customHeight="1">
      <c r="A25" s="21" t="s">
        <v>15</v>
      </c>
      <c r="B25" s="20">
        <f t="shared" si="0"/>
        <v>249043</v>
      </c>
      <c r="C25" s="9">
        <f t="shared" si="1"/>
        <v>-2310</v>
      </c>
      <c r="D25" s="19">
        <v>121875</v>
      </c>
      <c r="E25" s="11">
        <f t="shared" si="2"/>
        <v>571</v>
      </c>
      <c r="F25" s="19">
        <v>234465</v>
      </c>
      <c r="G25" s="11">
        <f t="shared" si="3"/>
        <v>-1544</v>
      </c>
      <c r="H25" s="19">
        <v>116639</v>
      </c>
      <c r="I25" s="19">
        <v>117826</v>
      </c>
      <c r="J25" s="18">
        <f t="shared" si="4"/>
        <v>1.9238153846153847</v>
      </c>
      <c r="K25" s="17">
        <v>14578</v>
      </c>
      <c r="L25" s="9">
        <f t="shared" si="5"/>
        <v>-766</v>
      </c>
    </row>
    <row r="26" spans="1:12" ht="16.5" customHeight="1">
      <c r="A26" s="21" t="s">
        <v>14</v>
      </c>
      <c r="B26" s="20">
        <f t="shared" si="0"/>
        <v>246505</v>
      </c>
      <c r="C26" s="9">
        <f t="shared" si="1"/>
        <v>-2538</v>
      </c>
      <c r="D26" s="19">
        <v>122452</v>
      </c>
      <c r="E26" s="11">
        <f t="shared" si="2"/>
        <v>577</v>
      </c>
      <c r="F26" s="19">
        <v>232763</v>
      </c>
      <c r="G26" s="11">
        <f t="shared" si="3"/>
        <v>-1702</v>
      </c>
      <c r="H26" s="19">
        <v>115909</v>
      </c>
      <c r="I26" s="19">
        <v>116854</v>
      </c>
      <c r="J26" s="18">
        <f t="shared" si="4"/>
        <v>1.9008509456766733</v>
      </c>
      <c r="K26" s="17">
        <v>13742</v>
      </c>
      <c r="L26" s="9">
        <f t="shared" si="5"/>
        <v>-836</v>
      </c>
    </row>
    <row r="27" spans="1:12" ht="16.5" customHeight="1">
      <c r="A27" s="21" t="s">
        <v>13</v>
      </c>
      <c r="B27" s="20">
        <f t="shared" si="0"/>
        <v>247216</v>
      </c>
      <c r="C27" s="9">
        <f t="shared" si="1"/>
        <v>711</v>
      </c>
      <c r="D27" s="19">
        <v>124151</v>
      </c>
      <c r="E27" s="11">
        <f t="shared" si="2"/>
        <v>1699</v>
      </c>
      <c r="F27" s="19">
        <v>233865</v>
      </c>
      <c r="G27" s="11">
        <f t="shared" si="3"/>
        <v>1102</v>
      </c>
      <c r="H27" s="19">
        <v>116701</v>
      </c>
      <c r="I27" s="19">
        <v>117164</v>
      </c>
      <c r="J27" s="18">
        <f t="shared" si="4"/>
        <v>1.8837141867564497</v>
      </c>
      <c r="K27" s="17">
        <v>13351</v>
      </c>
      <c r="L27" s="9">
        <f t="shared" si="5"/>
        <v>-391</v>
      </c>
    </row>
    <row r="28" spans="1:12" ht="16.5" customHeight="1">
      <c r="A28" s="21" t="s">
        <v>12</v>
      </c>
      <c r="B28" s="20">
        <f t="shared" si="0"/>
        <v>247339</v>
      </c>
      <c r="C28" s="9">
        <f t="shared" si="1"/>
        <v>123</v>
      </c>
      <c r="D28" s="19">
        <v>125533</v>
      </c>
      <c r="E28" s="11">
        <f t="shared" si="2"/>
        <v>1382</v>
      </c>
      <c r="F28" s="19">
        <v>233887</v>
      </c>
      <c r="G28" s="11">
        <f t="shared" si="3"/>
        <v>22</v>
      </c>
      <c r="H28" s="19">
        <v>116940</v>
      </c>
      <c r="I28" s="19">
        <v>116947</v>
      </c>
      <c r="J28" s="18">
        <f t="shared" si="4"/>
        <v>1.8631515219105732</v>
      </c>
      <c r="K28" s="17">
        <v>13452</v>
      </c>
      <c r="L28" s="9">
        <f t="shared" si="5"/>
        <v>101</v>
      </c>
    </row>
    <row r="29" spans="1:12" ht="16.5" customHeight="1">
      <c r="A29" s="21" t="s">
        <v>11</v>
      </c>
      <c r="B29" s="20">
        <f t="shared" si="0"/>
        <v>248483</v>
      </c>
      <c r="C29" s="9">
        <f t="shared" si="1"/>
        <v>1144</v>
      </c>
      <c r="D29" s="19">
        <v>127287</v>
      </c>
      <c r="E29" s="11">
        <f t="shared" si="2"/>
        <v>1754</v>
      </c>
      <c r="F29" s="19">
        <v>234638</v>
      </c>
      <c r="G29" s="11">
        <f t="shared" si="3"/>
        <v>751</v>
      </c>
      <c r="H29" s="19">
        <v>117294</v>
      </c>
      <c r="I29" s="19">
        <v>117344</v>
      </c>
      <c r="J29" s="18">
        <f t="shared" si="4"/>
        <v>1.843377564087456</v>
      </c>
      <c r="K29" s="17">
        <v>13845</v>
      </c>
      <c r="L29" s="9">
        <f t="shared" si="5"/>
        <v>393</v>
      </c>
    </row>
    <row r="30" spans="1:12" ht="16.5" customHeight="1">
      <c r="A30" s="21" t="s">
        <v>10</v>
      </c>
      <c r="B30" s="20">
        <f t="shared" si="0"/>
        <v>250743</v>
      </c>
      <c r="C30" s="9">
        <f t="shared" si="1"/>
        <v>2260</v>
      </c>
      <c r="D30" s="19">
        <v>129585</v>
      </c>
      <c r="E30" s="11">
        <f t="shared" si="2"/>
        <v>2298</v>
      </c>
      <c r="F30" s="19">
        <v>235962</v>
      </c>
      <c r="G30" s="11">
        <f t="shared" si="3"/>
        <v>1324</v>
      </c>
      <c r="H30" s="19">
        <v>118406</v>
      </c>
      <c r="I30" s="19">
        <v>117556</v>
      </c>
      <c r="J30" s="18">
        <f t="shared" si="4"/>
        <v>1.8209051973608057</v>
      </c>
      <c r="K30" s="17">
        <v>14781</v>
      </c>
      <c r="L30" s="9">
        <f t="shared" si="5"/>
        <v>936</v>
      </c>
    </row>
    <row r="31" spans="1:12" ht="16.5" customHeight="1">
      <c r="A31" s="21" t="s">
        <v>9</v>
      </c>
      <c r="B31" s="20">
        <f t="shared" si="0"/>
        <v>252177</v>
      </c>
      <c r="C31" s="9">
        <f t="shared" si="1"/>
        <v>1434</v>
      </c>
      <c r="D31" s="19">
        <v>131290</v>
      </c>
      <c r="E31" s="11">
        <f t="shared" si="2"/>
        <v>1705</v>
      </c>
      <c r="F31" s="19">
        <v>236357</v>
      </c>
      <c r="G31" s="11">
        <f t="shared" si="3"/>
        <v>395</v>
      </c>
      <c r="H31" s="19">
        <v>118665</v>
      </c>
      <c r="I31" s="19">
        <v>117692</v>
      </c>
      <c r="J31" s="18">
        <f t="shared" si="4"/>
        <v>1.8002665854215858</v>
      </c>
      <c r="K31" s="17">
        <v>15820</v>
      </c>
      <c r="L31" s="9">
        <f t="shared" si="5"/>
        <v>1039</v>
      </c>
    </row>
    <row r="32" spans="1:12" ht="16.5" customHeight="1">
      <c r="A32" s="21" t="s">
        <v>8</v>
      </c>
      <c r="B32" s="20">
        <f t="shared" si="0"/>
        <v>253461</v>
      </c>
      <c r="C32" s="9">
        <f t="shared" si="1"/>
        <v>1284</v>
      </c>
      <c r="D32" s="19">
        <v>132861</v>
      </c>
      <c r="E32" s="11">
        <f t="shared" si="2"/>
        <v>1571</v>
      </c>
      <c r="F32" s="19">
        <v>237097</v>
      </c>
      <c r="G32" s="11">
        <f t="shared" si="3"/>
        <v>740</v>
      </c>
      <c r="H32" s="19">
        <v>119080</v>
      </c>
      <c r="I32" s="19">
        <v>118017</v>
      </c>
      <c r="J32" s="18">
        <f t="shared" si="4"/>
        <v>1.7845492657740043</v>
      </c>
      <c r="K32" s="17">
        <v>16364</v>
      </c>
      <c r="L32" s="9">
        <f t="shared" si="5"/>
        <v>544</v>
      </c>
    </row>
    <row r="33" spans="1:12" ht="16.5" customHeight="1">
      <c r="A33" s="21" t="s">
        <v>7</v>
      </c>
      <c r="B33" s="20">
        <f t="shared" si="0"/>
        <v>252874</v>
      </c>
      <c r="C33" s="9">
        <f t="shared" si="1"/>
        <v>-587</v>
      </c>
      <c r="D33" s="19">
        <v>133393</v>
      </c>
      <c r="E33" s="11">
        <f t="shared" si="2"/>
        <v>532</v>
      </c>
      <c r="F33" s="19">
        <v>236041</v>
      </c>
      <c r="G33" s="11">
        <f t="shared" si="3"/>
        <v>-1056</v>
      </c>
      <c r="H33" s="19">
        <v>118682</v>
      </c>
      <c r="I33" s="19">
        <v>117359</v>
      </c>
      <c r="J33" s="18">
        <f t="shared" si="4"/>
        <v>1.7695156417503168</v>
      </c>
      <c r="K33" s="17">
        <v>16833</v>
      </c>
      <c r="L33" s="9">
        <f t="shared" si="5"/>
        <v>469</v>
      </c>
    </row>
    <row r="34" spans="1:12" ht="16.5" customHeight="1">
      <c r="A34" s="21" t="s">
        <v>6</v>
      </c>
      <c r="B34" s="20">
        <f t="shared" si="0"/>
        <v>250967</v>
      </c>
      <c r="C34" s="9">
        <f t="shared" si="1"/>
        <v>-1907</v>
      </c>
      <c r="D34" s="19">
        <v>133806</v>
      </c>
      <c r="E34" s="11">
        <f t="shared" si="2"/>
        <v>413</v>
      </c>
      <c r="F34" s="19">
        <v>235357</v>
      </c>
      <c r="G34" s="11">
        <f t="shared" si="3"/>
        <v>-684</v>
      </c>
      <c r="H34" s="19">
        <v>118187</v>
      </c>
      <c r="I34" s="19">
        <v>117170</v>
      </c>
      <c r="J34" s="18">
        <f t="shared" si="4"/>
        <v>1.7589420504312214</v>
      </c>
      <c r="K34" s="17">
        <v>15610</v>
      </c>
      <c r="L34" s="9">
        <f t="shared" si="5"/>
        <v>-1223</v>
      </c>
    </row>
    <row r="35" spans="1:12" ht="16.5" customHeight="1">
      <c r="A35" s="21" t="s">
        <v>5</v>
      </c>
      <c r="B35" s="20">
        <f t="shared" si="0"/>
        <v>251963</v>
      </c>
      <c r="C35" s="9">
        <f t="shared" si="1"/>
        <v>996</v>
      </c>
      <c r="D35" s="19">
        <v>135639</v>
      </c>
      <c r="E35" s="11">
        <f t="shared" si="2"/>
        <v>1833</v>
      </c>
      <c r="F35" s="19">
        <v>236657</v>
      </c>
      <c r="G35" s="11">
        <f t="shared" si="3"/>
        <v>1300</v>
      </c>
      <c r="H35" s="19">
        <v>119027</v>
      </c>
      <c r="I35" s="19">
        <v>117630</v>
      </c>
      <c r="J35" s="18">
        <f t="shared" si="4"/>
        <v>1.7447563016536543</v>
      </c>
      <c r="K35" s="17">
        <v>15306</v>
      </c>
      <c r="L35" s="9">
        <f t="shared" si="5"/>
        <v>-304</v>
      </c>
    </row>
    <row r="36" spans="1:12" ht="16.5" customHeight="1">
      <c r="A36" s="21" t="s">
        <v>4</v>
      </c>
      <c r="B36" s="20">
        <f t="shared" si="0"/>
        <v>255444</v>
      </c>
      <c r="C36" s="9">
        <f t="shared" si="1"/>
        <v>3481</v>
      </c>
      <c r="D36" s="19">
        <v>138799</v>
      </c>
      <c r="E36" s="11">
        <f t="shared" si="2"/>
        <v>3160</v>
      </c>
      <c r="F36" s="19">
        <v>240275</v>
      </c>
      <c r="G36" s="11">
        <f t="shared" si="3"/>
        <v>3618</v>
      </c>
      <c r="H36" s="19">
        <v>120849</v>
      </c>
      <c r="I36" s="19">
        <v>119426</v>
      </c>
      <c r="J36" s="18">
        <f t="shared" si="4"/>
        <v>1.731100368158272</v>
      </c>
      <c r="K36" s="17">
        <v>15169</v>
      </c>
      <c r="L36" s="9">
        <f t="shared" si="5"/>
        <v>-137</v>
      </c>
    </row>
    <row r="37" spans="1:12" s="14" customFormat="1" ht="16.5" customHeight="1">
      <c r="A37" s="16" t="s">
        <v>3</v>
      </c>
      <c r="B37" s="9">
        <f t="shared" si="0"/>
        <v>258470</v>
      </c>
      <c r="C37" s="9">
        <f t="shared" si="1"/>
        <v>3026</v>
      </c>
      <c r="D37" s="11">
        <v>141300</v>
      </c>
      <c r="E37" s="11">
        <f t="shared" si="2"/>
        <v>2501</v>
      </c>
      <c r="F37" s="11">
        <v>242557</v>
      </c>
      <c r="G37" s="11">
        <f t="shared" si="3"/>
        <v>2282</v>
      </c>
      <c r="H37" s="11">
        <v>121959</v>
      </c>
      <c r="I37" s="11">
        <v>120598</v>
      </c>
      <c r="J37" s="10">
        <f t="shared" si="4"/>
        <v>1.7166100495399859</v>
      </c>
      <c r="K37" s="15">
        <v>15913</v>
      </c>
      <c r="L37" s="9">
        <f t="shared" si="5"/>
        <v>744</v>
      </c>
    </row>
    <row r="38" spans="1:12" ht="16.5" customHeight="1">
      <c r="A38" s="13" t="s">
        <v>2</v>
      </c>
      <c r="B38" s="9">
        <v>260625</v>
      </c>
      <c r="C38" s="9">
        <f t="shared" si="1"/>
        <v>2155</v>
      </c>
      <c r="D38" s="9">
        <v>142704</v>
      </c>
      <c r="E38" s="11">
        <f t="shared" si="2"/>
        <v>1404</v>
      </c>
      <c r="F38" s="9">
        <v>243462</v>
      </c>
      <c r="G38" s="11">
        <f t="shared" si="3"/>
        <v>905</v>
      </c>
      <c r="H38" s="9">
        <v>122699</v>
      </c>
      <c r="I38" s="9">
        <v>120763</v>
      </c>
      <c r="J38" s="10">
        <f t="shared" si="4"/>
        <v>1.706062899428187</v>
      </c>
      <c r="K38" s="9">
        <v>17163</v>
      </c>
      <c r="L38" s="9">
        <f t="shared" si="5"/>
        <v>1250</v>
      </c>
    </row>
    <row r="39" spans="1:12" ht="16.5" customHeight="1">
      <c r="A39" s="13" t="s">
        <v>1</v>
      </c>
      <c r="B39" s="9">
        <v>263212</v>
      </c>
      <c r="C39" s="9">
        <f t="shared" si="1"/>
        <v>2587</v>
      </c>
      <c r="D39" s="9">
        <v>144007</v>
      </c>
      <c r="E39" s="11">
        <f t="shared" si="2"/>
        <v>1303</v>
      </c>
      <c r="F39" s="12">
        <v>244637</v>
      </c>
      <c r="G39" s="11">
        <f t="shared" si="3"/>
        <v>1175</v>
      </c>
      <c r="H39" s="9">
        <v>123456</v>
      </c>
      <c r="I39" s="9">
        <v>121181</v>
      </c>
      <c r="J39" s="10">
        <f t="shared" si="4"/>
        <v>1.698785475706042</v>
      </c>
      <c r="K39" s="9">
        <v>18575</v>
      </c>
      <c r="L39" s="9">
        <f t="shared" si="5"/>
        <v>1412</v>
      </c>
    </row>
    <row r="40" spans="1:12" s="2" customFormat="1" ht="16.5" customHeight="1">
      <c r="A40" s="13" t="s">
        <v>0</v>
      </c>
      <c r="B40" s="9">
        <f>F40+K40</f>
        <v>265897</v>
      </c>
      <c r="C40" s="9">
        <f t="shared" si="1"/>
        <v>2685</v>
      </c>
      <c r="D40" s="9">
        <v>145232</v>
      </c>
      <c r="E40" s="11">
        <f t="shared" si="2"/>
        <v>1225</v>
      </c>
      <c r="F40" s="9">
        <v>246029</v>
      </c>
      <c r="G40" s="11">
        <f t="shared" si="3"/>
        <v>1392</v>
      </c>
      <c r="H40" s="9">
        <v>124171</v>
      </c>
      <c r="I40" s="9">
        <v>121858</v>
      </c>
      <c r="J40" s="10">
        <f t="shared" si="4"/>
        <v>1.6940412581249311</v>
      </c>
      <c r="K40" s="38">
        <v>19868</v>
      </c>
      <c r="L40" s="9">
        <f>K40-K39</f>
        <v>1293</v>
      </c>
    </row>
    <row r="41" spans="1:12" ht="16.5" customHeight="1">
      <c r="A41" s="8" t="s">
        <v>50</v>
      </c>
      <c r="B41" s="5">
        <v>267623</v>
      </c>
      <c r="C41" s="5">
        <f>B41-B40</f>
        <v>1726</v>
      </c>
      <c r="D41" s="5">
        <v>146626</v>
      </c>
      <c r="E41" s="7">
        <f>D41-D40</f>
        <v>1394</v>
      </c>
      <c r="F41" s="5">
        <v>248299</v>
      </c>
      <c r="G41" s="7">
        <f>F41-F40</f>
        <v>2270</v>
      </c>
      <c r="H41" s="5">
        <v>125122</v>
      </c>
      <c r="I41" s="5">
        <v>123177</v>
      </c>
      <c r="J41" s="6">
        <f>ROUND(F41/D41,2)</f>
        <v>1.69</v>
      </c>
      <c r="K41" s="5">
        <v>19324</v>
      </c>
      <c r="L41" s="5">
        <f>K41-K40</f>
        <v>-544</v>
      </c>
    </row>
    <row r="42" spans="1:12" ht="39.75" customHeight="1">
      <c r="A42" s="50" t="s">
        <v>61</v>
      </c>
      <c r="B42" s="50"/>
      <c r="C42" s="50"/>
      <c r="D42" s="50"/>
      <c r="E42" s="50"/>
      <c r="F42" s="50"/>
      <c r="G42" s="50"/>
      <c r="H42" s="50"/>
      <c r="I42" s="50"/>
      <c r="J42" s="50"/>
      <c r="K42" s="50"/>
      <c r="L42" s="50"/>
    </row>
    <row r="43" spans="1:12" ht="15" customHeight="1">
      <c r="A43" s="47" t="s">
        <v>56</v>
      </c>
      <c r="B43" s="48"/>
      <c r="C43" s="48"/>
      <c r="D43" s="48"/>
      <c r="E43" s="48"/>
      <c r="F43" s="48"/>
      <c r="G43" s="48"/>
      <c r="H43" s="48"/>
      <c r="I43" s="48"/>
      <c r="J43" s="48"/>
      <c r="K43" s="48"/>
      <c r="L43" s="49"/>
    </row>
    <row r="44" spans="1:12" ht="42.75" customHeight="1">
      <c r="A44" s="31" t="s">
        <v>46</v>
      </c>
      <c r="B44" s="33" t="s">
        <v>58</v>
      </c>
      <c r="C44" s="35" t="s">
        <v>60</v>
      </c>
      <c r="D44" s="34" t="s">
        <v>44</v>
      </c>
      <c r="E44" s="35" t="s">
        <v>43</v>
      </c>
      <c r="F44" s="24" t="s">
        <v>54</v>
      </c>
      <c r="G44" s="35" t="s">
        <v>57</v>
      </c>
      <c r="H44" s="36" t="s">
        <v>40</v>
      </c>
      <c r="I44" s="36" t="s">
        <v>39</v>
      </c>
      <c r="J44" s="37" t="s">
        <v>38</v>
      </c>
      <c r="K44" s="24" t="s">
        <v>55</v>
      </c>
      <c r="L44" s="35" t="s">
        <v>59</v>
      </c>
    </row>
    <row r="45" spans="1:12" ht="16.5" customHeight="1">
      <c r="A45" s="39" t="s">
        <v>53</v>
      </c>
      <c r="B45" s="40">
        <f>F45+K45</f>
        <v>268959</v>
      </c>
      <c r="C45" s="41">
        <f>B45-B41</f>
        <v>1336</v>
      </c>
      <c r="D45" s="40">
        <v>161197</v>
      </c>
      <c r="E45" s="41">
        <f>D45-D41</f>
        <v>14571</v>
      </c>
      <c r="F45" s="40">
        <v>249894</v>
      </c>
      <c r="G45" s="41">
        <f>F45-F41</f>
        <v>1595</v>
      </c>
      <c r="H45" s="40">
        <v>135133</v>
      </c>
      <c r="I45" s="40">
        <v>133826</v>
      </c>
      <c r="J45" s="42">
        <f>B45/D45</f>
        <v>1.668511200580656</v>
      </c>
      <c r="K45" s="40">
        <v>19065</v>
      </c>
      <c r="L45" s="41">
        <f>K45-K41</f>
        <v>-259</v>
      </c>
    </row>
  </sheetData>
  <sheetProtection/>
  <mergeCells count="6">
    <mergeCell ref="A1:L1"/>
    <mergeCell ref="B2:C2"/>
    <mergeCell ref="D2:J2"/>
    <mergeCell ref="K2:L2"/>
    <mergeCell ref="A43:L43"/>
    <mergeCell ref="A42:L42"/>
  </mergeCells>
  <printOptions horizontalCentered="1"/>
  <pageMargins left="0.7086614173228347" right="0.7086614173228347" top="0.5511811023622047" bottom="0.5511811023622047" header="0.31496062992125984" footer="0.31496062992125984"/>
  <pageSetup fitToHeight="0" fitToWidth="0" horizontalDpi="300" verticalDpi="3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city-toshima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02554615</dc:creator>
  <cp:keywords/>
  <dc:description/>
  <cp:lastModifiedBy>梅田 祐樹</cp:lastModifiedBy>
  <cp:lastPrinted>2013-02-22T02:24:13Z</cp:lastPrinted>
  <dcterms:created xsi:type="dcterms:W3CDTF">2011-03-22T23:52:51Z</dcterms:created>
  <dcterms:modified xsi:type="dcterms:W3CDTF">2013-02-22T02:33:31Z</dcterms:modified>
  <cp:category/>
  <cp:version/>
  <cp:contentType/>
  <cp:contentStatus/>
</cp:coreProperties>
</file>