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2" sheetId="1" r:id="rId1"/>
    <sheet name="増減算出用" sheetId="2" r:id="rId2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'7-2'!$A$1:$R$36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<sst xmlns="http://schemas.openxmlformats.org/spreadsheetml/2006/main" count="108" uniqueCount="56">
  <si>
    <t>＊病院：患者20人以上の収容施設を有するもの。　診療所：患者の収容施設を有しないか、20人未満のもの</t>
  </si>
  <si>
    <t>＊休止中・休診中を除く</t>
  </si>
  <si>
    <t>島部</t>
  </si>
  <si>
    <t>郡部</t>
  </si>
  <si>
    <t>市部</t>
  </si>
  <si>
    <t>江戸川</t>
  </si>
  <si>
    <t>葛飾</t>
  </si>
  <si>
    <t>足立</t>
  </si>
  <si>
    <t>練馬</t>
  </si>
  <si>
    <t>板橋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</si>
  <si>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</si>
  <si>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</si>
  <si>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</si>
  <si>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</si>
  <si>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</si>
  <si>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</si>
  <si>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</si>
  <si>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</si>
  <si>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</si>
  <si>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</si>
  <si>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</si>
  <si>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</si>
  <si>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</si>
  <si>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</si>
  <si>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</si>
  <si>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</si>
  <si>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</si>
  <si>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</si>
  <si>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区部</t>
  </si>
  <si>
    <t>総数</t>
  </si>
  <si>
    <t>増減</t>
  </si>
  <si>
    <t>療養病床を有する病院</t>
  </si>
  <si>
    <t>救急告示病院</t>
  </si>
  <si>
    <t>地域医療支援  病院</t>
  </si>
  <si>
    <t>無床診療所</t>
  </si>
  <si>
    <t>有床診療所</t>
  </si>
  <si>
    <t>(再掲)</t>
  </si>
  <si>
    <t>一般病院</t>
  </si>
  <si>
    <t>精神科病院</t>
  </si>
  <si>
    <t>総数</t>
  </si>
  <si>
    <t>歯科診療所</t>
  </si>
  <si>
    <t>一般診療所</t>
  </si>
  <si>
    <t>病院</t>
  </si>
  <si>
    <t>地域</t>
  </si>
  <si>
    <t>２　東京都の病院・一般診療所､歯科診療所(平成22年10月1日)</t>
  </si>
  <si>
    <t>＊増減は平成21年との比較</t>
  </si>
  <si>
    <t>資料：平成22年医療施設（静態）調査・東京都福祉保険局</t>
  </si>
  <si>
    <t>区部</t>
  </si>
  <si>
    <t>市部</t>
  </si>
  <si>
    <t>郡部</t>
  </si>
  <si>
    <t>島部</t>
  </si>
  <si>
    <t>２　東京都の病院・一般診療所､歯科診療所(平成24年10月1日)</t>
  </si>
  <si>
    <t>※休止中・休診中を除く</t>
  </si>
  <si>
    <t>※病院：患者20人以上の収容施設を有するもの。　診療所：患者の収容施設を有しないか、20人未満のもの</t>
  </si>
  <si>
    <t>※増減は平成22年との比較</t>
  </si>
  <si>
    <t>資料：平成23年医療施設調査・東京都福祉保健局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</si>
</sst>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#,##0;&quot;▲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3" fillId="0" borderId="0" xfId="62" applyFont="1" applyAlignment="1">
      <alignment vertical="center"/>
      <protection/>
    </xf>
    <xf numFmtId="176" fontId="3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177" fontId="6" fillId="0" borderId="10" xfId="62" applyNumberFormat="1" applyFont="1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177" fontId="6" fillId="0" borderId="11" xfId="62" applyNumberFormat="1" applyFont="1" applyBorder="1" applyAlignment="1">
      <alignment vertical="center"/>
      <protection/>
    </xf>
    <xf numFmtId="41" fontId="7" fillId="0" borderId="12" xfId="62" applyNumberFormat="1" applyFont="1" applyBorder="1" applyAlignment="1" applyProtection="1">
      <alignment/>
      <protection/>
    </xf>
    <xf numFmtId="41" fontId="7" fillId="0" borderId="11" xfId="62" applyNumberFormat="1" applyFont="1" applyBorder="1" applyAlignment="1">
      <alignment horizontal="right" vertical="center"/>
      <protection/>
    </xf>
    <xf numFmtId="41" fontId="7" fillId="0" borderId="0" xfId="62" applyNumberFormat="1" applyFont="1" applyAlignment="1">
      <alignment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left" vertical="center"/>
      <protection/>
    </xf>
    <xf numFmtId="177" fontId="6" fillId="0" borderId="13" xfId="62" applyNumberFormat="1" applyFont="1" applyBorder="1" applyAlignment="1">
      <alignment vertical="center"/>
      <protection/>
    </xf>
    <xf numFmtId="41" fontId="7" fillId="0" borderId="13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vertical="center"/>
      <protection/>
    </xf>
    <xf numFmtId="0" fontId="6" fillId="0" borderId="13" xfId="62" applyFont="1" applyBorder="1" applyAlignment="1">
      <alignment horizontal="right" vertical="center"/>
      <protection/>
    </xf>
    <xf numFmtId="0" fontId="6" fillId="0" borderId="13" xfId="62" applyFont="1" applyBorder="1" applyAlignment="1">
      <alignment horizontal="left" vertical="center"/>
      <protection/>
    </xf>
    <xf numFmtId="177" fontId="6" fillId="0" borderId="14" xfId="62" applyNumberFormat="1" applyFont="1" applyBorder="1" applyAlignment="1">
      <alignment vertical="center"/>
      <protection/>
    </xf>
    <xf numFmtId="41" fontId="7" fillId="0" borderId="15" xfId="62" applyNumberFormat="1" applyFont="1" applyBorder="1" applyAlignment="1" applyProtection="1">
      <alignment/>
      <protection/>
    </xf>
    <xf numFmtId="41" fontId="7" fillId="0" borderId="14" xfId="62" applyNumberFormat="1" applyFont="1" applyBorder="1" applyAlignment="1">
      <alignment horizontal="right" vertical="center"/>
      <protection/>
    </xf>
    <xf numFmtId="41" fontId="7" fillId="0" borderId="16" xfId="62" applyNumberFormat="1" applyFont="1" applyBorder="1" applyAlignment="1">
      <alignment vertical="center"/>
      <protection/>
    </xf>
    <xf numFmtId="41" fontId="7" fillId="0" borderId="16" xfId="62" applyNumberFormat="1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5" fillId="0" borderId="0" xfId="62" applyFont="1" applyAlignment="1">
      <alignment vertical="center" wrapText="1"/>
      <protection/>
    </xf>
    <xf numFmtId="176" fontId="6" fillId="33" borderId="10" xfId="62" applyNumberFormat="1" applyFont="1" applyFill="1" applyBorder="1" applyAlignment="1">
      <alignment horizontal="center" vertical="center" textRotation="255" wrapText="1"/>
      <protection/>
    </xf>
    <xf numFmtId="0" fontId="6" fillId="33" borderId="17" xfId="62" applyFont="1" applyFill="1" applyBorder="1" applyAlignment="1">
      <alignment horizontal="center" vertical="center" textRotation="255" wrapText="1"/>
      <protection/>
    </xf>
    <xf numFmtId="0" fontId="6" fillId="33" borderId="18" xfId="62" applyFont="1" applyFill="1" applyBorder="1" applyAlignment="1">
      <alignment horizontal="center" vertical="center" textRotation="255" wrapText="1"/>
      <protection/>
    </xf>
    <xf numFmtId="176" fontId="6" fillId="33" borderId="18" xfId="62" applyNumberFormat="1" applyFont="1" applyFill="1" applyBorder="1" applyAlignment="1">
      <alignment horizontal="center" vertical="center" textRotation="255" wrapText="1"/>
      <protection/>
    </xf>
    <xf numFmtId="0" fontId="6" fillId="33" borderId="19" xfId="62" applyFont="1" applyFill="1" applyBorder="1" applyAlignment="1">
      <alignment horizontal="center" vertical="center" textRotation="255"/>
      <protection/>
    </xf>
    <xf numFmtId="0" fontId="5" fillId="33" borderId="19" xfId="62" applyFont="1" applyFill="1" applyBorder="1" applyAlignment="1">
      <alignment horizontal="center" vertical="center" textRotation="255"/>
      <protection/>
    </xf>
    <xf numFmtId="176" fontId="5" fillId="33" borderId="18" xfId="62" applyNumberFormat="1" applyFont="1" applyFill="1" applyBorder="1" applyAlignment="1">
      <alignment horizontal="center" vertical="center" textRotation="255" wrapText="1"/>
      <protection/>
    </xf>
    <xf numFmtId="0" fontId="5" fillId="33" borderId="18" xfId="62" applyFont="1" applyFill="1" applyBorder="1" applyAlignment="1">
      <alignment horizontal="center" vertical="center" textRotation="255" wrapText="1"/>
      <protection/>
    </xf>
    <xf numFmtId="0" fontId="5" fillId="33" borderId="17" xfId="62" applyFont="1" applyFill="1" applyBorder="1" applyAlignment="1">
      <alignment horizontal="center" vertical="center" textRotation="255" wrapText="1"/>
      <protection/>
    </xf>
    <xf numFmtId="176" fontId="5" fillId="33" borderId="10" xfId="62" applyNumberFormat="1" applyFont="1" applyFill="1" applyBorder="1" applyAlignment="1">
      <alignment horizontal="center" vertical="center" textRotation="255" wrapText="1"/>
      <protection/>
    </xf>
    <xf numFmtId="0" fontId="5" fillId="0" borderId="10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vertical="center"/>
      <protection/>
    </xf>
    <xf numFmtId="177" fontId="5" fillId="0" borderId="10" xfId="62" applyNumberFormat="1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horizontal="left" vertical="center"/>
      <protection/>
    </xf>
    <xf numFmtId="177" fontId="5" fillId="0" borderId="14" xfId="62" applyNumberFormat="1" applyFont="1" applyFill="1" applyBorder="1" applyAlignment="1">
      <alignment horizontal="right" vertical="center"/>
      <protection/>
    </xf>
    <xf numFmtId="177" fontId="5" fillId="0" borderId="14" xfId="62" applyNumberFormat="1" applyFont="1" applyFill="1" applyBorder="1" applyAlignment="1">
      <alignment vertical="center"/>
      <protection/>
    </xf>
    <xf numFmtId="41" fontId="10" fillId="0" borderId="16" xfId="62" applyNumberFormat="1" applyFont="1" applyFill="1" applyBorder="1" applyAlignment="1">
      <alignment horizontal="right" vertical="center"/>
      <protection/>
    </xf>
    <xf numFmtId="41" fontId="10" fillId="0" borderId="14" xfId="62" applyNumberFormat="1" applyFont="1" applyFill="1" applyBorder="1" applyAlignment="1">
      <alignment horizontal="right" vertical="center"/>
      <protection/>
    </xf>
    <xf numFmtId="41" fontId="10" fillId="0" borderId="16" xfId="62" applyNumberFormat="1" applyFont="1" applyFill="1" applyBorder="1" applyAlignment="1">
      <alignment vertical="center"/>
      <protection/>
    </xf>
    <xf numFmtId="41" fontId="10" fillId="0" borderId="15" xfId="62" applyNumberFormat="1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>
      <alignment horizontal="left" vertical="center"/>
      <protection/>
    </xf>
    <xf numFmtId="0" fontId="5" fillId="0" borderId="13" xfId="62" applyFont="1" applyFill="1" applyBorder="1" applyAlignment="1">
      <alignment horizontal="right" vertical="center"/>
      <protection/>
    </xf>
    <xf numFmtId="177" fontId="5" fillId="0" borderId="13" xfId="62" applyNumberFormat="1" applyFont="1" applyFill="1" applyBorder="1" applyAlignment="1">
      <alignment vertical="center"/>
      <protection/>
    </xf>
    <xf numFmtId="41" fontId="10" fillId="0" borderId="0" xfId="62" applyNumberFormat="1" applyFont="1" applyFill="1" applyBorder="1" applyAlignment="1">
      <alignment horizontal="right" vertical="center"/>
      <protection/>
    </xf>
    <xf numFmtId="41" fontId="10" fillId="0" borderId="13" xfId="62" applyNumberFormat="1" applyFont="1" applyFill="1" applyBorder="1" applyAlignment="1">
      <alignment horizontal="right" vertical="center"/>
      <protection/>
    </xf>
    <xf numFmtId="41" fontId="10" fillId="0" borderId="0" xfId="62" applyNumberFormat="1" applyFont="1" applyFill="1" applyBorder="1" applyAlignment="1">
      <alignment vertical="center"/>
      <protection/>
    </xf>
    <xf numFmtId="41" fontId="10" fillId="0" borderId="12" xfId="62" applyNumberFormat="1" applyFont="1" applyFill="1" applyBorder="1" applyAlignment="1" applyProtection="1">
      <alignment vertical="center"/>
      <protection/>
    </xf>
    <xf numFmtId="0" fontId="11" fillId="0" borderId="13" xfId="62" applyFont="1" applyFill="1" applyBorder="1" applyAlignment="1">
      <alignment horizontal="left" vertical="center"/>
      <protection/>
    </xf>
    <xf numFmtId="0" fontId="11" fillId="0" borderId="13" xfId="62" applyFont="1" applyFill="1" applyBorder="1" applyAlignment="1">
      <alignment horizontal="right" vertical="center"/>
      <protection/>
    </xf>
    <xf numFmtId="177" fontId="11" fillId="0" borderId="13" xfId="62" applyNumberFormat="1" applyFont="1" applyFill="1" applyBorder="1" applyAlignment="1">
      <alignment vertical="center"/>
      <protection/>
    </xf>
    <xf numFmtId="41" fontId="12" fillId="0" borderId="0" xfId="62" applyNumberFormat="1" applyFont="1" applyFill="1" applyBorder="1" applyAlignment="1">
      <alignment horizontal="right" vertical="center"/>
      <protection/>
    </xf>
    <xf numFmtId="41" fontId="12" fillId="0" borderId="13" xfId="62" applyNumberFormat="1" applyFont="1" applyFill="1" applyBorder="1" applyAlignment="1">
      <alignment horizontal="right" vertical="center"/>
      <protection/>
    </xf>
    <xf numFmtId="41" fontId="12" fillId="0" borderId="0" xfId="62" applyNumberFormat="1" applyFont="1" applyFill="1" applyBorder="1" applyAlignment="1">
      <alignment vertical="center"/>
      <protection/>
    </xf>
    <xf numFmtId="41" fontId="12" fillId="0" borderId="12" xfId="62" applyNumberFormat="1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>
      <alignment horizontal="right" vertical="center"/>
      <protection/>
    </xf>
    <xf numFmtId="177" fontId="5" fillId="0" borderId="11" xfId="62" applyNumberFormat="1" applyFont="1" applyFill="1" applyBorder="1" applyAlignment="1">
      <alignment vertical="center"/>
      <protection/>
    </xf>
    <xf numFmtId="41" fontId="10" fillId="0" borderId="11" xfId="62" applyNumberFormat="1" applyFont="1" applyFill="1" applyBorder="1" applyAlignment="1">
      <alignment horizontal="right" vertical="center"/>
      <protection/>
    </xf>
    <xf numFmtId="41" fontId="10" fillId="0" borderId="0" xfId="62" applyNumberFormat="1" applyFont="1" applyFill="1" applyAlignment="1">
      <alignment vertical="center"/>
      <protection/>
    </xf>
    <xf numFmtId="176" fontId="5" fillId="33" borderId="10" xfId="62" applyNumberFormat="1" applyFont="1" applyFill="1" applyBorder="1" applyAlignment="1">
      <alignment horizontal="center" vertical="center" wrapText="1"/>
      <protection/>
    </xf>
    <xf numFmtId="0" fontId="5" fillId="33" borderId="20" xfId="62" applyFont="1" applyFill="1" applyBorder="1" applyAlignment="1">
      <alignment horizontal="center" vertical="center" textRotation="255" wrapText="1"/>
      <protection/>
    </xf>
    <xf numFmtId="0" fontId="5" fillId="33" borderId="10" xfId="62" applyFont="1" applyFill="1" applyBorder="1" applyAlignment="1">
      <alignment horizontal="center" vertical="center" textRotation="255" wrapText="1"/>
      <protection/>
    </xf>
    <xf numFmtId="0" fontId="5" fillId="0" borderId="16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5" fillId="33" borderId="10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/>
      <protection/>
    </xf>
    <xf numFmtId="0" fontId="5" fillId="33" borderId="22" xfId="62" applyFont="1" applyFill="1" applyBorder="1" applyAlignment="1">
      <alignment horizontal="center" vertical="center"/>
      <protection/>
    </xf>
    <xf numFmtId="0" fontId="5" fillId="33" borderId="18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 textRotation="255"/>
      <protection/>
    </xf>
    <xf numFmtId="0" fontId="5" fillId="33" borderId="10" xfId="62" applyFont="1" applyFill="1" applyBorder="1" applyAlignment="1">
      <alignment horizontal="center" vertical="center" textRotation="255"/>
      <protection/>
    </xf>
    <xf numFmtId="176" fontId="5" fillId="33" borderId="20" xfId="62" applyNumberFormat="1" applyFont="1" applyFill="1" applyBorder="1" applyAlignment="1">
      <alignment horizontal="center" vertical="center" textRotation="255" wrapText="1"/>
      <protection/>
    </xf>
    <xf numFmtId="176" fontId="5" fillId="33" borderId="10" xfId="62" applyNumberFormat="1" applyFont="1" applyFill="1" applyBorder="1" applyAlignment="1">
      <alignment horizontal="center" vertical="center" textRotation="255" wrapText="1"/>
      <protection/>
    </xf>
    <xf numFmtId="0" fontId="6" fillId="33" borderId="20" xfId="62" applyFont="1" applyFill="1" applyBorder="1" applyAlignment="1">
      <alignment horizontal="center" vertical="center" textRotation="255" wrapText="1"/>
      <protection/>
    </xf>
    <xf numFmtId="0" fontId="6" fillId="33" borderId="10" xfId="62" applyFont="1" applyFill="1" applyBorder="1" applyAlignment="1">
      <alignment horizontal="center" vertical="center" textRotation="255" wrapText="1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vertical="center"/>
      <protection/>
    </xf>
    <xf numFmtId="0" fontId="8" fillId="0" borderId="21" xfId="62" applyFont="1" applyBorder="1" applyAlignment="1">
      <alignment horizontal="left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 textRotation="255"/>
      <protection/>
    </xf>
    <xf numFmtId="0" fontId="6" fillId="33" borderId="10" xfId="62" applyFont="1" applyFill="1" applyBorder="1" applyAlignment="1">
      <alignment horizontal="center" vertical="center" textRotation="255"/>
      <protection/>
    </xf>
    <xf numFmtId="176" fontId="6" fillId="33" borderId="20" xfId="62" applyNumberFormat="1" applyFont="1" applyFill="1" applyBorder="1" applyAlignment="1">
      <alignment horizontal="center" vertical="center" textRotation="255" wrapText="1"/>
      <protection/>
    </xf>
    <xf numFmtId="176" fontId="6" fillId="33" borderId="10" xfId="62" applyNumberFormat="1" applyFont="1" applyFill="1" applyBorder="1" applyAlignment="1">
      <alignment horizontal="center" vertical="center" textRotation="255" wrapText="1"/>
      <protection/>
    </xf>
    <xf numFmtId="176" fontId="6" fillId="33" borderId="10" xfId="6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R1"/>
    </sheetView>
  </sheetViews>
  <sheetFormatPr defaultColWidth="9.140625" defaultRowHeight="15"/>
  <cols>
    <col min="1" max="1" width="6.00390625" style="1" customWidth="1"/>
    <col min="2" max="2" width="3.8515625" style="2" customWidth="1"/>
    <col min="3" max="3" width="4.28125" style="2" customWidth="1"/>
    <col min="4" max="4" width="3.8515625" style="2" customWidth="1"/>
    <col min="5" max="5" width="4.28125" style="2" customWidth="1"/>
    <col min="6" max="6" width="3.8515625" style="2" customWidth="1"/>
    <col min="7" max="7" width="4.28125" style="2" customWidth="1"/>
    <col min="8" max="10" width="4.140625" style="2" customWidth="1"/>
    <col min="11" max="11" width="5.8515625" style="1" customWidth="1"/>
    <col min="12" max="12" width="5.7109375" style="1" customWidth="1"/>
    <col min="13" max="13" width="4.421875" style="1" customWidth="1"/>
    <col min="14" max="14" width="6.421875" style="1" customWidth="1"/>
    <col min="15" max="15" width="6.00390625" style="1" customWidth="1"/>
    <col min="16" max="16" width="5.00390625" style="1" bestFit="1" customWidth="1"/>
    <col min="17" max="17" width="6.00390625" style="1" customWidth="1"/>
    <col min="18" max="18" width="5.00390625" style="1" customWidth="1"/>
    <col min="19" max="16384" width="9.00390625" style="1" customWidth="1"/>
  </cols>
  <sheetData>
    <row r="1" spans="1:18" ht="18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1" customHeight="1">
      <c r="A2" s="74" t="s">
        <v>43</v>
      </c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5" t="s">
        <v>41</v>
      </c>
      <c r="L2" s="76"/>
      <c r="M2" s="76"/>
      <c r="N2" s="76"/>
      <c r="O2" s="76"/>
      <c r="P2" s="77"/>
      <c r="Q2" s="68" t="s">
        <v>40</v>
      </c>
      <c r="R2" s="33"/>
    </row>
    <row r="3" spans="1:18" s="27" customFormat="1" ht="21" customHeight="1">
      <c r="A3" s="74"/>
      <c r="B3" s="80" t="s">
        <v>39</v>
      </c>
      <c r="C3" s="34"/>
      <c r="D3" s="80" t="s">
        <v>38</v>
      </c>
      <c r="E3" s="34"/>
      <c r="F3" s="80" t="s">
        <v>37</v>
      </c>
      <c r="G3" s="34"/>
      <c r="H3" s="67" t="s">
        <v>36</v>
      </c>
      <c r="I3" s="67"/>
      <c r="J3" s="67"/>
      <c r="K3" s="68" t="s">
        <v>29</v>
      </c>
      <c r="L3" s="35"/>
      <c r="M3" s="68" t="s">
        <v>35</v>
      </c>
      <c r="N3" s="35"/>
      <c r="O3" s="68" t="s">
        <v>34</v>
      </c>
      <c r="P3" s="35"/>
      <c r="Q3" s="78"/>
      <c r="R3" s="36"/>
    </row>
    <row r="4" spans="1:18" s="27" customFormat="1" ht="96.75" customHeight="1">
      <c r="A4" s="74"/>
      <c r="B4" s="81"/>
      <c r="C4" s="37" t="s">
        <v>30</v>
      </c>
      <c r="D4" s="81"/>
      <c r="E4" s="37" t="s">
        <v>30</v>
      </c>
      <c r="F4" s="81"/>
      <c r="G4" s="37" t="s">
        <v>30</v>
      </c>
      <c r="H4" s="37" t="s">
        <v>33</v>
      </c>
      <c r="I4" s="37" t="s">
        <v>32</v>
      </c>
      <c r="J4" s="37" t="s">
        <v>31</v>
      </c>
      <c r="K4" s="69"/>
      <c r="L4" s="37" t="s">
        <v>30</v>
      </c>
      <c r="M4" s="69"/>
      <c r="N4" s="37" t="s">
        <v>30</v>
      </c>
      <c r="O4" s="69"/>
      <c r="P4" s="37" t="s">
        <v>30</v>
      </c>
      <c r="Q4" s="79"/>
      <c r="R4" s="37" t="s">
        <v>30</v>
      </c>
    </row>
    <row r="5" spans="1:18" s="3" customFormat="1" ht="19.5" customHeight="1">
      <c r="A5" s="38" t="s">
        <v>29</v>
      </c>
      <c r="B5" s="39">
        <v>641</v>
      </c>
      <c r="C5" s="40">
        <f>SUM(C6,C30:C32)</f>
        <v>-2</v>
      </c>
      <c r="D5" s="40">
        <v>51</v>
      </c>
      <c r="E5" s="40">
        <f>SUM(E6,E30:E32)</f>
        <v>0</v>
      </c>
      <c r="F5" s="40">
        <v>590</v>
      </c>
      <c r="G5" s="40">
        <f>SUM(G6,G30:G32)</f>
        <v>-2</v>
      </c>
      <c r="H5" s="40">
        <v>21</v>
      </c>
      <c r="I5" s="40">
        <v>300</v>
      </c>
      <c r="J5" s="40">
        <v>243</v>
      </c>
      <c r="K5" s="40">
        <v>12711</v>
      </c>
      <c r="L5" s="40">
        <f>SUM(L6,L30:L32)</f>
        <v>99</v>
      </c>
      <c r="M5" s="40">
        <v>522</v>
      </c>
      <c r="N5" s="40">
        <f>SUM(N6,N30:N32)</f>
        <v>-14</v>
      </c>
      <c r="O5" s="40">
        <v>12189</v>
      </c>
      <c r="P5" s="40">
        <f>SUM(P6,P30:P32)</f>
        <v>113</v>
      </c>
      <c r="Q5" s="40">
        <v>10620</v>
      </c>
      <c r="R5" s="40">
        <f>SUM(R6,R30:R32)</f>
        <v>50</v>
      </c>
    </row>
    <row r="6" spans="1:18" s="3" customFormat="1" ht="19.5" customHeight="1">
      <c r="A6" s="38" t="s">
        <v>28</v>
      </c>
      <c r="B6" s="39">
        <v>420</v>
      </c>
      <c r="C6" s="40">
        <f>SUM(C7:C29)</f>
        <v>-1</v>
      </c>
      <c r="D6" s="40">
        <v>13</v>
      </c>
      <c r="E6" s="40">
        <f>SUM(E7:E29)</f>
        <v>0</v>
      </c>
      <c r="F6" s="40">
        <v>407</v>
      </c>
      <c r="G6" s="40">
        <f>SUM(G7:G29)</f>
        <v>-1</v>
      </c>
      <c r="H6" s="40">
        <v>14</v>
      </c>
      <c r="I6" s="40">
        <v>219</v>
      </c>
      <c r="J6" s="40">
        <v>152</v>
      </c>
      <c r="K6" s="40">
        <v>9691</v>
      </c>
      <c r="L6" s="40">
        <f>SUM(L7:L29)</f>
        <v>79</v>
      </c>
      <c r="M6" s="40">
        <v>388</v>
      </c>
      <c r="N6" s="40">
        <f>SUM(N7:N29)</f>
        <v>-13</v>
      </c>
      <c r="O6" s="40">
        <v>9303</v>
      </c>
      <c r="P6" s="40">
        <f>SUM(P7:P29)</f>
        <v>92</v>
      </c>
      <c r="Q6" s="40">
        <v>8315</v>
      </c>
      <c r="R6" s="40">
        <f>SUM(R7:R29)</f>
        <v>40</v>
      </c>
    </row>
    <row r="7" spans="1:19" s="3" customFormat="1" ht="19.5" customHeight="1">
      <c r="A7" s="41" t="s">
        <v>27</v>
      </c>
      <c r="B7" s="42">
        <v>15</v>
      </c>
      <c r="C7" s="43">
        <f>B7-'増減算出用'!B7</f>
        <v>-1</v>
      </c>
      <c r="D7" s="43">
        <v>0</v>
      </c>
      <c r="E7" s="43">
        <f>D7-'増減算出用'!D7</f>
        <v>0</v>
      </c>
      <c r="F7" s="43">
        <v>15</v>
      </c>
      <c r="G7" s="43">
        <f>F7-'増減算出用'!F7</f>
        <v>-1</v>
      </c>
      <c r="H7" s="43">
        <v>0</v>
      </c>
      <c r="I7" s="44">
        <v>4</v>
      </c>
      <c r="J7" s="45">
        <v>1</v>
      </c>
      <c r="K7" s="43">
        <v>452</v>
      </c>
      <c r="L7" s="43">
        <f>K7-'増減算出用'!K7</f>
        <v>1</v>
      </c>
      <c r="M7" s="46">
        <v>6</v>
      </c>
      <c r="N7" s="43">
        <f>M7-'増減算出用'!M7</f>
        <v>0</v>
      </c>
      <c r="O7" s="45">
        <v>446</v>
      </c>
      <c r="P7" s="43">
        <f>O7-'増減算出用'!O7</f>
        <v>1</v>
      </c>
      <c r="Q7" s="47">
        <v>354</v>
      </c>
      <c r="R7" s="43">
        <f>Q7-'増減算出用'!Q7</f>
        <v>6</v>
      </c>
      <c r="S7" s="4"/>
    </row>
    <row r="8" spans="1:18" s="3" customFormat="1" ht="19.5" customHeight="1">
      <c r="A8" s="48" t="s">
        <v>26</v>
      </c>
      <c r="B8" s="49">
        <v>4</v>
      </c>
      <c r="C8" s="50">
        <f>B8-'増減算出用'!B8</f>
        <v>-1</v>
      </c>
      <c r="D8" s="50">
        <v>0</v>
      </c>
      <c r="E8" s="50">
        <f>D8-'増減算出用'!D8</f>
        <v>0</v>
      </c>
      <c r="F8" s="50">
        <v>4</v>
      </c>
      <c r="G8" s="50">
        <f>F8-'増減算出用'!F8</f>
        <v>-1</v>
      </c>
      <c r="H8" s="50">
        <v>1</v>
      </c>
      <c r="I8" s="51">
        <v>1</v>
      </c>
      <c r="J8" s="52">
        <v>1</v>
      </c>
      <c r="K8" s="50">
        <v>465</v>
      </c>
      <c r="L8" s="50">
        <f>K8-'増減算出用'!K8</f>
        <v>2</v>
      </c>
      <c r="M8" s="53">
        <v>10</v>
      </c>
      <c r="N8" s="50">
        <f>M8-'増減算出用'!M8</f>
        <v>1</v>
      </c>
      <c r="O8" s="52">
        <v>455</v>
      </c>
      <c r="P8" s="50">
        <f>O8-'増減算出用'!O8</f>
        <v>1</v>
      </c>
      <c r="Q8" s="54">
        <v>438</v>
      </c>
      <c r="R8" s="50">
        <f>Q8-'増減算出用'!Q8</f>
        <v>-2</v>
      </c>
    </row>
    <row r="9" spans="1:18" s="3" customFormat="1" ht="19.5" customHeight="1">
      <c r="A9" s="48" t="s">
        <v>25</v>
      </c>
      <c r="B9" s="49">
        <v>15</v>
      </c>
      <c r="C9" s="50">
        <f>B9-'増減算出用'!B9</f>
        <v>0</v>
      </c>
      <c r="D9" s="50">
        <v>0</v>
      </c>
      <c r="E9" s="50">
        <f>D9-'増減算出用'!D9</f>
        <v>0</v>
      </c>
      <c r="F9" s="50">
        <v>15</v>
      </c>
      <c r="G9" s="50">
        <f>F9-'増減算出用'!F9</f>
        <v>0</v>
      </c>
      <c r="H9" s="50">
        <v>1</v>
      </c>
      <c r="I9" s="51">
        <v>8</v>
      </c>
      <c r="J9" s="52">
        <v>1</v>
      </c>
      <c r="K9" s="50">
        <v>678</v>
      </c>
      <c r="L9" s="50">
        <f>K9-'増減算出用'!K9</f>
        <v>16</v>
      </c>
      <c r="M9" s="53">
        <v>18</v>
      </c>
      <c r="N9" s="50">
        <f>M9-'増減算出用'!M9</f>
        <v>0</v>
      </c>
      <c r="O9" s="52">
        <v>660</v>
      </c>
      <c r="P9" s="50">
        <f>O9-'増減算出用'!O9</f>
        <v>16</v>
      </c>
      <c r="Q9" s="54">
        <v>591</v>
      </c>
      <c r="R9" s="50">
        <f>Q9-'増減算出用'!Q9</f>
        <v>-1</v>
      </c>
    </row>
    <row r="10" spans="1:18" s="3" customFormat="1" ht="19.5" customHeight="1">
      <c r="A10" s="48" t="s">
        <v>24</v>
      </c>
      <c r="B10" s="49">
        <v>16</v>
      </c>
      <c r="C10" s="50">
        <f>B10-'増減算出用'!B10</f>
        <v>0</v>
      </c>
      <c r="D10" s="50">
        <v>1</v>
      </c>
      <c r="E10" s="50">
        <f>D10-'増減算出用'!D10</f>
        <v>0</v>
      </c>
      <c r="F10" s="50">
        <v>15</v>
      </c>
      <c r="G10" s="50">
        <f>F10-'増減算出用'!F10</f>
        <v>0</v>
      </c>
      <c r="H10" s="50">
        <v>1</v>
      </c>
      <c r="I10" s="51">
        <v>12</v>
      </c>
      <c r="J10" s="52">
        <v>2</v>
      </c>
      <c r="K10" s="50">
        <v>582</v>
      </c>
      <c r="L10" s="50">
        <f>K10-'増減算出用'!K10</f>
        <v>6</v>
      </c>
      <c r="M10" s="53">
        <v>26</v>
      </c>
      <c r="N10" s="50">
        <f>M10-'増減算出用'!M10</f>
        <v>1</v>
      </c>
      <c r="O10" s="52">
        <v>556</v>
      </c>
      <c r="P10" s="50">
        <f>O10-'増減算出用'!O10</f>
        <v>5</v>
      </c>
      <c r="Q10" s="54">
        <v>430</v>
      </c>
      <c r="R10" s="50">
        <f>Q10-'増減算出用'!Q10</f>
        <v>4</v>
      </c>
    </row>
    <row r="11" spans="1:18" s="3" customFormat="1" ht="19.5" customHeight="1">
      <c r="A11" s="48" t="s">
        <v>23</v>
      </c>
      <c r="B11" s="49">
        <v>11</v>
      </c>
      <c r="C11" s="50">
        <f>B11-'増減算出用'!B11</f>
        <v>0</v>
      </c>
      <c r="D11" s="50">
        <v>0</v>
      </c>
      <c r="E11" s="50">
        <f>D11-'増減算出用'!D11</f>
        <v>0</v>
      </c>
      <c r="F11" s="50">
        <v>11</v>
      </c>
      <c r="G11" s="50">
        <f>F11-'増減算出用'!F11</f>
        <v>0</v>
      </c>
      <c r="H11" s="50">
        <v>0</v>
      </c>
      <c r="I11" s="51">
        <v>8</v>
      </c>
      <c r="J11" s="52">
        <v>2</v>
      </c>
      <c r="K11" s="50">
        <v>255</v>
      </c>
      <c r="L11" s="50">
        <f>K11-'増減算出用'!K11</f>
        <v>6</v>
      </c>
      <c r="M11" s="53">
        <v>2</v>
      </c>
      <c r="N11" s="50">
        <f>M11-'増減算出用'!M11</f>
        <v>0</v>
      </c>
      <c r="O11" s="52">
        <v>253</v>
      </c>
      <c r="P11" s="50">
        <f>O11-'増減算出用'!O11</f>
        <v>6</v>
      </c>
      <c r="Q11" s="54">
        <v>241</v>
      </c>
      <c r="R11" s="50">
        <f>Q11-'増減算出用'!Q11</f>
        <v>4</v>
      </c>
    </row>
    <row r="12" spans="1:18" s="3" customFormat="1" ht="19.5" customHeight="1">
      <c r="A12" s="48" t="s">
        <v>22</v>
      </c>
      <c r="B12" s="49">
        <v>8</v>
      </c>
      <c r="C12" s="50">
        <f>B12-'増減算出用'!B12</f>
        <v>0</v>
      </c>
      <c r="D12" s="50">
        <v>1</v>
      </c>
      <c r="E12" s="50">
        <f>D12-'増減算出用'!D12</f>
        <v>0</v>
      </c>
      <c r="F12" s="50">
        <v>7</v>
      </c>
      <c r="G12" s="50">
        <f>F12-'増減算出用'!F12</f>
        <v>0</v>
      </c>
      <c r="H12" s="50">
        <v>0</v>
      </c>
      <c r="I12" s="51">
        <v>4</v>
      </c>
      <c r="J12" s="52">
        <v>6</v>
      </c>
      <c r="K12" s="50">
        <v>230</v>
      </c>
      <c r="L12" s="50">
        <f>K12-'増減算出用'!K12</f>
        <v>-4</v>
      </c>
      <c r="M12" s="53">
        <v>20</v>
      </c>
      <c r="N12" s="50">
        <f>M12-'増減算出用'!M12</f>
        <v>0</v>
      </c>
      <c r="O12" s="52">
        <v>210</v>
      </c>
      <c r="P12" s="50">
        <f>O12-'増減算出用'!O12</f>
        <v>-4</v>
      </c>
      <c r="Q12" s="54">
        <v>236</v>
      </c>
      <c r="R12" s="50">
        <f>Q12-'増減算出用'!Q12</f>
        <v>-2</v>
      </c>
    </row>
    <row r="13" spans="1:18" s="3" customFormat="1" ht="19.5" customHeight="1">
      <c r="A13" s="48" t="s">
        <v>21</v>
      </c>
      <c r="B13" s="49">
        <v>14</v>
      </c>
      <c r="C13" s="50">
        <f>B13-'増減算出用'!B13</f>
        <v>0</v>
      </c>
      <c r="D13" s="50">
        <v>0</v>
      </c>
      <c r="E13" s="50">
        <f>D13-'増減算出用'!D13</f>
        <v>0</v>
      </c>
      <c r="F13" s="50">
        <v>14</v>
      </c>
      <c r="G13" s="50">
        <f>F13-'増減算出用'!F13</f>
        <v>0</v>
      </c>
      <c r="H13" s="50">
        <v>0</v>
      </c>
      <c r="I13" s="51">
        <v>8</v>
      </c>
      <c r="J13" s="52">
        <v>5</v>
      </c>
      <c r="K13" s="50">
        <v>216</v>
      </c>
      <c r="L13" s="50">
        <f>K13-'増減算出用'!K13</f>
        <v>0</v>
      </c>
      <c r="M13" s="53">
        <v>11</v>
      </c>
      <c r="N13" s="50">
        <f>M13-'増減算出用'!M13</f>
        <v>0</v>
      </c>
      <c r="O13" s="52">
        <v>205</v>
      </c>
      <c r="P13" s="50">
        <f>O13-'増減算出用'!O13</f>
        <v>0</v>
      </c>
      <c r="Q13" s="54">
        <v>190</v>
      </c>
      <c r="R13" s="50">
        <f>Q13-'増減算出用'!Q13</f>
        <v>-2</v>
      </c>
    </row>
    <row r="14" spans="1:18" s="3" customFormat="1" ht="19.5" customHeight="1">
      <c r="A14" s="48" t="s">
        <v>20</v>
      </c>
      <c r="B14" s="49">
        <v>17</v>
      </c>
      <c r="C14" s="50">
        <f>B14-'増減算出用'!B14</f>
        <v>0</v>
      </c>
      <c r="D14" s="50">
        <v>0</v>
      </c>
      <c r="E14" s="50">
        <f>D14-'増減算出用'!D14</f>
        <v>0</v>
      </c>
      <c r="F14" s="50">
        <v>17</v>
      </c>
      <c r="G14" s="50">
        <f>F14-'増減算出用'!F14</f>
        <v>0</v>
      </c>
      <c r="H14" s="50">
        <v>0</v>
      </c>
      <c r="I14" s="51">
        <v>11</v>
      </c>
      <c r="J14" s="52">
        <v>4</v>
      </c>
      <c r="K14" s="50">
        <v>378</v>
      </c>
      <c r="L14" s="50">
        <f>K14-'増減算出用'!K14</f>
        <v>6</v>
      </c>
      <c r="M14" s="53">
        <v>13</v>
      </c>
      <c r="N14" s="50">
        <f>M14-'増減算出用'!M14</f>
        <v>0</v>
      </c>
      <c r="O14" s="52">
        <v>365</v>
      </c>
      <c r="P14" s="50">
        <f>O14-'増減算出用'!O14</f>
        <v>6</v>
      </c>
      <c r="Q14" s="54">
        <v>295</v>
      </c>
      <c r="R14" s="50">
        <f>Q14-'増減算出用'!Q14</f>
        <v>2</v>
      </c>
    </row>
    <row r="15" spans="1:18" s="3" customFormat="1" ht="19.5" customHeight="1">
      <c r="A15" s="48" t="s">
        <v>19</v>
      </c>
      <c r="B15" s="49">
        <v>13</v>
      </c>
      <c r="C15" s="50">
        <f>B15-'増減算出用'!B15</f>
        <v>0</v>
      </c>
      <c r="D15" s="50">
        <v>0</v>
      </c>
      <c r="E15" s="50">
        <f>D15-'増減算出用'!D15</f>
        <v>0</v>
      </c>
      <c r="F15" s="50">
        <v>13</v>
      </c>
      <c r="G15" s="50">
        <f>F15-'増減算出用'!F15</f>
        <v>0</v>
      </c>
      <c r="H15" s="50">
        <v>0</v>
      </c>
      <c r="I15" s="51">
        <v>5</v>
      </c>
      <c r="J15" s="52">
        <v>5</v>
      </c>
      <c r="K15" s="50">
        <v>426</v>
      </c>
      <c r="L15" s="50">
        <f>K15-'増減算出用'!K15</f>
        <v>-7</v>
      </c>
      <c r="M15" s="53">
        <v>8</v>
      </c>
      <c r="N15" s="50">
        <f>M15-'増減算出用'!M15</f>
        <v>0</v>
      </c>
      <c r="O15" s="52">
        <v>418</v>
      </c>
      <c r="P15" s="50">
        <f>O15-'増減算出用'!O15</f>
        <v>-7</v>
      </c>
      <c r="Q15" s="54">
        <v>339</v>
      </c>
      <c r="R15" s="50">
        <f>Q15-'増減算出用'!Q15</f>
        <v>-5</v>
      </c>
    </row>
    <row r="16" spans="1:18" s="3" customFormat="1" ht="19.5" customHeight="1">
      <c r="A16" s="48" t="s">
        <v>18</v>
      </c>
      <c r="B16" s="49">
        <v>9</v>
      </c>
      <c r="C16" s="50">
        <f>B16-'増減算出用'!B16</f>
        <v>-1</v>
      </c>
      <c r="D16" s="50">
        <v>0</v>
      </c>
      <c r="E16" s="50">
        <f>D16-'増減算出用'!D16</f>
        <v>0</v>
      </c>
      <c r="F16" s="50">
        <v>9</v>
      </c>
      <c r="G16" s="50">
        <f>F16-'増減算出用'!F16</f>
        <v>-1</v>
      </c>
      <c r="H16" s="50">
        <v>2</v>
      </c>
      <c r="I16" s="51">
        <v>9</v>
      </c>
      <c r="J16" s="52">
        <v>5</v>
      </c>
      <c r="K16" s="50">
        <v>310</v>
      </c>
      <c r="L16" s="50">
        <f>K16-'増減算出用'!K16</f>
        <v>-5</v>
      </c>
      <c r="M16" s="53">
        <v>11</v>
      </c>
      <c r="N16" s="50">
        <f>M16-'増減算出用'!M16</f>
        <v>0</v>
      </c>
      <c r="O16" s="52">
        <v>299</v>
      </c>
      <c r="P16" s="50">
        <f>O16-'増減算出用'!O16</f>
        <v>-5</v>
      </c>
      <c r="Q16" s="54">
        <v>282</v>
      </c>
      <c r="R16" s="50">
        <f>Q16-'増減算出用'!Q16</f>
        <v>5</v>
      </c>
    </row>
    <row r="17" spans="1:18" s="3" customFormat="1" ht="19.5" customHeight="1">
      <c r="A17" s="48" t="s">
        <v>17</v>
      </c>
      <c r="B17" s="49">
        <v>28</v>
      </c>
      <c r="C17" s="50">
        <f>B17-'増減算出用'!B17</f>
        <v>-1</v>
      </c>
      <c r="D17" s="50">
        <v>1</v>
      </c>
      <c r="E17" s="50">
        <f>D17-'増減算出用'!D17</f>
        <v>0</v>
      </c>
      <c r="F17" s="50">
        <v>27</v>
      </c>
      <c r="G17" s="50">
        <f>F17-'増減算出用'!F17</f>
        <v>-1</v>
      </c>
      <c r="H17" s="50">
        <v>2</v>
      </c>
      <c r="I17" s="51">
        <v>17</v>
      </c>
      <c r="J17" s="52">
        <v>12</v>
      </c>
      <c r="K17" s="50">
        <v>576</v>
      </c>
      <c r="L17" s="50">
        <f>K17-'増減算出用'!K17</f>
        <v>2</v>
      </c>
      <c r="M17" s="53">
        <v>29</v>
      </c>
      <c r="N17" s="50">
        <f>M17-'増減算出用'!M17</f>
        <v>-2</v>
      </c>
      <c r="O17" s="52">
        <v>547</v>
      </c>
      <c r="P17" s="50">
        <f>O17-'増減算出用'!O17</f>
        <v>4</v>
      </c>
      <c r="Q17" s="54">
        <v>555</v>
      </c>
      <c r="R17" s="50">
        <f>Q17-'増減算出用'!Q17</f>
        <v>1</v>
      </c>
    </row>
    <row r="18" spans="1:18" s="3" customFormat="1" ht="19.5" customHeight="1">
      <c r="A18" s="48" t="s">
        <v>16</v>
      </c>
      <c r="B18" s="49">
        <v>25</v>
      </c>
      <c r="C18" s="50">
        <f>B18-'増減算出用'!B18</f>
        <v>0</v>
      </c>
      <c r="D18" s="50">
        <v>0</v>
      </c>
      <c r="E18" s="50">
        <f>D18-'増減算出用'!D18</f>
        <v>0</v>
      </c>
      <c r="F18" s="50">
        <v>25</v>
      </c>
      <c r="G18" s="50">
        <f>F18-'増減算出用'!F18</f>
        <v>0</v>
      </c>
      <c r="H18" s="50">
        <v>1</v>
      </c>
      <c r="I18" s="51">
        <v>13</v>
      </c>
      <c r="J18" s="52">
        <v>7</v>
      </c>
      <c r="K18" s="50">
        <v>840</v>
      </c>
      <c r="L18" s="50">
        <f>K18-'増減算出用'!K18</f>
        <v>17</v>
      </c>
      <c r="M18" s="53">
        <v>39</v>
      </c>
      <c r="N18" s="50">
        <f>M18-'増減算出用'!M18</f>
        <v>0</v>
      </c>
      <c r="O18" s="52">
        <v>801</v>
      </c>
      <c r="P18" s="50">
        <f>O18-'増減算出用'!O18</f>
        <v>17</v>
      </c>
      <c r="Q18" s="54">
        <v>754</v>
      </c>
      <c r="R18" s="50">
        <f>Q18-'増減算出用'!Q18</f>
        <v>19</v>
      </c>
    </row>
    <row r="19" spans="1:18" s="3" customFormat="1" ht="19.5" customHeight="1">
      <c r="A19" s="48" t="s">
        <v>15</v>
      </c>
      <c r="B19" s="49">
        <v>16</v>
      </c>
      <c r="C19" s="50">
        <f>B19-'増減算出用'!B19</f>
        <v>1</v>
      </c>
      <c r="D19" s="50">
        <v>0</v>
      </c>
      <c r="E19" s="50">
        <f>D19-'増減算出用'!D19</f>
        <v>0</v>
      </c>
      <c r="F19" s="50">
        <v>16</v>
      </c>
      <c r="G19" s="50">
        <f>F19-'増減算出用'!F19</f>
        <v>1</v>
      </c>
      <c r="H19" s="50">
        <v>1</v>
      </c>
      <c r="I19" s="51">
        <v>7</v>
      </c>
      <c r="J19" s="52">
        <v>6</v>
      </c>
      <c r="K19" s="50">
        <v>510</v>
      </c>
      <c r="L19" s="50">
        <f>K19-'増減算出用'!K19</f>
        <v>10</v>
      </c>
      <c r="M19" s="53">
        <v>17</v>
      </c>
      <c r="N19" s="50">
        <f>M19-'増減算出用'!M19</f>
        <v>0</v>
      </c>
      <c r="O19" s="52">
        <v>493</v>
      </c>
      <c r="P19" s="50">
        <f>O19-'増減算出用'!O19</f>
        <v>10</v>
      </c>
      <c r="Q19" s="54">
        <v>417</v>
      </c>
      <c r="R19" s="50">
        <f>Q19-'増減算出用'!Q19</f>
        <v>3</v>
      </c>
    </row>
    <row r="20" spans="1:18" s="3" customFormat="1" ht="19.5" customHeight="1">
      <c r="A20" s="48" t="s">
        <v>14</v>
      </c>
      <c r="B20" s="49">
        <v>10</v>
      </c>
      <c r="C20" s="50">
        <f>B20-'増減算出用'!B20</f>
        <v>0</v>
      </c>
      <c r="D20" s="50">
        <v>0</v>
      </c>
      <c r="E20" s="50">
        <f>D20-'増減算出用'!D20</f>
        <v>0</v>
      </c>
      <c r="F20" s="50">
        <v>10</v>
      </c>
      <c r="G20" s="50">
        <f>F20-'増減算出用'!F20</f>
        <v>0</v>
      </c>
      <c r="H20" s="50">
        <v>0</v>
      </c>
      <c r="I20" s="51">
        <v>7</v>
      </c>
      <c r="J20" s="52">
        <v>7</v>
      </c>
      <c r="K20" s="50">
        <v>330</v>
      </c>
      <c r="L20" s="50">
        <f>K20-'増減算出用'!K20</f>
        <v>4</v>
      </c>
      <c r="M20" s="53">
        <v>18</v>
      </c>
      <c r="N20" s="50">
        <f>M20-'増減算出用'!M20</f>
        <v>0</v>
      </c>
      <c r="O20" s="52">
        <v>312</v>
      </c>
      <c r="P20" s="50">
        <f>O20-'増減算出用'!O20</f>
        <v>4</v>
      </c>
      <c r="Q20" s="54">
        <v>251</v>
      </c>
      <c r="R20" s="50">
        <f>Q20-'増減算出用'!Q20</f>
        <v>3</v>
      </c>
    </row>
    <row r="21" spans="1:18" s="3" customFormat="1" ht="19.5" customHeight="1">
      <c r="A21" s="48" t="s">
        <v>13</v>
      </c>
      <c r="B21" s="49">
        <v>17</v>
      </c>
      <c r="C21" s="50">
        <f>B21-'増減算出用'!B21</f>
        <v>0</v>
      </c>
      <c r="D21" s="50">
        <v>0</v>
      </c>
      <c r="E21" s="50">
        <f>D21-'増減算出用'!D21</f>
        <v>0</v>
      </c>
      <c r="F21" s="50">
        <v>17</v>
      </c>
      <c r="G21" s="50">
        <f>F21-'増減算出用'!F21</f>
        <v>0</v>
      </c>
      <c r="H21" s="50">
        <v>1</v>
      </c>
      <c r="I21" s="51">
        <v>8</v>
      </c>
      <c r="J21" s="52">
        <v>8</v>
      </c>
      <c r="K21" s="50">
        <v>499</v>
      </c>
      <c r="L21" s="50">
        <f>K21-'増減算出用'!K21</f>
        <v>2</v>
      </c>
      <c r="M21" s="53">
        <v>12</v>
      </c>
      <c r="N21" s="50">
        <f>M21-'増減算出用'!M21</f>
        <v>-3</v>
      </c>
      <c r="O21" s="52">
        <v>487</v>
      </c>
      <c r="P21" s="50">
        <f>O21-'増減算出用'!O21</f>
        <v>5</v>
      </c>
      <c r="Q21" s="54">
        <v>427</v>
      </c>
      <c r="R21" s="50">
        <f>Q21-'増減算出用'!Q21</f>
        <v>-4</v>
      </c>
    </row>
    <row r="22" spans="1:18" s="3" customFormat="1" ht="19.5" customHeight="1">
      <c r="A22" s="55" t="s">
        <v>12</v>
      </c>
      <c r="B22" s="56">
        <v>15</v>
      </c>
      <c r="C22" s="57">
        <f>B22-'増減算出用'!B22</f>
        <v>0</v>
      </c>
      <c r="D22" s="57">
        <v>0</v>
      </c>
      <c r="E22" s="57">
        <f>D22-'増減算出用'!D22</f>
        <v>0</v>
      </c>
      <c r="F22" s="57">
        <v>15</v>
      </c>
      <c r="G22" s="57">
        <f>F22-'増減算出用'!F22</f>
        <v>0</v>
      </c>
      <c r="H22" s="57">
        <v>0</v>
      </c>
      <c r="I22" s="58">
        <v>13</v>
      </c>
      <c r="J22" s="59">
        <v>3</v>
      </c>
      <c r="K22" s="57">
        <v>415</v>
      </c>
      <c r="L22" s="57">
        <f>K22-'増減算出用'!K22</f>
        <v>7</v>
      </c>
      <c r="M22" s="60">
        <v>25</v>
      </c>
      <c r="N22" s="57">
        <f>M22-'増減算出用'!M22</f>
        <v>-3</v>
      </c>
      <c r="O22" s="59">
        <v>390</v>
      </c>
      <c r="P22" s="57">
        <f>O22-'増減算出用'!O22</f>
        <v>10</v>
      </c>
      <c r="Q22" s="61">
        <v>311</v>
      </c>
      <c r="R22" s="57">
        <f>Q22-'増減算出用'!Q22</f>
        <v>3</v>
      </c>
    </row>
    <row r="23" spans="1:18" s="3" customFormat="1" ht="19.5" customHeight="1">
      <c r="A23" s="48" t="s">
        <v>11</v>
      </c>
      <c r="B23" s="49">
        <v>20</v>
      </c>
      <c r="C23" s="50">
        <f>B23-'増減算出用'!B23</f>
        <v>0</v>
      </c>
      <c r="D23" s="50">
        <v>2</v>
      </c>
      <c r="E23" s="50">
        <f>D23-'増減算出用'!D23</f>
        <v>0</v>
      </c>
      <c r="F23" s="50">
        <v>18</v>
      </c>
      <c r="G23" s="50">
        <f>F23-'増減算出用'!F23</f>
        <v>0</v>
      </c>
      <c r="H23" s="50">
        <v>0</v>
      </c>
      <c r="I23" s="51">
        <v>10</v>
      </c>
      <c r="J23" s="52">
        <v>7</v>
      </c>
      <c r="K23" s="50">
        <v>271</v>
      </c>
      <c r="L23" s="50">
        <f>K23-'増減算出用'!K23</f>
        <v>1</v>
      </c>
      <c r="M23" s="53">
        <v>16</v>
      </c>
      <c r="N23" s="50">
        <f>M23-'増減算出用'!M23</f>
        <v>-1</v>
      </c>
      <c r="O23" s="52">
        <v>255</v>
      </c>
      <c r="P23" s="50">
        <f>O23-'増減算出用'!O23</f>
        <v>2</v>
      </c>
      <c r="Q23" s="54">
        <v>252</v>
      </c>
      <c r="R23" s="50">
        <f>Q23-'増減算出用'!Q23</f>
        <v>3</v>
      </c>
    </row>
    <row r="24" spans="1:18" s="3" customFormat="1" ht="19.5" customHeight="1">
      <c r="A24" s="48" t="s">
        <v>10</v>
      </c>
      <c r="B24" s="49">
        <v>14</v>
      </c>
      <c r="C24" s="50">
        <f>B24-'増減算出用'!B24</f>
        <v>0</v>
      </c>
      <c r="D24" s="50">
        <v>0</v>
      </c>
      <c r="E24" s="50">
        <f>D24-'増減算出用'!D24</f>
        <v>0</v>
      </c>
      <c r="F24" s="50">
        <v>14</v>
      </c>
      <c r="G24" s="50">
        <f>F24-'増減算出用'!F24</f>
        <v>0</v>
      </c>
      <c r="H24" s="50">
        <v>0</v>
      </c>
      <c r="I24" s="51">
        <v>6</v>
      </c>
      <c r="J24" s="52">
        <v>8</v>
      </c>
      <c r="K24" s="50">
        <v>168</v>
      </c>
      <c r="L24" s="50">
        <f>K24-'増減算出用'!K24</f>
        <v>3</v>
      </c>
      <c r="M24" s="53">
        <v>7</v>
      </c>
      <c r="N24" s="50">
        <f>M24-'増減算出用'!M24</f>
        <v>-1</v>
      </c>
      <c r="O24" s="52">
        <v>161</v>
      </c>
      <c r="P24" s="50">
        <f>O24-'増減算出用'!O24</f>
        <v>4</v>
      </c>
      <c r="Q24" s="54">
        <v>143</v>
      </c>
      <c r="R24" s="50">
        <f>Q24-'増減算出用'!Q24</f>
        <v>-1</v>
      </c>
    </row>
    <row r="25" spans="1:18" s="3" customFormat="1" ht="19.5" customHeight="1">
      <c r="A25" s="48" t="s">
        <v>9</v>
      </c>
      <c r="B25" s="49">
        <v>41</v>
      </c>
      <c r="C25" s="50">
        <f>B25-'増減算出用'!B25</f>
        <v>1</v>
      </c>
      <c r="D25" s="50">
        <v>0</v>
      </c>
      <c r="E25" s="50">
        <f>D25-'増減算出用'!D25</f>
        <v>0</v>
      </c>
      <c r="F25" s="50">
        <v>41</v>
      </c>
      <c r="G25" s="50">
        <f>F25-'増減算出用'!F25</f>
        <v>1</v>
      </c>
      <c r="H25" s="50">
        <v>1</v>
      </c>
      <c r="I25" s="51">
        <v>20</v>
      </c>
      <c r="J25" s="52">
        <v>22</v>
      </c>
      <c r="K25" s="50">
        <v>384</v>
      </c>
      <c r="L25" s="50">
        <f>K25-'増減算出用'!K25</f>
        <v>0</v>
      </c>
      <c r="M25" s="53">
        <v>11</v>
      </c>
      <c r="N25" s="50">
        <f>M25-'増減算出用'!M25</f>
        <v>-2</v>
      </c>
      <c r="O25" s="52">
        <v>373</v>
      </c>
      <c r="P25" s="50">
        <f>O25-'増減算出用'!O25</f>
        <v>2</v>
      </c>
      <c r="Q25" s="54">
        <v>341</v>
      </c>
      <c r="R25" s="50">
        <f>Q25-'増減算出用'!Q25</f>
        <v>-2</v>
      </c>
    </row>
    <row r="26" spans="1:18" s="3" customFormat="1" ht="19.5" customHeight="1">
      <c r="A26" s="48" t="s">
        <v>8</v>
      </c>
      <c r="B26" s="49">
        <v>19</v>
      </c>
      <c r="C26" s="50">
        <f>B26-'増減算出用'!B26</f>
        <v>0</v>
      </c>
      <c r="D26" s="50">
        <v>2</v>
      </c>
      <c r="E26" s="50">
        <f>D26-'増減算出用'!D26</f>
        <v>0</v>
      </c>
      <c r="F26" s="50">
        <v>17</v>
      </c>
      <c r="G26" s="50">
        <f>F26-'増減算出用'!F26</f>
        <v>0</v>
      </c>
      <c r="H26" s="50">
        <v>1</v>
      </c>
      <c r="I26" s="51">
        <v>7</v>
      </c>
      <c r="J26" s="52">
        <v>8</v>
      </c>
      <c r="K26" s="50">
        <v>542</v>
      </c>
      <c r="L26" s="50">
        <f>K26-'増減算出用'!K26</f>
        <v>6</v>
      </c>
      <c r="M26" s="53">
        <v>24</v>
      </c>
      <c r="N26" s="50">
        <f>M26-'増減算出用'!M26</f>
        <v>0</v>
      </c>
      <c r="O26" s="52">
        <v>518</v>
      </c>
      <c r="P26" s="50">
        <f>O26-'増減算出用'!O26</f>
        <v>6</v>
      </c>
      <c r="Q26" s="54">
        <v>461</v>
      </c>
      <c r="R26" s="50">
        <f>Q26-'増減算出用'!Q26</f>
        <v>5</v>
      </c>
    </row>
    <row r="27" spans="1:18" s="3" customFormat="1" ht="19.5" customHeight="1">
      <c r="A27" s="48" t="s">
        <v>7</v>
      </c>
      <c r="B27" s="49">
        <v>51</v>
      </c>
      <c r="C27" s="50">
        <f>B27-'増減算出用'!B27</f>
        <v>1</v>
      </c>
      <c r="D27" s="50">
        <v>4</v>
      </c>
      <c r="E27" s="50">
        <f>D27-'増減算出用'!D27</f>
        <v>0</v>
      </c>
      <c r="F27" s="50">
        <v>47</v>
      </c>
      <c r="G27" s="50">
        <f>F27-'増減算出用'!F27</f>
        <v>1</v>
      </c>
      <c r="H27" s="50">
        <v>0</v>
      </c>
      <c r="I27" s="51">
        <v>23</v>
      </c>
      <c r="J27" s="52">
        <v>16</v>
      </c>
      <c r="K27" s="50">
        <v>408</v>
      </c>
      <c r="L27" s="50">
        <f>K27-'増減算出用'!K27</f>
        <v>2</v>
      </c>
      <c r="M27" s="53">
        <v>20</v>
      </c>
      <c r="N27" s="50">
        <f>M27-'増減算出用'!M27</f>
        <v>0</v>
      </c>
      <c r="O27" s="52">
        <v>388</v>
      </c>
      <c r="P27" s="50">
        <f>O27-'増減算出用'!O27</f>
        <v>2</v>
      </c>
      <c r="Q27" s="54">
        <v>382</v>
      </c>
      <c r="R27" s="50">
        <f>Q27-'増減算出用'!Q27</f>
        <v>7</v>
      </c>
    </row>
    <row r="28" spans="1:18" s="3" customFormat="1" ht="19.5" customHeight="1">
      <c r="A28" s="48" t="s">
        <v>6</v>
      </c>
      <c r="B28" s="49">
        <v>20</v>
      </c>
      <c r="C28" s="50">
        <f>B28-'増減算出用'!B28</f>
        <v>0</v>
      </c>
      <c r="D28" s="50">
        <v>1</v>
      </c>
      <c r="E28" s="50">
        <f>D28-'増減算出用'!D28</f>
        <v>0</v>
      </c>
      <c r="F28" s="50">
        <v>19</v>
      </c>
      <c r="G28" s="50">
        <f>F28-'増減算出用'!F28</f>
        <v>0</v>
      </c>
      <c r="H28" s="50">
        <v>1</v>
      </c>
      <c r="I28" s="51">
        <v>9</v>
      </c>
      <c r="J28" s="52">
        <v>8</v>
      </c>
      <c r="K28" s="50">
        <v>348</v>
      </c>
      <c r="L28" s="50">
        <f>K28-'増減算出用'!K28</f>
        <v>-4</v>
      </c>
      <c r="M28" s="53">
        <v>19</v>
      </c>
      <c r="N28" s="50">
        <f>M28-'増減算出用'!M28</f>
        <v>0</v>
      </c>
      <c r="O28" s="52">
        <v>329</v>
      </c>
      <c r="P28" s="50">
        <f>O28-'増減算出用'!O28</f>
        <v>-4</v>
      </c>
      <c r="Q28" s="54">
        <v>267</v>
      </c>
      <c r="R28" s="50">
        <f>Q28-'増減算出用'!Q28</f>
        <v>0</v>
      </c>
    </row>
    <row r="29" spans="1:18" s="3" customFormat="1" ht="19.5" customHeight="1">
      <c r="A29" s="62" t="s">
        <v>5</v>
      </c>
      <c r="B29" s="63">
        <v>22</v>
      </c>
      <c r="C29" s="64">
        <f>B29-'増減算出用'!B29</f>
        <v>0</v>
      </c>
      <c r="D29" s="64">
        <v>1</v>
      </c>
      <c r="E29" s="64">
        <f>D29-'増減算出用'!D29</f>
        <v>0</v>
      </c>
      <c r="F29" s="64">
        <v>21</v>
      </c>
      <c r="G29" s="64">
        <f>F29-'増減算出用'!F29</f>
        <v>0</v>
      </c>
      <c r="H29" s="64">
        <v>1</v>
      </c>
      <c r="I29" s="51">
        <v>9</v>
      </c>
      <c r="J29" s="65">
        <v>8</v>
      </c>
      <c r="K29" s="64">
        <v>408</v>
      </c>
      <c r="L29" s="64">
        <f>K29-'増減算出用'!K29</f>
        <v>8</v>
      </c>
      <c r="M29" s="66">
        <v>26</v>
      </c>
      <c r="N29" s="64">
        <f>M29-'増減算出用'!M29</f>
        <v>-3</v>
      </c>
      <c r="O29" s="65">
        <v>382</v>
      </c>
      <c r="P29" s="64">
        <f>O29-'増減算出用'!O29</f>
        <v>11</v>
      </c>
      <c r="Q29" s="54">
        <v>358</v>
      </c>
      <c r="R29" s="64">
        <f>Q29-'増減算出用'!Q29</f>
        <v>-6</v>
      </c>
    </row>
    <row r="30" spans="1:18" s="3" customFormat="1" ht="19.5" customHeight="1">
      <c r="A30" s="39" t="s">
        <v>4</v>
      </c>
      <c r="B30" s="39">
        <v>216</v>
      </c>
      <c r="C30" s="40">
        <f>B30-'増減算出用'!B30</f>
        <v>-1</v>
      </c>
      <c r="D30" s="40">
        <v>38</v>
      </c>
      <c r="E30" s="40">
        <f>D30-'増減算出用'!D30</f>
        <v>0</v>
      </c>
      <c r="F30" s="40">
        <v>178</v>
      </c>
      <c r="G30" s="40">
        <f>F30-'増減算出用'!F30</f>
        <v>-1</v>
      </c>
      <c r="H30" s="40">
        <v>7</v>
      </c>
      <c r="I30" s="40">
        <v>79</v>
      </c>
      <c r="J30" s="40">
        <v>88</v>
      </c>
      <c r="K30" s="40">
        <v>2962</v>
      </c>
      <c r="L30" s="40">
        <f>K30-'増減算出用'!K30</f>
        <v>19</v>
      </c>
      <c r="M30" s="40">
        <v>123</v>
      </c>
      <c r="N30" s="40">
        <f>M30-'増減算出用'!M30</f>
        <v>-1</v>
      </c>
      <c r="O30" s="40">
        <v>2839</v>
      </c>
      <c r="P30" s="40">
        <f>O30-'増減算出用'!O30</f>
        <v>20</v>
      </c>
      <c r="Q30" s="40">
        <v>2270</v>
      </c>
      <c r="R30" s="40">
        <f>Q30-'増減算出用'!Q30</f>
        <v>10</v>
      </c>
    </row>
    <row r="31" spans="1:18" s="3" customFormat="1" ht="19.5" customHeight="1">
      <c r="A31" s="39" t="s">
        <v>3</v>
      </c>
      <c r="B31" s="39">
        <v>4</v>
      </c>
      <c r="C31" s="40">
        <f>B31-'増減算出用'!B31</f>
        <v>0</v>
      </c>
      <c r="D31" s="40">
        <v>0</v>
      </c>
      <c r="E31" s="40">
        <f>D31-'増減算出用'!D31</f>
        <v>0</v>
      </c>
      <c r="F31" s="40">
        <v>4</v>
      </c>
      <c r="G31" s="40">
        <f>F31-'増減算出用'!F31</f>
        <v>0</v>
      </c>
      <c r="H31" s="40">
        <v>0</v>
      </c>
      <c r="I31" s="40">
        <v>1</v>
      </c>
      <c r="J31" s="40">
        <v>3</v>
      </c>
      <c r="K31" s="40">
        <v>37</v>
      </c>
      <c r="L31" s="40">
        <f>K31-'増減算出用'!K31</f>
        <v>1</v>
      </c>
      <c r="M31" s="40">
        <v>2</v>
      </c>
      <c r="N31" s="40">
        <f>M31-'増減算出用'!M31</f>
        <v>0</v>
      </c>
      <c r="O31" s="40">
        <v>35</v>
      </c>
      <c r="P31" s="40">
        <f>O31-'増減算出用'!O31</f>
        <v>1</v>
      </c>
      <c r="Q31" s="40">
        <v>20</v>
      </c>
      <c r="R31" s="40">
        <f>Q31-'増減算出用'!Q31</f>
        <v>0</v>
      </c>
    </row>
    <row r="32" spans="1:18" s="3" customFormat="1" ht="19.5" customHeight="1">
      <c r="A32" s="39" t="s">
        <v>2</v>
      </c>
      <c r="B32" s="39">
        <v>1</v>
      </c>
      <c r="C32" s="40">
        <f>B32-'増減算出用'!B32</f>
        <v>0</v>
      </c>
      <c r="D32" s="40">
        <v>0</v>
      </c>
      <c r="E32" s="40">
        <f>D32-'増減算出用'!D32</f>
        <v>0</v>
      </c>
      <c r="F32" s="40">
        <v>1</v>
      </c>
      <c r="G32" s="40">
        <f>F32-'増減算出用'!F32</f>
        <v>0</v>
      </c>
      <c r="H32" s="40">
        <v>0</v>
      </c>
      <c r="I32" s="40">
        <v>1</v>
      </c>
      <c r="J32" s="40">
        <v>0</v>
      </c>
      <c r="K32" s="40">
        <v>21</v>
      </c>
      <c r="L32" s="40">
        <f>K32-'増減算出用'!K32</f>
        <v>0</v>
      </c>
      <c r="M32" s="40">
        <v>9</v>
      </c>
      <c r="N32" s="40">
        <f>M32-'増減算出用'!M32</f>
        <v>0</v>
      </c>
      <c r="O32" s="40">
        <v>12</v>
      </c>
      <c r="P32" s="40">
        <f>O32-'増減算出用'!O32</f>
        <v>0</v>
      </c>
      <c r="Q32" s="40">
        <v>15</v>
      </c>
      <c r="R32" s="40">
        <f>Q32-'増減算出用'!Q32</f>
        <v>0</v>
      </c>
    </row>
    <row r="33" spans="1:17" s="4" customFormat="1" ht="12" customHeight="1">
      <c r="A33" s="70" t="s">
        <v>52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s="4" customFormat="1" ht="12" customHeight="1">
      <c r="A34" s="71" t="s">
        <v>53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s="4" customFormat="1" ht="12" customHeight="1">
      <c r="A35" s="72" t="s">
        <v>54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s="3" customFormat="1" ht="12" customHeight="1">
      <c r="A36" s="71" t="s">
        <v>55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</sheetData>
  <sheetProtection/>
  <mergeCells count="16">
    <mergeCell ref="A35:Q35"/>
    <mergeCell ref="A36:Q36"/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C6 E5 E6 G5 G6 L5 L6 N5 N6 P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5" sqref="B5:R32"/>
    </sheetView>
  </sheetViews>
  <sheetFormatPr defaultColWidth="9.140625" defaultRowHeight="15"/>
  <cols>
    <col min="1" max="1" width="6.00390625" style="1" customWidth="1"/>
    <col min="2" max="2" width="3.8515625" style="2" customWidth="1"/>
    <col min="3" max="3" width="4.28125" style="2" customWidth="1"/>
    <col min="4" max="4" width="3.8515625" style="2" customWidth="1"/>
    <col min="5" max="5" width="4.28125" style="2" customWidth="1"/>
    <col min="6" max="6" width="3.8515625" style="2" customWidth="1"/>
    <col min="7" max="7" width="4.28125" style="2" customWidth="1"/>
    <col min="8" max="10" width="4.140625" style="2" customWidth="1"/>
    <col min="11" max="11" width="5.8515625" style="1" customWidth="1"/>
    <col min="12" max="12" width="5.7109375" style="1" customWidth="1"/>
    <col min="13" max="13" width="4.421875" style="1" customWidth="1"/>
    <col min="14" max="14" width="6.421875" style="1" customWidth="1"/>
    <col min="15" max="15" width="6.00390625" style="1" customWidth="1"/>
    <col min="16" max="16" width="5.00390625" style="1" bestFit="1" customWidth="1"/>
    <col min="17" max="17" width="6.00390625" style="1" customWidth="1"/>
    <col min="18" max="18" width="5.00390625" style="1" customWidth="1"/>
    <col min="19" max="16384" width="9.00390625" style="1" customWidth="1"/>
  </cols>
  <sheetData>
    <row r="1" spans="1:18" ht="18" customHeigh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1" customHeight="1">
      <c r="A2" s="88" t="s">
        <v>43</v>
      </c>
      <c r="B2" s="88" t="s">
        <v>42</v>
      </c>
      <c r="C2" s="88"/>
      <c r="D2" s="88"/>
      <c r="E2" s="88"/>
      <c r="F2" s="88"/>
      <c r="G2" s="88"/>
      <c r="H2" s="88"/>
      <c r="I2" s="88"/>
      <c r="J2" s="88"/>
      <c r="K2" s="89" t="s">
        <v>41</v>
      </c>
      <c r="L2" s="90"/>
      <c r="M2" s="90"/>
      <c r="N2" s="90"/>
      <c r="O2" s="90"/>
      <c r="P2" s="91"/>
      <c r="Q2" s="82" t="s">
        <v>40</v>
      </c>
      <c r="R2" s="32"/>
    </row>
    <row r="3" spans="1:18" s="27" customFormat="1" ht="21" customHeight="1">
      <c r="A3" s="88"/>
      <c r="B3" s="94" t="s">
        <v>39</v>
      </c>
      <c r="C3" s="31"/>
      <c r="D3" s="94" t="s">
        <v>38</v>
      </c>
      <c r="E3" s="31"/>
      <c r="F3" s="94" t="s">
        <v>37</v>
      </c>
      <c r="G3" s="31"/>
      <c r="H3" s="96" t="s">
        <v>36</v>
      </c>
      <c r="I3" s="96"/>
      <c r="J3" s="96"/>
      <c r="K3" s="82" t="s">
        <v>29</v>
      </c>
      <c r="L3" s="30"/>
      <c r="M3" s="82" t="s">
        <v>35</v>
      </c>
      <c r="N3" s="30"/>
      <c r="O3" s="82" t="s">
        <v>34</v>
      </c>
      <c r="P3" s="30"/>
      <c r="Q3" s="92"/>
      <c r="R3" s="29"/>
    </row>
    <row r="4" spans="1:18" s="27" customFormat="1" ht="96.75" customHeight="1">
      <c r="A4" s="88"/>
      <c r="B4" s="95"/>
      <c r="C4" s="28" t="s">
        <v>30</v>
      </c>
      <c r="D4" s="95"/>
      <c r="E4" s="28" t="s">
        <v>30</v>
      </c>
      <c r="F4" s="95"/>
      <c r="G4" s="28" t="s">
        <v>30</v>
      </c>
      <c r="H4" s="28" t="s">
        <v>33</v>
      </c>
      <c r="I4" s="28" t="s">
        <v>32</v>
      </c>
      <c r="J4" s="28" t="s">
        <v>31</v>
      </c>
      <c r="K4" s="83"/>
      <c r="L4" s="28" t="s">
        <v>30</v>
      </c>
      <c r="M4" s="83"/>
      <c r="N4" s="28" t="s">
        <v>30</v>
      </c>
      <c r="O4" s="83"/>
      <c r="P4" s="28" t="s">
        <v>30</v>
      </c>
      <c r="Q4" s="93"/>
      <c r="R4" s="28" t="s">
        <v>30</v>
      </c>
    </row>
    <row r="5" spans="1:18" s="3" customFormat="1" ht="19.5" customHeight="1">
      <c r="A5" s="26" t="s">
        <v>39</v>
      </c>
      <c r="B5" s="6">
        <v>643</v>
      </c>
      <c r="C5" s="5">
        <v>-4</v>
      </c>
      <c r="D5" s="5">
        <v>51</v>
      </c>
      <c r="E5" s="5">
        <v>-3</v>
      </c>
      <c r="F5" s="5">
        <v>592</v>
      </c>
      <c r="G5" s="5">
        <v>-1</v>
      </c>
      <c r="H5" s="5">
        <v>16</v>
      </c>
      <c r="I5" s="5">
        <v>308</v>
      </c>
      <c r="J5" s="5">
        <v>237</v>
      </c>
      <c r="K5" s="5">
        <v>12612</v>
      </c>
      <c r="L5" s="5">
        <v>-72</v>
      </c>
      <c r="M5" s="5">
        <v>536</v>
      </c>
      <c r="N5" s="5">
        <v>-84</v>
      </c>
      <c r="O5" s="5">
        <v>12076</v>
      </c>
      <c r="P5" s="5">
        <v>12</v>
      </c>
      <c r="Q5" s="5">
        <v>10570</v>
      </c>
      <c r="R5" s="5">
        <v>-33</v>
      </c>
    </row>
    <row r="6" spans="1:18" s="3" customFormat="1" ht="19.5" customHeight="1">
      <c r="A6" s="26" t="s">
        <v>47</v>
      </c>
      <c r="B6" s="6">
        <v>421</v>
      </c>
      <c r="C6" s="5">
        <v>-2</v>
      </c>
      <c r="D6" s="5">
        <v>13</v>
      </c>
      <c r="E6" s="5">
        <v>-2</v>
      </c>
      <c r="F6" s="5">
        <v>408</v>
      </c>
      <c r="G6" s="5">
        <v>0</v>
      </c>
      <c r="H6" s="5">
        <v>9</v>
      </c>
      <c r="I6" s="5">
        <v>226</v>
      </c>
      <c r="J6" s="5">
        <v>147</v>
      </c>
      <c r="K6" s="5">
        <v>9612</v>
      </c>
      <c r="L6" s="5">
        <v>-56</v>
      </c>
      <c r="M6" s="5">
        <v>401</v>
      </c>
      <c r="N6" s="5">
        <v>-59</v>
      </c>
      <c r="O6" s="5">
        <v>9211</v>
      </c>
      <c r="P6" s="5">
        <v>3</v>
      </c>
      <c r="Q6" s="5">
        <v>8275</v>
      </c>
      <c r="R6" s="5">
        <v>-33</v>
      </c>
    </row>
    <row r="7" spans="1:19" s="3" customFormat="1" ht="19.5" customHeight="1">
      <c r="A7" s="25" t="s">
        <v>27</v>
      </c>
      <c r="B7" s="24">
        <v>16</v>
      </c>
      <c r="C7" s="19">
        <v>0</v>
      </c>
      <c r="D7" s="19">
        <v>0</v>
      </c>
      <c r="E7" s="19">
        <v>0</v>
      </c>
      <c r="F7" s="19">
        <v>16</v>
      </c>
      <c r="G7" s="19">
        <v>0</v>
      </c>
      <c r="H7" s="19">
        <v>0</v>
      </c>
      <c r="I7" s="23">
        <v>4</v>
      </c>
      <c r="J7" s="21">
        <v>1</v>
      </c>
      <c r="K7" s="19">
        <v>451</v>
      </c>
      <c r="L7" s="19">
        <v>-14</v>
      </c>
      <c r="M7" s="22">
        <v>6</v>
      </c>
      <c r="N7" s="19">
        <v>-1</v>
      </c>
      <c r="O7" s="21">
        <v>445</v>
      </c>
      <c r="P7" s="19">
        <v>-13</v>
      </c>
      <c r="Q7" s="20">
        <v>348</v>
      </c>
      <c r="R7" s="19">
        <v>-4</v>
      </c>
      <c r="S7" s="4"/>
    </row>
    <row r="8" spans="1:18" s="3" customFormat="1" ht="19.5" customHeight="1">
      <c r="A8" s="18" t="s">
        <v>26</v>
      </c>
      <c r="B8" s="17">
        <v>5</v>
      </c>
      <c r="C8" s="14">
        <v>0</v>
      </c>
      <c r="D8" s="14">
        <v>0</v>
      </c>
      <c r="E8" s="14">
        <v>0</v>
      </c>
      <c r="F8" s="14">
        <v>5</v>
      </c>
      <c r="G8" s="14">
        <v>0</v>
      </c>
      <c r="H8" s="14">
        <v>0</v>
      </c>
      <c r="I8" s="11">
        <v>1</v>
      </c>
      <c r="J8" s="15">
        <v>1</v>
      </c>
      <c r="K8" s="14">
        <v>463</v>
      </c>
      <c r="L8" s="14">
        <v>19</v>
      </c>
      <c r="M8" s="16">
        <v>9</v>
      </c>
      <c r="N8" s="14">
        <v>-3</v>
      </c>
      <c r="O8" s="15">
        <v>454</v>
      </c>
      <c r="P8" s="14">
        <v>22</v>
      </c>
      <c r="Q8" s="8">
        <v>440</v>
      </c>
      <c r="R8" s="14">
        <v>-8</v>
      </c>
    </row>
    <row r="9" spans="1:18" s="3" customFormat="1" ht="19.5" customHeight="1">
      <c r="A9" s="18" t="s">
        <v>25</v>
      </c>
      <c r="B9" s="17">
        <v>15</v>
      </c>
      <c r="C9" s="14">
        <v>0</v>
      </c>
      <c r="D9" s="14">
        <v>0</v>
      </c>
      <c r="E9" s="14">
        <v>0</v>
      </c>
      <c r="F9" s="14">
        <v>15</v>
      </c>
      <c r="G9" s="14">
        <v>0</v>
      </c>
      <c r="H9" s="14">
        <v>0</v>
      </c>
      <c r="I9" s="11">
        <v>7</v>
      </c>
      <c r="J9" s="15">
        <v>1</v>
      </c>
      <c r="K9" s="14">
        <v>662</v>
      </c>
      <c r="L9" s="14">
        <v>2</v>
      </c>
      <c r="M9" s="16">
        <v>18</v>
      </c>
      <c r="N9" s="14">
        <v>0</v>
      </c>
      <c r="O9" s="15">
        <v>644</v>
      </c>
      <c r="P9" s="14">
        <v>2</v>
      </c>
      <c r="Q9" s="8">
        <v>592</v>
      </c>
      <c r="R9" s="14">
        <v>-5</v>
      </c>
    </row>
    <row r="10" spans="1:18" s="3" customFormat="1" ht="19.5" customHeight="1">
      <c r="A10" s="18" t="s">
        <v>24</v>
      </c>
      <c r="B10" s="17">
        <v>16</v>
      </c>
      <c r="C10" s="14">
        <v>-1</v>
      </c>
      <c r="D10" s="14">
        <v>1</v>
      </c>
      <c r="E10" s="14">
        <v>0</v>
      </c>
      <c r="F10" s="14">
        <v>15</v>
      </c>
      <c r="G10" s="14">
        <v>-1</v>
      </c>
      <c r="H10" s="14">
        <v>1</v>
      </c>
      <c r="I10" s="11">
        <v>12</v>
      </c>
      <c r="J10" s="15">
        <v>2</v>
      </c>
      <c r="K10" s="14">
        <v>576</v>
      </c>
      <c r="L10" s="14">
        <v>-14</v>
      </c>
      <c r="M10" s="16">
        <v>25</v>
      </c>
      <c r="N10" s="14">
        <v>-1</v>
      </c>
      <c r="O10" s="15">
        <v>551</v>
      </c>
      <c r="P10" s="14">
        <v>-13</v>
      </c>
      <c r="Q10" s="8">
        <v>426</v>
      </c>
      <c r="R10" s="14">
        <v>-1</v>
      </c>
    </row>
    <row r="11" spans="1:18" s="3" customFormat="1" ht="19.5" customHeight="1">
      <c r="A11" s="18" t="s">
        <v>23</v>
      </c>
      <c r="B11" s="17">
        <v>11</v>
      </c>
      <c r="C11" s="14">
        <v>0</v>
      </c>
      <c r="D11" s="14">
        <v>0</v>
      </c>
      <c r="E11" s="14">
        <v>0</v>
      </c>
      <c r="F11" s="14">
        <v>11</v>
      </c>
      <c r="G11" s="14">
        <v>0</v>
      </c>
      <c r="H11" s="14">
        <v>0</v>
      </c>
      <c r="I11" s="11">
        <v>7</v>
      </c>
      <c r="J11" s="15">
        <v>2</v>
      </c>
      <c r="K11" s="14">
        <v>249</v>
      </c>
      <c r="L11" s="14">
        <v>-1</v>
      </c>
      <c r="M11" s="16">
        <v>2</v>
      </c>
      <c r="N11" s="14">
        <v>-2</v>
      </c>
      <c r="O11" s="15">
        <v>247</v>
      </c>
      <c r="P11" s="14">
        <v>1</v>
      </c>
      <c r="Q11" s="8">
        <v>237</v>
      </c>
      <c r="R11" s="14">
        <v>0</v>
      </c>
    </row>
    <row r="12" spans="1:18" s="3" customFormat="1" ht="19.5" customHeight="1">
      <c r="A12" s="18" t="s">
        <v>22</v>
      </c>
      <c r="B12" s="17">
        <v>8</v>
      </c>
      <c r="C12" s="14">
        <v>0</v>
      </c>
      <c r="D12" s="14">
        <v>1</v>
      </c>
      <c r="E12" s="14">
        <v>0</v>
      </c>
      <c r="F12" s="14">
        <v>7</v>
      </c>
      <c r="G12" s="14">
        <v>0</v>
      </c>
      <c r="H12" s="14">
        <v>0</v>
      </c>
      <c r="I12" s="11">
        <v>5</v>
      </c>
      <c r="J12" s="15">
        <v>6</v>
      </c>
      <c r="K12" s="14">
        <v>234</v>
      </c>
      <c r="L12" s="14">
        <v>-9</v>
      </c>
      <c r="M12" s="16">
        <v>20</v>
      </c>
      <c r="N12" s="14">
        <v>-4</v>
      </c>
      <c r="O12" s="15">
        <v>214</v>
      </c>
      <c r="P12" s="14">
        <v>-5</v>
      </c>
      <c r="Q12" s="8">
        <v>238</v>
      </c>
      <c r="R12" s="14">
        <v>-9</v>
      </c>
    </row>
    <row r="13" spans="1:18" s="3" customFormat="1" ht="19.5" customHeight="1">
      <c r="A13" s="18" t="s">
        <v>21</v>
      </c>
      <c r="B13" s="17">
        <v>14</v>
      </c>
      <c r="C13" s="14">
        <v>0</v>
      </c>
      <c r="D13" s="14">
        <v>0</v>
      </c>
      <c r="E13" s="14">
        <v>0</v>
      </c>
      <c r="F13" s="14">
        <v>14</v>
      </c>
      <c r="G13" s="14">
        <v>0</v>
      </c>
      <c r="H13" s="14">
        <v>0</v>
      </c>
      <c r="I13" s="11">
        <v>9</v>
      </c>
      <c r="J13" s="15">
        <v>5</v>
      </c>
      <c r="K13" s="14">
        <v>216</v>
      </c>
      <c r="L13" s="14">
        <v>4</v>
      </c>
      <c r="M13" s="16">
        <v>11</v>
      </c>
      <c r="N13" s="14">
        <v>0</v>
      </c>
      <c r="O13" s="15">
        <v>205</v>
      </c>
      <c r="P13" s="14">
        <v>4</v>
      </c>
      <c r="Q13" s="8">
        <v>192</v>
      </c>
      <c r="R13" s="14">
        <v>4</v>
      </c>
    </row>
    <row r="14" spans="1:18" s="3" customFormat="1" ht="19.5" customHeight="1">
      <c r="A14" s="18" t="s">
        <v>20</v>
      </c>
      <c r="B14" s="17">
        <v>17</v>
      </c>
      <c r="C14" s="14">
        <v>0</v>
      </c>
      <c r="D14" s="14">
        <v>0</v>
      </c>
      <c r="E14" s="14">
        <v>0</v>
      </c>
      <c r="F14" s="14">
        <v>17</v>
      </c>
      <c r="G14" s="14">
        <v>0</v>
      </c>
      <c r="H14" s="14">
        <v>0</v>
      </c>
      <c r="I14" s="11">
        <v>11</v>
      </c>
      <c r="J14" s="15">
        <v>4</v>
      </c>
      <c r="K14" s="14">
        <v>372</v>
      </c>
      <c r="L14" s="14">
        <v>7</v>
      </c>
      <c r="M14" s="16">
        <v>13</v>
      </c>
      <c r="N14" s="14">
        <v>0</v>
      </c>
      <c r="O14" s="15">
        <v>359</v>
      </c>
      <c r="P14" s="14">
        <v>7</v>
      </c>
      <c r="Q14" s="8">
        <v>293</v>
      </c>
      <c r="R14" s="14">
        <v>-3</v>
      </c>
    </row>
    <row r="15" spans="1:18" s="3" customFormat="1" ht="19.5" customHeight="1">
      <c r="A15" s="18" t="s">
        <v>19</v>
      </c>
      <c r="B15" s="17">
        <v>13</v>
      </c>
      <c r="C15" s="14">
        <v>0</v>
      </c>
      <c r="D15" s="14">
        <v>0</v>
      </c>
      <c r="E15" s="14">
        <v>0</v>
      </c>
      <c r="F15" s="14">
        <v>13</v>
      </c>
      <c r="G15" s="14">
        <v>0</v>
      </c>
      <c r="H15" s="14">
        <v>0</v>
      </c>
      <c r="I15" s="11">
        <v>5</v>
      </c>
      <c r="J15" s="15">
        <v>5</v>
      </c>
      <c r="K15" s="14">
        <v>433</v>
      </c>
      <c r="L15" s="14">
        <v>-8</v>
      </c>
      <c r="M15" s="16">
        <v>8</v>
      </c>
      <c r="N15" s="14">
        <v>-4</v>
      </c>
      <c r="O15" s="15">
        <v>425</v>
      </c>
      <c r="P15" s="14">
        <v>-4</v>
      </c>
      <c r="Q15" s="8">
        <v>344</v>
      </c>
      <c r="R15" s="14">
        <v>-5</v>
      </c>
    </row>
    <row r="16" spans="1:18" s="3" customFormat="1" ht="19.5" customHeight="1">
      <c r="A16" s="18" t="s">
        <v>18</v>
      </c>
      <c r="B16" s="17">
        <v>10</v>
      </c>
      <c r="C16" s="14">
        <v>0</v>
      </c>
      <c r="D16" s="14">
        <v>0</v>
      </c>
      <c r="E16" s="14">
        <v>0</v>
      </c>
      <c r="F16" s="14">
        <v>10</v>
      </c>
      <c r="G16" s="14">
        <v>0</v>
      </c>
      <c r="H16" s="14">
        <v>2</v>
      </c>
      <c r="I16" s="11">
        <v>10</v>
      </c>
      <c r="J16" s="15">
        <v>5</v>
      </c>
      <c r="K16" s="14">
        <v>315</v>
      </c>
      <c r="L16" s="14">
        <v>-3</v>
      </c>
      <c r="M16" s="16">
        <v>11</v>
      </c>
      <c r="N16" s="14">
        <v>-1</v>
      </c>
      <c r="O16" s="15">
        <v>304</v>
      </c>
      <c r="P16" s="14">
        <v>-2</v>
      </c>
      <c r="Q16" s="8">
        <v>277</v>
      </c>
      <c r="R16" s="14">
        <v>2</v>
      </c>
    </row>
    <row r="17" spans="1:18" s="3" customFormat="1" ht="19.5" customHeight="1">
      <c r="A17" s="18" t="s">
        <v>17</v>
      </c>
      <c r="B17" s="17">
        <v>29</v>
      </c>
      <c r="C17" s="14">
        <v>1</v>
      </c>
      <c r="D17" s="14">
        <v>1</v>
      </c>
      <c r="E17" s="14">
        <v>0</v>
      </c>
      <c r="F17" s="14">
        <v>28</v>
      </c>
      <c r="G17" s="14">
        <v>1</v>
      </c>
      <c r="H17" s="14">
        <v>2</v>
      </c>
      <c r="I17" s="11">
        <v>19</v>
      </c>
      <c r="J17" s="15">
        <v>12</v>
      </c>
      <c r="K17" s="14">
        <v>574</v>
      </c>
      <c r="L17" s="14">
        <v>-4</v>
      </c>
      <c r="M17" s="16">
        <v>31</v>
      </c>
      <c r="N17" s="14">
        <v>-2</v>
      </c>
      <c r="O17" s="15">
        <v>543</v>
      </c>
      <c r="P17" s="14">
        <v>-2</v>
      </c>
      <c r="Q17" s="8">
        <v>554</v>
      </c>
      <c r="R17" s="14">
        <v>4</v>
      </c>
    </row>
    <row r="18" spans="1:18" s="3" customFormat="1" ht="19.5" customHeight="1">
      <c r="A18" s="18" t="s">
        <v>16</v>
      </c>
      <c r="B18" s="17">
        <v>25</v>
      </c>
      <c r="C18" s="14">
        <v>-2</v>
      </c>
      <c r="D18" s="14">
        <v>0</v>
      </c>
      <c r="E18" s="14">
        <v>-2</v>
      </c>
      <c r="F18" s="14">
        <v>25</v>
      </c>
      <c r="G18" s="14">
        <v>0</v>
      </c>
      <c r="H18" s="14">
        <v>0</v>
      </c>
      <c r="I18" s="11">
        <v>15</v>
      </c>
      <c r="J18" s="15">
        <v>7</v>
      </c>
      <c r="K18" s="14">
        <v>823</v>
      </c>
      <c r="L18" s="14">
        <v>1</v>
      </c>
      <c r="M18" s="16">
        <v>39</v>
      </c>
      <c r="N18" s="14">
        <v>-3</v>
      </c>
      <c r="O18" s="15">
        <v>784</v>
      </c>
      <c r="P18" s="14">
        <v>4</v>
      </c>
      <c r="Q18" s="8">
        <v>735</v>
      </c>
      <c r="R18" s="14">
        <v>3</v>
      </c>
    </row>
    <row r="19" spans="1:18" s="3" customFormat="1" ht="19.5" customHeight="1">
      <c r="A19" s="18" t="s">
        <v>15</v>
      </c>
      <c r="B19" s="17">
        <v>15</v>
      </c>
      <c r="C19" s="14">
        <v>0</v>
      </c>
      <c r="D19" s="14">
        <v>0</v>
      </c>
      <c r="E19" s="14">
        <v>0</v>
      </c>
      <c r="F19" s="14">
        <v>15</v>
      </c>
      <c r="G19" s="14">
        <v>0</v>
      </c>
      <c r="H19" s="14">
        <v>0</v>
      </c>
      <c r="I19" s="11">
        <v>7</v>
      </c>
      <c r="J19" s="15">
        <v>5</v>
      </c>
      <c r="K19" s="14">
        <v>500</v>
      </c>
      <c r="L19" s="14">
        <v>1</v>
      </c>
      <c r="M19" s="16">
        <v>17</v>
      </c>
      <c r="N19" s="14">
        <v>-1</v>
      </c>
      <c r="O19" s="15">
        <v>483</v>
      </c>
      <c r="P19" s="14">
        <v>2</v>
      </c>
      <c r="Q19" s="8">
        <v>414</v>
      </c>
      <c r="R19" s="14">
        <v>-3</v>
      </c>
    </row>
    <row r="20" spans="1:18" s="3" customFormat="1" ht="19.5" customHeight="1">
      <c r="A20" s="18" t="s">
        <v>14</v>
      </c>
      <c r="B20" s="17">
        <v>10</v>
      </c>
      <c r="C20" s="14">
        <v>0</v>
      </c>
      <c r="D20" s="14">
        <v>0</v>
      </c>
      <c r="E20" s="14">
        <v>0</v>
      </c>
      <c r="F20" s="14">
        <v>10</v>
      </c>
      <c r="G20" s="14">
        <v>0</v>
      </c>
      <c r="H20" s="14">
        <v>0</v>
      </c>
      <c r="I20" s="11">
        <v>5</v>
      </c>
      <c r="J20" s="15">
        <v>7</v>
      </c>
      <c r="K20" s="14">
        <v>326</v>
      </c>
      <c r="L20" s="14">
        <v>-4</v>
      </c>
      <c r="M20" s="16">
        <v>18</v>
      </c>
      <c r="N20" s="14">
        <v>-4</v>
      </c>
      <c r="O20" s="15">
        <v>308</v>
      </c>
      <c r="P20" s="14">
        <v>0</v>
      </c>
      <c r="Q20" s="8">
        <v>248</v>
      </c>
      <c r="R20" s="14">
        <v>-11</v>
      </c>
    </row>
    <row r="21" spans="1:18" s="3" customFormat="1" ht="19.5" customHeight="1">
      <c r="A21" s="18" t="s">
        <v>13</v>
      </c>
      <c r="B21" s="17">
        <v>17</v>
      </c>
      <c r="C21" s="14">
        <v>0</v>
      </c>
      <c r="D21" s="14">
        <v>0</v>
      </c>
      <c r="E21" s="14">
        <v>0</v>
      </c>
      <c r="F21" s="14">
        <v>17</v>
      </c>
      <c r="G21" s="14">
        <v>0</v>
      </c>
      <c r="H21" s="14">
        <v>1</v>
      </c>
      <c r="I21" s="11">
        <v>8</v>
      </c>
      <c r="J21" s="15">
        <v>8</v>
      </c>
      <c r="K21" s="14">
        <v>497</v>
      </c>
      <c r="L21" s="14">
        <v>-11</v>
      </c>
      <c r="M21" s="16">
        <v>15</v>
      </c>
      <c r="N21" s="14">
        <v>-8</v>
      </c>
      <c r="O21" s="15">
        <v>482</v>
      </c>
      <c r="P21" s="14">
        <v>-3</v>
      </c>
      <c r="Q21" s="8">
        <v>431</v>
      </c>
      <c r="R21" s="14">
        <v>-1</v>
      </c>
    </row>
    <row r="22" spans="1:18" s="3" customFormat="1" ht="19.5" customHeight="1">
      <c r="A22" s="18" t="s">
        <v>12</v>
      </c>
      <c r="B22" s="17">
        <v>15</v>
      </c>
      <c r="C22" s="14">
        <v>-1</v>
      </c>
      <c r="D22" s="14">
        <v>0</v>
      </c>
      <c r="E22" s="14">
        <v>0</v>
      </c>
      <c r="F22" s="14">
        <v>15</v>
      </c>
      <c r="G22" s="14">
        <v>-1</v>
      </c>
      <c r="H22" s="14">
        <v>0</v>
      </c>
      <c r="I22" s="11">
        <v>14</v>
      </c>
      <c r="J22" s="15">
        <v>2</v>
      </c>
      <c r="K22" s="14">
        <v>408</v>
      </c>
      <c r="L22" s="14">
        <v>-3</v>
      </c>
      <c r="M22" s="16">
        <v>28</v>
      </c>
      <c r="N22" s="14">
        <v>0</v>
      </c>
      <c r="O22" s="15">
        <v>380</v>
      </c>
      <c r="P22" s="14">
        <v>-3</v>
      </c>
      <c r="Q22" s="8">
        <v>308</v>
      </c>
      <c r="R22" s="14">
        <v>6</v>
      </c>
    </row>
    <row r="23" spans="1:18" s="3" customFormat="1" ht="19.5" customHeight="1">
      <c r="A23" s="18" t="s">
        <v>11</v>
      </c>
      <c r="B23" s="17">
        <v>20</v>
      </c>
      <c r="C23" s="14">
        <v>0</v>
      </c>
      <c r="D23" s="14">
        <v>2</v>
      </c>
      <c r="E23" s="14">
        <v>0</v>
      </c>
      <c r="F23" s="14">
        <v>18</v>
      </c>
      <c r="G23" s="14">
        <v>0</v>
      </c>
      <c r="H23" s="14">
        <v>0</v>
      </c>
      <c r="I23" s="11">
        <v>9</v>
      </c>
      <c r="J23" s="15">
        <v>7</v>
      </c>
      <c r="K23" s="14">
        <v>270</v>
      </c>
      <c r="L23" s="14">
        <v>-1</v>
      </c>
      <c r="M23" s="16">
        <v>17</v>
      </c>
      <c r="N23" s="14">
        <v>-5</v>
      </c>
      <c r="O23" s="15">
        <v>253</v>
      </c>
      <c r="P23" s="14">
        <v>4</v>
      </c>
      <c r="Q23" s="8">
        <v>249</v>
      </c>
      <c r="R23" s="14">
        <v>-2</v>
      </c>
    </row>
    <row r="24" spans="1:18" s="3" customFormat="1" ht="19.5" customHeight="1">
      <c r="A24" s="18" t="s">
        <v>10</v>
      </c>
      <c r="B24" s="17">
        <v>14</v>
      </c>
      <c r="C24" s="14">
        <v>-1</v>
      </c>
      <c r="D24" s="14">
        <v>0</v>
      </c>
      <c r="E24" s="14">
        <v>0</v>
      </c>
      <c r="F24" s="14">
        <v>14</v>
      </c>
      <c r="G24" s="14">
        <v>-1</v>
      </c>
      <c r="H24" s="14">
        <v>0</v>
      </c>
      <c r="I24" s="11">
        <v>6</v>
      </c>
      <c r="J24" s="15">
        <v>8</v>
      </c>
      <c r="K24" s="14">
        <v>165</v>
      </c>
      <c r="L24" s="14">
        <v>-1</v>
      </c>
      <c r="M24" s="16">
        <v>8</v>
      </c>
      <c r="N24" s="14">
        <v>0</v>
      </c>
      <c r="O24" s="15">
        <v>157</v>
      </c>
      <c r="P24" s="14">
        <v>-1</v>
      </c>
      <c r="Q24" s="8">
        <v>144</v>
      </c>
      <c r="R24" s="14">
        <v>-1</v>
      </c>
    </row>
    <row r="25" spans="1:18" s="3" customFormat="1" ht="19.5" customHeight="1">
      <c r="A25" s="18" t="s">
        <v>9</v>
      </c>
      <c r="B25" s="17">
        <v>40</v>
      </c>
      <c r="C25" s="14">
        <v>2</v>
      </c>
      <c r="D25" s="14">
        <v>0</v>
      </c>
      <c r="E25" s="14">
        <v>0</v>
      </c>
      <c r="F25" s="14">
        <v>40</v>
      </c>
      <c r="G25" s="14">
        <v>2</v>
      </c>
      <c r="H25" s="14">
        <v>1</v>
      </c>
      <c r="I25" s="11">
        <v>21</v>
      </c>
      <c r="J25" s="15">
        <v>19</v>
      </c>
      <c r="K25" s="14">
        <v>384</v>
      </c>
      <c r="L25" s="14">
        <v>-2</v>
      </c>
      <c r="M25" s="16">
        <v>13</v>
      </c>
      <c r="N25" s="14">
        <v>0</v>
      </c>
      <c r="O25" s="15">
        <v>371</v>
      </c>
      <c r="P25" s="14">
        <v>-2</v>
      </c>
      <c r="Q25" s="8">
        <v>343</v>
      </c>
      <c r="R25" s="14">
        <v>3</v>
      </c>
    </row>
    <row r="26" spans="1:18" s="3" customFormat="1" ht="19.5" customHeight="1">
      <c r="A26" s="18" t="s">
        <v>8</v>
      </c>
      <c r="B26" s="17">
        <v>19</v>
      </c>
      <c r="C26" s="14">
        <v>0</v>
      </c>
      <c r="D26" s="14">
        <v>2</v>
      </c>
      <c r="E26" s="14">
        <v>0</v>
      </c>
      <c r="F26" s="14">
        <v>17</v>
      </c>
      <c r="G26" s="14">
        <v>0</v>
      </c>
      <c r="H26" s="14">
        <v>0</v>
      </c>
      <c r="I26" s="11">
        <v>7</v>
      </c>
      <c r="J26" s="15">
        <v>8</v>
      </c>
      <c r="K26" s="14">
        <v>536</v>
      </c>
      <c r="L26" s="14">
        <v>-2</v>
      </c>
      <c r="M26" s="16">
        <v>24</v>
      </c>
      <c r="N26" s="14">
        <v>-3</v>
      </c>
      <c r="O26" s="15">
        <v>512</v>
      </c>
      <c r="P26" s="14">
        <v>1</v>
      </c>
      <c r="Q26" s="8">
        <v>456</v>
      </c>
      <c r="R26" s="14">
        <v>-1</v>
      </c>
    </row>
    <row r="27" spans="1:18" s="3" customFormat="1" ht="19.5" customHeight="1">
      <c r="A27" s="18" t="s">
        <v>7</v>
      </c>
      <c r="B27" s="17">
        <v>50</v>
      </c>
      <c r="C27" s="14">
        <v>0</v>
      </c>
      <c r="D27" s="14">
        <v>4</v>
      </c>
      <c r="E27" s="14">
        <v>0</v>
      </c>
      <c r="F27" s="14">
        <v>46</v>
      </c>
      <c r="G27" s="14">
        <v>0</v>
      </c>
      <c r="H27" s="14">
        <v>0</v>
      </c>
      <c r="I27" s="11">
        <v>24</v>
      </c>
      <c r="J27" s="15">
        <v>15</v>
      </c>
      <c r="K27" s="14">
        <v>406</v>
      </c>
      <c r="L27" s="14">
        <v>-12</v>
      </c>
      <c r="M27" s="16">
        <v>20</v>
      </c>
      <c r="N27" s="14">
        <v>-6</v>
      </c>
      <c r="O27" s="15">
        <v>386</v>
      </c>
      <c r="P27" s="14">
        <v>-6</v>
      </c>
      <c r="Q27" s="8">
        <v>375</v>
      </c>
      <c r="R27" s="14">
        <v>0</v>
      </c>
    </row>
    <row r="28" spans="1:18" s="3" customFormat="1" ht="19.5" customHeight="1">
      <c r="A28" s="18" t="s">
        <v>6</v>
      </c>
      <c r="B28" s="17">
        <v>20</v>
      </c>
      <c r="C28" s="14">
        <v>0</v>
      </c>
      <c r="D28" s="14">
        <v>1</v>
      </c>
      <c r="E28" s="14">
        <v>0</v>
      </c>
      <c r="F28" s="14">
        <v>19</v>
      </c>
      <c r="G28" s="14">
        <v>0</v>
      </c>
      <c r="H28" s="14">
        <v>1</v>
      </c>
      <c r="I28" s="11">
        <v>8</v>
      </c>
      <c r="J28" s="15">
        <v>8</v>
      </c>
      <c r="K28" s="14">
        <v>352</v>
      </c>
      <c r="L28" s="14">
        <v>2</v>
      </c>
      <c r="M28" s="16">
        <v>19</v>
      </c>
      <c r="N28" s="14">
        <v>-2</v>
      </c>
      <c r="O28" s="15">
        <v>333</v>
      </c>
      <c r="P28" s="14">
        <v>4</v>
      </c>
      <c r="Q28" s="8">
        <v>267</v>
      </c>
      <c r="R28" s="14">
        <v>0</v>
      </c>
    </row>
    <row r="29" spans="1:18" s="3" customFormat="1" ht="19.5" customHeight="1">
      <c r="A29" s="13" t="s">
        <v>5</v>
      </c>
      <c r="B29" s="12">
        <v>22</v>
      </c>
      <c r="C29" s="7">
        <v>0</v>
      </c>
      <c r="D29" s="7">
        <v>1</v>
      </c>
      <c r="E29" s="7">
        <v>0</v>
      </c>
      <c r="F29" s="7">
        <v>21</v>
      </c>
      <c r="G29" s="7">
        <v>0</v>
      </c>
      <c r="H29" s="7">
        <v>1</v>
      </c>
      <c r="I29" s="11">
        <v>12</v>
      </c>
      <c r="J29" s="9">
        <v>9</v>
      </c>
      <c r="K29" s="7">
        <v>400</v>
      </c>
      <c r="L29" s="7">
        <v>-3</v>
      </c>
      <c r="M29" s="10">
        <v>29</v>
      </c>
      <c r="N29" s="7">
        <v>-9</v>
      </c>
      <c r="O29" s="9">
        <v>371</v>
      </c>
      <c r="P29" s="7">
        <v>6</v>
      </c>
      <c r="Q29" s="8">
        <v>364</v>
      </c>
      <c r="R29" s="7">
        <v>-1</v>
      </c>
    </row>
    <row r="30" spans="1:18" s="3" customFormat="1" ht="19.5" customHeight="1">
      <c r="A30" s="6" t="s">
        <v>48</v>
      </c>
      <c r="B30" s="6">
        <v>217</v>
      </c>
      <c r="C30" s="5">
        <v>-2</v>
      </c>
      <c r="D30" s="5">
        <v>38</v>
      </c>
      <c r="E30" s="5">
        <v>-1</v>
      </c>
      <c r="F30" s="5">
        <v>179</v>
      </c>
      <c r="G30" s="5">
        <v>-1</v>
      </c>
      <c r="H30" s="5">
        <v>7</v>
      </c>
      <c r="I30" s="5">
        <v>80</v>
      </c>
      <c r="J30" s="5">
        <v>87</v>
      </c>
      <c r="K30" s="5">
        <v>2943</v>
      </c>
      <c r="L30" s="5">
        <v>-15</v>
      </c>
      <c r="M30" s="5">
        <v>124</v>
      </c>
      <c r="N30" s="5">
        <v>-25</v>
      </c>
      <c r="O30" s="5">
        <v>2819</v>
      </c>
      <c r="P30" s="5">
        <v>10</v>
      </c>
      <c r="Q30" s="5">
        <v>2260</v>
      </c>
      <c r="R30" s="5">
        <v>0</v>
      </c>
    </row>
    <row r="31" spans="1:18" s="3" customFormat="1" ht="19.5" customHeight="1">
      <c r="A31" s="6" t="s">
        <v>49</v>
      </c>
      <c r="B31" s="6">
        <v>4</v>
      </c>
      <c r="C31" s="5">
        <v>0</v>
      </c>
      <c r="D31" s="5">
        <v>0</v>
      </c>
      <c r="E31" s="5">
        <v>0</v>
      </c>
      <c r="F31" s="5">
        <v>4</v>
      </c>
      <c r="G31" s="5">
        <v>0</v>
      </c>
      <c r="H31" s="5">
        <v>0</v>
      </c>
      <c r="I31" s="5">
        <v>1</v>
      </c>
      <c r="J31" s="5">
        <v>3</v>
      </c>
      <c r="K31" s="5">
        <v>36</v>
      </c>
      <c r="L31" s="5">
        <v>-2</v>
      </c>
      <c r="M31" s="5">
        <v>2</v>
      </c>
      <c r="N31" s="5">
        <v>0</v>
      </c>
      <c r="O31" s="5">
        <v>34</v>
      </c>
      <c r="P31" s="5">
        <v>-2</v>
      </c>
      <c r="Q31" s="5">
        <v>20</v>
      </c>
      <c r="R31" s="5">
        <v>0</v>
      </c>
    </row>
    <row r="32" spans="1:18" s="3" customFormat="1" ht="19.5" customHeight="1">
      <c r="A32" s="6" t="s">
        <v>50</v>
      </c>
      <c r="B32" s="6">
        <v>1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v>1</v>
      </c>
      <c r="J32" s="5">
        <v>0</v>
      </c>
      <c r="K32" s="5">
        <v>21</v>
      </c>
      <c r="L32" s="5">
        <v>1</v>
      </c>
      <c r="M32" s="5">
        <v>9</v>
      </c>
      <c r="N32" s="5">
        <v>0</v>
      </c>
      <c r="O32" s="5">
        <v>12</v>
      </c>
      <c r="P32" s="5">
        <v>1</v>
      </c>
      <c r="Q32" s="5">
        <v>15</v>
      </c>
      <c r="R32" s="5">
        <v>0</v>
      </c>
    </row>
    <row r="33" spans="1:17" s="4" customFormat="1" ht="12" customHeight="1">
      <c r="A33" s="84" t="s">
        <v>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1:17" s="4" customFormat="1" ht="12" customHeight="1">
      <c r="A34" s="85" t="s">
        <v>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s="4" customFormat="1" ht="12" customHeight="1">
      <c r="A35" s="86" t="s">
        <v>45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s="3" customFormat="1" ht="12" customHeight="1">
      <c r="A36" s="85" t="s">
        <v>46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</sheetData>
  <sheetProtection/>
  <mergeCells count="16"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  <mergeCell ref="A35:Q35"/>
    <mergeCell ref="A36:Q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2013-02-28T00:02:34Z</cp:lastPrinted>
  <dcterms:created xsi:type="dcterms:W3CDTF">2011-03-23T02:49:57Z</dcterms:created>
  <dcterms:modified xsi:type="dcterms:W3CDTF">2015-02-16T04:55:47Z</dcterms:modified>
  <cp:category/>
  <cp:version/>
  <cp:contentType/>
  <cp:contentStatus/>
</cp:coreProperties>
</file>