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8595" windowHeight="2325" tabRatio="2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<sst xmlns="http://schemas.openxmlformats.org/spreadsheetml/2006/main" count="110" uniqueCount="78">
  <si>
    <t>地　　　域</t>
  </si>
  <si>
    <t>世帯数</t>
  </si>
  <si>
    <t>人　　　　　　　　　　口</t>
  </si>
  <si>
    <t>人口密度</t>
  </si>
  <si>
    <t>一世帯あ</t>
  </si>
  <si>
    <t>総　数</t>
  </si>
  <si>
    <t>男</t>
  </si>
  <si>
    <t>女</t>
  </si>
  <si>
    <t>女100につき男</t>
  </si>
  <si>
    <t>たり人員</t>
  </si>
  <si>
    <t>（人／ｋ㎡）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</si>
  <si>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</si>
  <si>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</si>
  <si>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</si>
  <si>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</si>
  <si>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</si>
  <si>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</si>
  <si>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</si>
  <si>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r>
      <t>28　</t>
    </r>
    <r>
      <rPr>
        <sz val="8"/>
        <rFont val="ＭＳ Ｐ明朝"/>
        <family val="1"/>
      </rPr>
      <t>　国勢調査</t>
    </r>
  </si>
  <si>
    <r>
      <t>国勢調査　　</t>
    </r>
    <r>
      <rPr>
        <sz val="8"/>
        <rFont val="ＭＳ Ｐゴシック"/>
        <family val="3"/>
      </rPr>
      <t>29</t>
    </r>
  </si>
  <si>
    <t xml:space="preserve">                3</t>
  </si>
  <si>
    <t xml:space="preserve">                4</t>
  </si>
  <si>
    <t xml:space="preserve">                5</t>
  </si>
  <si>
    <t xml:space="preserve">                6</t>
  </si>
  <si>
    <t xml:space="preserve">                7</t>
  </si>
  <si>
    <t xml:space="preserve">                  3</t>
  </si>
  <si>
    <t xml:space="preserve">                  4</t>
  </si>
  <si>
    <t xml:space="preserve">                  2</t>
  </si>
  <si>
    <t xml:space="preserve">                  5</t>
  </si>
  <si>
    <t>　南長崎 １丁目</t>
  </si>
  <si>
    <t xml:space="preserve">                  6</t>
  </si>
  <si>
    <t xml:space="preserve">   総　　　　　  数</t>
  </si>
  <si>
    <t>注：平成１２年の数値は、速報値である。</t>
  </si>
  <si>
    <t>　駒 　込１丁目</t>
  </si>
  <si>
    <t xml:space="preserve">                2</t>
  </si>
  <si>
    <t>　巣 　鴨１丁目</t>
  </si>
  <si>
    <t xml:space="preserve">             　2</t>
  </si>
  <si>
    <r>
      <t xml:space="preserve">             　3</t>
    </r>
  </si>
  <si>
    <r>
      <t xml:space="preserve">             　4</t>
    </r>
  </si>
  <si>
    <r>
      <t xml:space="preserve">             　5</t>
    </r>
  </si>
  <si>
    <t xml:space="preserve">      　       2</t>
  </si>
  <si>
    <r>
      <t xml:space="preserve">      　       3</t>
    </r>
  </si>
  <si>
    <r>
      <t xml:space="preserve">      　       4</t>
    </r>
  </si>
  <si>
    <t xml:space="preserve">             　2</t>
  </si>
  <si>
    <t xml:space="preserve">             　2</t>
  </si>
  <si>
    <t xml:space="preserve">         　    2</t>
  </si>
  <si>
    <r>
      <t xml:space="preserve">         　    3</t>
    </r>
  </si>
  <si>
    <r>
      <t xml:space="preserve">         　    4</t>
    </r>
  </si>
  <si>
    <t xml:space="preserve">     　        2</t>
  </si>
  <si>
    <r>
      <t xml:space="preserve">     　        3</t>
    </r>
  </si>
  <si>
    <r>
      <t xml:space="preserve">     　        4</t>
    </r>
  </si>
  <si>
    <r>
      <t xml:space="preserve">     　        5</t>
    </r>
  </si>
  <si>
    <t xml:space="preserve">          　   2</t>
  </si>
  <si>
    <r>
      <t xml:space="preserve">          　   3</t>
    </r>
  </si>
  <si>
    <r>
      <t xml:space="preserve">          　   4</t>
    </r>
  </si>
  <si>
    <t xml:space="preserve">          　   2</t>
  </si>
  <si>
    <r>
      <t xml:space="preserve">          　   5</t>
    </r>
  </si>
  <si>
    <t>　池 　袋  １丁目</t>
  </si>
  <si>
    <t xml:space="preserve">          　     2</t>
  </si>
  <si>
    <r>
      <t xml:space="preserve">          　     3</t>
    </r>
  </si>
  <si>
    <r>
      <t xml:space="preserve">          　     4</t>
    </r>
  </si>
  <si>
    <t xml:space="preserve"> 池袋本町１丁目</t>
  </si>
  <si>
    <t xml:space="preserve">                  2</t>
  </si>
  <si>
    <t xml:space="preserve"> 雑司が谷１丁目</t>
  </si>
  <si>
    <t xml:space="preserve">                  2</t>
  </si>
  <si>
    <t>　高 　田  １丁目</t>
  </si>
  <si>
    <t xml:space="preserve">                  2</t>
  </si>
  <si>
    <t>　目 　白  １丁目</t>
  </si>
  <si>
    <t xml:space="preserve">                  2</t>
  </si>
  <si>
    <t>　長 　崎  １丁目</t>
  </si>
  <si>
    <t xml:space="preserve">                  2</t>
  </si>
  <si>
    <t>　千 　早  １丁目</t>
  </si>
  <si>
    <t xml:space="preserve">                  2</t>
  </si>
  <si>
    <t>　要 　町  １丁目</t>
  </si>
  <si>
    <t xml:space="preserve">                  2</t>
  </si>
  <si>
    <t>　高 　松  １丁目</t>
  </si>
  <si>
    <t>　千 　川  １丁目</t>
  </si>
  <si>
    <r>
      <t xml:space="preserve">１５　地域別世帯と人口  </t>
    </r>
    <r>
      <rPr>
        <sz val="10"/>
        <rFont val="ＭＳ Ｐ明朝"/>
        <family val="1"/>
      </rPr>
      <t>(平成12年10月1日）</t>
    </r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</si>
</sst>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00;&quot;△ &quot;#,##0.000"/>
    <numFmt numFmtId="199" formatCode="0.000_);[Red]\(0.000\)"/>
    <numFmt numFmtId="200" formatCode="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99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195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95" fontId="4" fillId="0" borderId="8" xfId="0" applyNumberFormat="1" applyFont="1" applyBorder="1" applyAlignment="1">
      <alignment/>
    </xf>
    <xf numFmtId="199" fontId="4" fillId="0" borderId="8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1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showGridLines="0" tabSelected="1" workbookViewId="0" topLeftCell="A1">
      <selection activeCell="A4" sqref="A4"/>
    </sheetView>
  </sheetViews>
  <sheetFormatPr defaultColWidth="9.00390625" defaultRowHeight="13.5"/>
  <cols>
    <col min="1" max="1" width="13.625" style="0" customWidth="1"/>
    <col min="2" max="8" width="10.625" style="0" customWidth="1"/>
    <col min="9" max="9" width="13.625" style="0" customWidth="1"/>
    <col min="10" max="16" width="10.625" style="0" customWidth="1"/>
  </cols>
  <sheetData>
    <row r="1" spans="1:16" ht="13.5">
      <c r="A1" s="3" t="s">
        <v>18</v>
      </c>
      <c r="P1" s="4" t="s">
        <v>19</v>
      </c>
    </row>
    <row r="3" spans="1:9" ht="17.25">
      <c r="A3" s="36" t="s">
        <v>77</v>
      </c>
      <c r="B3" s="37"/>
      <c r="C3" s="37"/>
      <c r="D3" s="37"/>
      <c r="E3" s="37"/>
      <c r="F3" s="37"/>
      <c r="G3" s="37"/>
      <c r="H3" s="37"/>
      <c r="I3" s="1"/>
    </row>
    <row r="5" spans="1:16" s="2" customFormat="1" ht="15" customHeight="1">
      <c r="A5" s="38" t="s">
        <v>0</v>
      </c>
      <c r="B5" s="31" t="s">
        <v>1</v>
      </c>
      <c r="C5" s="33" t="s">
        <v>2</v>
      </c>
      <c r="D5" s="34"/>
      <c r="E5" s="34"/>
      <c r="F5" s="35"/>
      <c r="G5" s="5" t="s">
        <v>3</v>
      </c>
      <c r="H5" s="6" t="s">
        <v>4</v>
      </c>
      <c r="I5" s="38" t="s">
        <v>0</v>
      </c>
      <c r="J5" s="31" t="s">
        <v>1</v>
      </c>
      <c r="K5" s="33" t="s">
        <v>2</v>
      </c>
      <c r="L5" s="34"/>
      <c r="M5" s="34"/>
      <c r="N5" s="35"/>
      <c r="O5" s="5" t="s">
        <v>3</v>
      </c>
      <c r="P5" s="6" t="s">
        <v>4</v>
      </c>
    </row>
    <row r="6" spans="1:16" s="2" customFormat="1" ht="15" customHeight="1">
      <c r="A6" s="39"/>
      <c r="B6" s="32"/>
      <c r="C6" s="7" t="s">
        <v>5</v>
      </c>
      <c r="D6" s="7" t="s">
        <v>6</v>
      </c>
      <c r="E6" s="7" t="s">
        <v>7</v>
      </c>
      <c r="F6" s="15" t="s">
        <v>8</v>
      </c>
      <c r="G6" s="8" t="s">
        <v>10</v>
      </c>
      <c r="H6" s="9" t="s">
        <v>9</v>
      </c>
      <c r="I6" s="39"/>
      <c r="J6" s="32"/>
      <c r="K6" s="7" t="s">
        <v>5</v>
      </c>
      <c r="L6" s="7" t="s">
        <v>6</v>
      </c>
      <c r="M6" s="7" t="s">
        <v>7</v>
      </c>
      <c r="N6" s="15" t="s">
        <v>8</v>
      </c>
      <c r="O6" s="8" t="s">
        <v>10</v>
      </c>
      <c r="P6" s="9" t="s">
        <v>9</v>
      </c>
    </row>
    <row r="7" spans="1:16" s="2" customFormat="1" ht="15" customHeight="1">
      <c r="A7" s="10"/>
      <c r="B7" s="11"/>
      <c r="C7" s="10"/>
      <c r="D7" s="10"/>
      <c r="E7" s="10"/>
      <c r="F7" s="10"/>
      <c r="G7" s="10"/>
      <c r="H7" s="10"/>
      <c r="I7" s="12" t="s">
        <v>57</v>
      </c>
      <c r="J7" s="17">
        <v>1101</v>
      </c>
      <c r="K7" s="17">
        <v>2093</v>
      </c>
      <c r="L7" s="17">
        <v>1126</v>
      </c>
      <c r="M7" s="17">
        <v>967</v>
      </c>
      <c r="N7" s="24">
        <f>L7/M7*100</f>
        <v>116.44260599793175</v>
      </c>
      <c r="O7" s="17">
        <v>18360</v>
      </c>
      <c r="P7" s="16">
        <f>K7/J7</f>
        <v>1.9009990917347865</v>
      </c>
    </row>
    <row r="8" spans="1:16" s="2" customFormat="1" ht="15" customHeight="1">
      <c r="A8" s="20" t="s">
        <v>31</v>
      </c>
      <c r="B8" s="25">
        <f>SUM(B10:B58,J7:J59)</f>
        <v>134263</v>
      </c>
      <c r="C8" s="30">
        <f>SUM(C10:C58,K7:K59)</f>
        <v>248906</v>
      </c>
      <c r="D8" s="17">
        <f>SUM(D10:D58,L7:L59)</f>
        <v>125254</v>
      </c>
      <c r="E8" s="17">
        <f>SUM(E10:E58,M7:M59)</f>
        <v>123652</v>
      </c>
      <c r="F8" s="24">
        <v>101.3</v>
      </c>
      <c r="G8" s="17">
        <v>19132</v>
      </c>
      <c r="H8" s="16">
        <f>C8/B8</f>
        <v>1.8538688991010182</v>
      </c>
      <c r="I8" s="21" t="s">
        <v>58</v>
      </c>
      <c r="J8" s="17">
        <v>3129</v>
      </c>
      <c r="K8" s="17">
        <v>5265</v>
      </c>
      <c r="L8" s="17">
        <v>2664</v>
      </c>
      <c r="M8" s="17">
        <v>2601</v>
      </c>
      <c r="N8" s="24">
        <f aca="true" t="shared" si="0" ref="N8:N59">L8/M8*100</f>
        <v>102.42214532871972</v>
      </c>
      <c r="O8" s="17">
        <v>22122</v>
      </c>
      <c r="P8" s="16">
        <f aca="true" t="shared" si="1" ref="P8:P59">K8/J8</f>
        <v>1.6826462128475552</v>
      </c>
    </row>
    <row r="9" spans="1:16" s="2" customFormat="1" ht="15" customHeight="1">
      <c r="A9" s="10"/>
      <c r="B9" s="13"/>
      <c r="C9" s="10"/>
      <c r="D9" s="10"/>
      <c r="E9" s="10"/>
      <c r="F9" s="10"/>
      <c r="G9" s="10"/>
      <c r="H9" s="16"/>
      <c r="I9" s="21" t="s">
        <v>59</v>
      </c>
      <c r="J9" s="17">
        <v>4113</v>
      </c>
      <c r="K9" s="17">
        <v>7025</v>
      </c>
      <c r="L9" s="17">
        <v>3694</v>
      </c>
      <c r="M9" s="17">
        <v>3331</v>
      </c>
      <c r="N9" s="24">
        <f t="shared" si="0"/>
        <v>110.8976283398379</v>
      </c>
      <c r="O9" s="17">
        <v>26115</v>
      </c>
      <c r="P9" s="16">
        <f t="shared" si="1"/>
        <v>1.7079990274738635</v>
      </c>
    </row>
    <row r="10" spans="1:16" s="2" customFormat="1" ht="15" customHeight="1">
      <c r="A10" s="12" t="s">
        <v>33</v>
      </c>
      <c r="B10" s="17">
        <v>1636</v>
      </c>
      <c r="C10" s="17">
        <v>3120</v>
      </c>
      <c r="D10" s="17">
        <v>1440</v>
      </c>
      <c r="E10" s="17">
        <v>1680</v>
      </c>
      <c r="F10" s="24">
        <f>D10/E10*100</f>
        <v>85.71428571428571</v>
      </c>
      <c r="G10" s="17">
        <v>23459</v>
      </c>
      <c r="H10" s="16">
        <f>C10/B10</f>
        <v>1.9070904645476772</v>
      </c>
      <c r="I10" s="21" t="s">
        <v>60</v>
      </c>
      <c r="J10" s="17">
        <v>1731</v>
      </c>
      <c r="K10" s="17">
        <v>2921</v>
      </c>
      <c r="L10" s="17">
        <v>1525</v>
      </c>
      <c r="M10" s="17">
        <v>1396</v>
      </c>
      <c r="N10" s="24">
        <f t="shared" si="0"/>
        <v>109.24068767908311</v>
      </c>
      <c r="O10" s="17">
        <v>21799</v>
      </c>
      <c r="P10" s="16">
        <f t="shared" si="1"/>
        <v>1.6874638937030617</v>
      </c>
    </row>
    <row r="11" spans="1:16" s="2" customFormat="1" ht="15" customHeight="1">
      <c r="A11" s="21" t="s">
        <v>34</v>
      </c>
      <c r="B11" s="17">
        <v>960</v>
      </c>
      <c r="C11" s="17">
        <v>1739</v>
      </c>
      <c r="D11" s="17">
        <v>803</v>
      </c>
      <c r="E11" s="17">
        <v>936</v>
      </c>
      <c r="F11" s="24">
        <f aca="true" t="shared" si="2" ref="F11:F57">D11/E11*100</f>
        <v>85.79059829059828</v>
      </c>
      <c r="G11" s="17">
        <v>25574</v>
      </c>
      <c r="H11" s="16">
        <f aca="true" t="shared" si="3" ref="H11:H57">C11/B11</f>
        <v>1.8114583333333334</v>
      </c>
      <c r="I11" s="14"/>
      <c r="J11" s="17"/>
      <c r="K11" s="17"/>
      <c r="L11" s="17"/>
      <c r="M11" s="17"/>
      <c r="N11" s="24"/>
      <c r="O11" s="17"/>
      <c r="P11" s="16"/>
    </row>
    <row r="12" spans="1:16" s="2" customFormat="1" ht="15" customHeight="1">
      <c r="A12" s="21" t="s">
        <v>20</v>
      </c>
      <c r="B12" s="17">
        <v>1178</v>
      </c>
      <c r="C12" s="17">
        <v>2247</v>
      </c>
      <c r="D12" s="17">
        <v>1100</v>
      </c>
      <c r="E12" s="17">
        <v>1147</v>
      </c>
      <c r="F12" s="24">
        <f t="shared" si="2"/>
        <v>95.9023539668701</v>
      </c>
      <c r="G12" s="17">
        <v>19539</v>
      </c>
      <c r="H12" s="16">
        <f t="shared" si="3"/>
        <v>1.9074702886247878</v>
      </c>
      <c r="I12" s="12" t="s">
        <v>61</v>
      </c>
      <c r="J12" s="17">
        <v>1992</v>
      </c>
      <c r="K12" s="17">
        <v>3605</v>
      </c>
      <c r="L12" s="17">
        <v>1895</v>
      </c>
      <c r="M12" s="17">
        <v>1710</v>
      </c>
      <c r="N12" s="24">
        <f t="shared" si="0"/>
        <v>110.81871345029239</v>
      </c>
      <c r="O12" s="17">
        <v>23562</v>
      </c>
      <c r="P12" s="16">
        <f t="shared" si="1"/>
        <v>1.8097389558232932</v>
      </c>
    </row>
    <row r="13" spans="1:16" s="2" customFormat="1" ht="15" customHeight="1">
      <c r="A13" s="21" t="s">
        <v>21</v>
      </c>
      <c r="B13" s="17">
        <v>930</v>
      </c>
      <c r="C13" s="17">
        <v>2040</v>
      </c>
      <c r="D13" s="17">
        <v>968</v>
      </c>
      <c r="E13" s="17">
        <v>1072</v>
      </c>
      <c r="F13" s="24">
        <f t="shared" si="2"/>
        <v>90.29850746268657</v>
      </c>
      <c r="G13" s="17">
        <v>17288</v>
      </c>
      <c r="H13" s="16">
        <f t="shared" si="3"/>
        <v>2.193548387096774</v>
      </c>
      <c r="I13" s="21" t="s">
        <v>62</v>
      </c>
      <c r="J13" s="17">
        <v>1778</v>
      </c>
      <c r="K13" s="17">
        <v>3481</v>
      </c>
      <c r="L13" s="17">
        <v>1871</v>
      </c>
      <c r="M13" s="17">
        <v>1610</v>
      </c>
      <c r="N13" s="24">
        <f t="shared" si="0"/>
        <v>116.2111801242236</v>
      </c>
      <c r="O13" s="17">
        <v>23053</v>
      </c>
      <c r="P13" s="16">
        <f t="shared" si="1"/>
        <v>1.9578177727784027</v>
      </c>
    </row>
    <row r="14" spans="1:16" s="2" customFormat="1" ht="15" customHeight="1">
      <c r="A14" s="21" t="s">
        <v>22</v>
      </c>
      <c r="B14" s="17">
        <v>205</v>
      </c>
      <c r="C14" s="17">
        <v>634</v>
      </c>
      <c r="D14" s="17">
        <v>295</v>
      </c>
      <c r="E14" s="17">
        <v>339</v>
      </c>
      <c r="F14" s="24">
        <f t="shared" si="2"/>
        <v>87.02064896755162</v>
      </c>
      <c r="G14" s="17">
        <v>6277</v>
      </c>
      <c r="H14" s="16">
        <f t="shared" si="3"/>
        <v>3.0926829268292684</v>
      </c>
      <c r="I14" s="21" t="s">
        <v>25</v>
      </c>
      <c r="J14" s="17">
        <v>1848</v>
      </c>
      <c r="K14" s="17">
        <v>3524</v>
      </c>
      <c r="L14" s="17">
        <v>1805</v>
      </c>
      <c r="M14" s="17">
        <v>1719</v>
      </c>
      <c r="N14" s="24">
        <f t="shared" si="0"/>
        <v>105.00290866783013</v>
      </c>
      <c r="O14" s="17">
        <v>26901</v>
      </c>
      <c r="P14" s="16">
        <f t="shared" si="1"/>
        <v>1.906926406926407</v>
      </c>
    </row>
    <row r="15" spans="1:16" s="2" customFormat="1" ht="15" customHeight="1">
      <c r="A15" s="21" t="s">
        <v>23</v>
      </c>
      <c r="B15" s="17">
        <v>1624</v>
      </c>
      <c r="C15" s="17">
        <v>3460</v>
      </c>
      <c r="D15" s="17">
        <v>1747</v>
      </c>
      <c r="E15" s="17">
        <v>1713</v>
      </c>
      <c r="F15" s="24">
        <f t="shared" si="2"/>
        <v>101.98482194979567</v>
      </c>
      <c r="G15" s="17">
        <v>28361</v>
      </c>
      <c r="H15" s="16">
        <f t="shared" si="3"/>
        <v>2.1305418719211824</v>
      </c>
      <c r="I15" s="21" t="s">
        <v>26</v>
      </c>
      <c r="J15" s="17">
        <v>2835</v>
      </c>
      <c r="K15" s="17">
        <v>6019</v>
      </c>
      <c r="L15" s="17">
        <v>3020</v>
      </c>
      <c r="M15" s="17">
        <v>2999</v>
      </c>
      <c r="N15" s="24">
        <f t="shared" si="0"/>
        <v>100.70023341113705</v>
      </c>
      <c r="O15" s="17">
        <v>29945</v>
      </c>
      <c r="P15" s="16">
        <f t="shared" si="1"/>
        <v>2.12310405643739</v>
      </c>
    </row>
    <row r="16" spans="1:16" s="2" customFormat="1" ht="15" customHeight="1">
      <c r="A16" s="21" t="s">
        <v>24</v>
      </c>
      <c r="B16" s="17">
        <v>766</v>
      </c>
      <c r="C16" s="17">
        <v>1629</v>
      </c>
      <c r="D16" s="17">
        <v>819</v>
      </c>
      <c r="E16" s="17">
        <v>810</v>
      </c>
      <c r="F16" s="24">
        <f t="shared" si="2"/>
        <v>101.11111111111111</v>
      </c>
      <c r="G16" s="17">
        <v>17147</v>
      </c>
      <c r="H16" s="16">
        <f t="shared" si="3"/>
        <v>2.126631853785901</v>
      </c>
      <c r="I16" s="14"/>
      <c r="J16" s="17"/>
      <c r="K16" s="17"/>
      <c r="L16" s="17"/>
      <c r="M16" s="17"/>
      <c r="N16" s="24"/>
      <c r="O16" s="17"/>
      <c r="P16" s="16"/>
    </row>
    <row r="17" spans="1:16" s="2" customFormat="1" ht="15" customHeight="1">
      <c r="A17" s="14"/>
      <c r="B17" s="17"/>
      <c r="C17" s="17"/>
      <c r="D17" s="17"/>
      <c r="E17" s="17"/>
      <c r="F17" s="24"/>
      <c r="G17" s="17"/>
      <c r="H17" s="16"/>
      <c r="I17" s="12" t="s">
        <v>63</v>
      </c>
      <c r="J17" s="17">
        <v>1706</v>
      </c>
      <c r="K17" s="17">
        <v>3376</v>
      </c>
      <c r="L17" s="17">
        <v>1550</v>
      </c>
      <c r="M17" s="17">
        <v>1826</v>
      </c>
      <c r="N17" s="24">
        <f t="shared" si="0"/>
        <v>84.88499452354874</v>
      </c>
      <c r="O17" s="17">
        <v>18249</v>
      </c>
      <c r="P17" s="16">
        <f t="shared" si="1"/>
        <v>1.9788980070339977</v>
      </c>
    </row>
    <row r="18" spans="1:16" s="2" customFormat="1" ht="15" customHeight="1">
      <c r="A18" s="12" t="s">
        <v>35</v>
      </c>
      <c r="B18" s="17">
        <v>1602</v>
      </c>
      <c r="C18" s="17">
        <v>3053</v>
      </c>
      <c r="D18" s="17">
        <v>1497</v>
      </c>
      <c r="E18" s="17">
        <v>1556</v>
      </c>
      <c r="F18" s="24">
        <f t="shared" si="2"/>
        <v>96.2082262210797</v>
      </c>
      <c r="G18" s="17">
        <v>17854</v>
      </c>
      <c r="H18" s="16">
        <f t="shared" si="3"/>
        <v>1.9057428214731587</v>
      </c>
      <c r="I18" s="21" t="s">
        <v>64</v>
      </c>
      <c r="J18" s="17">
        <v>1657</v>
      </c>
      <c r="K18" s="17">
        <v>3138</v>
      </c>
      <c r="L18" s="17">
        <v>1551</v>
      </c>
      <c r="M18" s="17">
        <v>1587</v>
      </c>
      <c r="N18" s="24">
        <f t="shared" si="0"/>
        <v>97.73156899810964</v>
      </c>
      <c r="O18" s="17">
        <v>24516</v>
      </c>
      <c r="P18" s="16">
        <f t="shared" si="1"/>
        <v>1.8937839468919735</v>
      </c>
    </row>
    <row r="19" spans="1:16" s="2" customFormat="1" ht="15" customHeight="1">
      <c r="A19" s="21" t="s">
        <v>36</v>
      </c>
      <c r="B19" s="17">
        <v>371</v>
      </c>
      <c r="C19" s="17">
        <v>614</v>
      </c>
      <c r="D19" s="17">
        <v>299</v>
      </c>
      <c r="E19" s="17">
        <v>315</v>
      </c>
      <c r="F19" s="24">
        <f t="shared" si="2"/>
        <v>94.92063492063491</v>
      </c>
      <c r="G19" s="17">
        <v>7398</v>
      </c>
      <c r="H19" s="16">
        <f t="shared" si="3"/>
        <v>1.6549865229110512</v>
      </c>
      <c r="I19" s="21" t="s">
        <v>25</v>
      </c>
      <c r="J19" s="17">
        <v>1357</v>
      </c>
      <c r="K19" s="17">
        <v>2276</v>
      </c>
      <c r="L19" s="17">
        <v>1204</v>
      </c>
      <c r="M19" s="17">
        <v>1072</v>
      </c>
      <c r="N19" s="24">
        <f t="shared" si="0"/>
        <v>112.31343283582089</v>
      </c>
      <c r="O19" s="17">
        <v>25011</v>
      </c>
      <c r="P19" s="16">
        <f t="shared" si="1"/>
        <v>1.6772291820191598</v>
      </c>
    </row>
    <row r="20" spans="1:16" s="2" customFormat="1" ht="15" customHeight="1">
      <c r="A20" s="21" t="s">
        <v>37</v>
      </c>
      <c r="B20" s="17">
        <v>2020</v>
      </c>
      <c r="C20" s="17">
        <v>3699</v>
      </c>
      <c r="D20" s="17">
        <v>1871</v>
      </c>
      <c r="E20" s="17">
        <v>1828</v>
      </c>
      <c r="F20" s="24">
        <f t="shared" si="2"/>
        <v>102.35229759299781</v>
      </c>
      <c r="G20" s="17">
        <v>20324</v>
      </c>
      <c r="H20" s="16">
        <f t="shared" si="3"/>
        <v>1.8311881188118813</v>
      </c>
      <c r="I20" s="21"/>
      <c r="J20" s="17"/>
      <c r="K20" s="17"/>
      <c r="L20" s="17"/>
      <c r="M20" s="17"/>
      <c r="N20" s="24"/>
      <c r="O20" s="17"/>
      <c r="P20" s="16"/>
    </row>
    <row r="21" spans="1:16" s="2" customFormat="1" ht="15" customHeight="1">
      <c r="A21" s="21" t="s">
        <v>38</v>
      </c>
      <c r="B21" s="17">
        <v>2585</v>
      </c>
      <c r="C21" s="17">
        <v>5000</v>
      </c>
      <c r="D21" s="17">
        <v>2493</v>
      </c>
      <c r="E21" s="17">
        <v>2507</v>
      </c>
      <c r="F21" s="24">
        <f t="shared" si="2"/>
        <v>99.44156362185879</v>
      </c>
      <c r="G21" s="17">
        <v>27322</v>
      </c>
      <c r="H21" s="16">
        <f t="shared" si="3"/>
        <v>1.9342359767891684</v>
      </c>
      <c r="I21" s="12" t="s">
        <v>65</v>
      </c>
      <c r="J21" s="17">
        <v>1949</v>
      </c>
      <c r="K21" s="17">
        <v>3638</v>
      </c>
      <c r="L21" s="17">
        <v>1931</v>
      </c>
      <c r="M21" s="17">
        <v>1707</v>
      </c>
      <c r="N21" s="24">
        <f t="shared" si="0"/>
        <v>113.12243702401874</v>
      </c>
      <c r="O21" s="17">
        <v>21151</v>
      </c>
      <c r="P21" s="16">
        <f t="shared" si="1"/>
        <v>1.866598255515649</v>
      </c>
    </row>
    <row r="22" spans="1:16" s="2" customFormat="1" ht="15" customHeight="1">
      <c r="A22" s="21" t="s">
        <v>39</v>
      </c>
      <c r="B22" s="17">
        <v>1651</v>
      </c>
      <c r="C22" s="17">
        <v>3477</v>
      </c>
      <c r="D22" s="17">
        <v>1751</v>
      </c>
      <c r="E22" s="17">
        <v>1726</v>
      </c>
      <c r="F22" s="24">
        <f t="shared" si="2"/>
        <v>101.44843568945538</v>
      </c>
      <c r="G22" s="17">
        <v>19317</v>
      </c>
      <c r="H22" s="16">
        <f t="shared" si="3"/>
        <v>2.1059963658388856</v>
      </c>
      <c r="I22" s="21" t="s">
        <v>66</v>
      </c>
      <c r="J22" s="17">
        <v>1474</v>
      </c>
      <c r="K22" s="17">
        <v>2676</v>
      </c>
      <c r="L22" s="17">
        <v>1404</v>
      </c>
      <c r="M22" s="17">
        <v>1272</v>
      </c>
      <c r="N22" s="24">
        <f t="shared" si="0"/>
        <v>110.37735849056605</v>
      </c>
      <c r="O22" s="17">
        <v>23270</v>
      </c>
      <c r="P22" s="16">
        <f t="shared" si="1"/>
        <v>1.8154681139755766</v>
      </c>
    </row>
    <row r="23" spans="1:16" s="2" customFormat="1" ht="15" customHeight="1">
      <c r="A23" s="14"/>
      <c r="B23" s="17"/>
      <c r="C23" s="17"/>
      <c r="D23" s="17"/>
      <c r="E23" s="17"/>
      <c r="F23" s="24"/>
      <c r="G23" s="17"/>
      <c r="H23" s="16"/>
      <c r="I23" s="21" t="s">
        <v>25</v>
      </c>
      <c r="J23" s="17">
        <v>1445</v>
      </c>
      <c r="K23" s="17">
        <v>2727</v>
      </c>
      <c r="L23" s="17">
        <v>1368</v>
      </c>
      <c r="M23" s="17">
        <v>1359</v>
      </c>
      <c r="N23" s="24">
        <f t="shared" si="0"/>
        <v>100.66225165562915</v>
      </c>
      <c r="O23" s="17">
        <v>13174</v>
      </c>
      <c r="P23" s="16">
        <f t="shared" si="1"/>
        <v>1.88719723183391</v>
      </c>
    </row>
    <row r="24" spans="1:16" s="2" customFormat="1" ht="15" customHeight="1">
      <c r="A24" s="14" t="s">
        <v>11</v>
      </c>
      <c r="B24" s="17">
        <v>1867</v>
      </c>
      <c r="C24" s="17">
        <v>3656</v>
      </c>
      <c r="D24" s="17">
        <v>1860</v>
      </c>
      <c r="E24" s="17">
        <v>1796</v>
      </c>
      <c r="F24" s="24">
        <f t="shared" si="2"/>
        <v>103.56347438752785</v>
      </c>
      <c r="G24" s="17">
        <v>20199</v>
      </c>
      <c r="H24" s="16">
        <f t="shared" si="3"/>
        <v>1.9582217461167648</v>
      </c>
      <c r="I24" s="22"/>
      <c r="J24" s="17"/>
      <c r="K24" s="17"/>
      <c r="L24" s="17"/>
      <c r="M24" s="17"/>
      <c r="N24" s="24"/>
      <c r="O24" s="17"/>
      <c r="P24" s="16"/>
    </row>
    <row r="25" spans="1:16" s="2" customFormat="1" ht="15" customHeight="1">
      <c r="A25" s="21" t="s">
        <v>40</v>
      </c>
      <c r="B25" s="17">
        <v>1811</v>
      </c>
      <c r="C25" s="17">
        <v>3675</v>
      </c>
      <c r="D25" s="17">
        <v>1872</v>
      </c>
      <c r="E25" s="17">
        <v>1803</v>
      </c>
      <c r="F25" s="24">
        <f t="shared" si="2"/>
        <v>103.8269550748752</v>
      </c>
      <c r="G25" s="17">
        <v>23710</v>
      </c>
      <c r="H25" s="16">
        <f t="shared" si="3"/>
        <v>2.0292655991165103</v>
      </c>
      <c r="I25" s="12" t="s">
        <v>67</v>
      </c>
      <c r="J25" s="17">
        <v>255</v>
      </c>
      <c r="K25" s="17">
        <v>526</v>
      </c>
      <c r="L25" s="17">
        <v>238</v>
      </c>
      <c r="M25" s="17">
        <v>288</v>
      </c>
      <c r="N25" s="24">
        <f t="shared" si="0"/>
        <v>82.63888888888889</v>
      </c>
      <c r="O25" s="17">
        <v>2015</v>
      </c>
      <c r="P25" s="16">
        <f t="shared" si="1"/>
        <v>2.062745098039216</v>
      </c>
    </row>
    <row r="26" spans="1:16" s="2" customFormat="1" ht="15" customHeight="1">
      <c r="A26" s="21" t="s">
        <v>41</v>
      </c>
      <c r="B26" s="17">
        <v>1103</v>
      </c>
      <c r="C26" s="17">
        <v>2082</v>
      </c>
      <c r="D26" s="17">
        <v>1017</v>
      </c>
      <c r="E26" s="17">
        <v>1065</v>
      </c>
      <c r="F26" s="24">
        <f t="shared" si="2"/>
        <v>95.49295774647887</v>
      </c>
      <c r="G26" s="17">
        <v>19278</v>
      </c>
      <c r="H26" s="16">
        <f t="shared" si="3"/>
        <v>1.8875793291024479</v>
      </c>
      <c r="I26" s="21" t="s">
        <v>27</v>
      </c>
      <c r="J26" s="18">
        <v>1759</v>
      </c>
      <c r="K26" s="18">
        <v>3330</v>
      </c>
      <c r="L26" s="18">
        <v>1529</v>
      </c>
      <c r="M26" s="18">
        <v>1801</v>
      </c>
      <c r="N26" s="24">
        <f t="shared" si="0"/>
        <v>84.89727928928373</v>
      </c>
      <c r="O26" s="18">
        <v>18297</v>
      </c>
      <c r="P26" s="16">
        <f t="shared" si="1"/>
        <v>1.893121091529278</v>
      </c>
    </row>
    <row r="27" spans="1:16" s="2" customFormat="1" ht="15" customHeight="1">
      <c r="A27" s="21" t="s">
        <v>42</v>
      </c>
      <c r="B27" s="17">
        <v>833</v>
      </c>
      <c r="C27" s="17">
        <v>1519</v>
      </c>
      <c r="D27" s="17">
        <v>773</v>
      </c>
      <c r="E27" s="17">
        <v>746</v>
      </c>
      <c r="F27" s="24">
        <f t="shared" si="2"/>
        <v>103.61930294906165</v>
      </c>
      <c r="G27" s="17">
        <v>14748</v>
      </c>
      <c r="H27" s="16">
        <f t="shared" si="3"/>
        <v>1.8235294117647058</v>
      </c>
      <c r="I27" s="21" t="s">
        <v>25</v>
      </c>
      <c r="J27" s="17">
        <v>1136</v>
      </c>
      <c r="K27" s="17">
        <v>2195</v>
      </c>
      <c r="L27" s="17">
        <v>943</v>
      </c>
      <c r="M27" s="17">
        <v>1252</v>
      </c>
      <c r="N27" s="24">
        <f t="shared" si="0"/>
        <v>75.31948881789138</v>
      </c>
      <c r="O27" s="17">
        <v>12615</v>
      </c>
      <c r="P27" s="16">
        <f t="shared" si="1"/>
        <v>1.932218309859155</v>
      </c>
    </row>
    <row r="28" spans="1:16" s="2" customFormat="1" ht="15" customHeight="1">
      <c r="A28" s="21"/>
      <c r="B28" s="18"/>
      <c r="C28" s="18"/>
      <c r="D28" s="18"/>
      <c r="E28" s="18"/>
      <c r="F28" s="24"/>
      <c r="G28" s="18"/>
      <c r="H28" s="16"/>
      <c r="I28" s="21" t="s">
        <v>26</v>
      </c>
      <c r="J28" s="17">
        <v>1739</v>
      </c>
      <c r="K28" s="17">
        <v>3349</v>
      </c>
      <c r="L28" s="17">
        <v>1662</v>
      </c>
      <c r="M28" s="17">
        <v>1687</v>
      </c>
      <c r="N28" s="24">
        <f t="shared" si="0"/>
        <v>98.5180794309425</v>
      </c>
      <c r="O28" s="17">
        <v>18815</v>
      </c>
      <c r="P28" s="16">
        <f t="shared" si="1"/>
        <v>1.9258194364577343</v>
      </c>
    </row>
    <row r="29" spans="1:16" s="2" customFormat="1" ht="15" customHeight="1">
      <c r="A29" s="14" t="s">
        <v>12</v>
      </c>
      <c r="B29" s="17">
        <v>1470</v>
      </c>
      <c r="C29" s="17">
        <v>2870</v>
      </c>
      <c r="D29" s="17">
        <v>1381</v>
      </c>
      <c r="E29" s="17">
        <v>1489</v>
      </c>
      <c r="F29" s="24">
        <f t="shared" si="2"/>
        <v>92.74680993955675</v>
      </c>
      <c r="G29" s="17">
        <v>18636</v>
      </c>
      <c r="H29" s="16">
        <f t="shared" si="3"/>
        <v>1.9523809523809523</v>
      </c>
      <c r="I29" s="21" t="s">
        <v>28</v>
      </c>
      <c r="J29" s="17">
        <v>1593</v>
      </c>
      <c r="K29" s="17">
        <v>2921</v>
      </c>
      <c r="L29" s="17">
        <v>1426</v>
      </c>
      <c r="M29" s="17">
        <v>1495</v>
      </c>
      <c r="N29" s="24">
        <f t="shared" si="0"/>
        <v>95.38461538461539</v>
      </c>
      <c r="O29" s="17">
        <v>21014</v>
      </c>
      <c r="P29" s="16">
        <f t="shared" si="1"/>
        <v>1.8336472065285625</v>
      </c>
    </row>
    <row r="30" spans="1:16" ht="15" customHeight="1">
      <c r="A30" s="21" t="s">
        <v>43</v>
      </c>
      <c r="B30" s="17">
        <v>1580</v>
      </c>
      <c r="C30" s="17">
        <v>2646</v>
      </c>
      <c r="D30" s="17">
        <v>1315</v>
      </c>
      <c r="E30" s="17">
        <v>1331</v>
      </c>
      <c r="F30" s="24">
        <f t="shared" si="2"/>
        <v>98.79789631855748</v>
      </c>
      <c r="G30" s="17">
        <v>21339</v>
      </c>
      <c r="H30" s="16">
        <f t="shared" si="3"/>
        <v>1.6746835443037975</v>
      </c>
      <c r="I30" s="22"/>
      <c r="J30" s="17"/>
      <c r="K30" s="17"/>
      <c r="L30" s="17"/>
      <c r="M30" s="17"/>
      <c r="N30" s="24"/>
      <c r="O30" s="17"/>
      <c r="P30" s="16"/>
    </row>
    <row r="31" spans="1:16" ht="15" customHeight="1">
      <c r="A31" s="21" t="s">
        <v>37</v>
      </c>
      <c r="B31" s="17">
        <v>2013</v>
      </c>
      <c r="C31" s="17">
        <v>3459</v>
      </c>
      <c r="D31" s="17">
        <v>1808</v>
      </c>
      <c r="E31" s="17">
        <v>1651</v>
      </c>
      <c r="F31" s="24">
        <f t="shared" si="2"/>
        <v>109.50938824954572</v>
      </c>
      <c r="G31" s="17">
        <v>26405</v>
      </c>
      <c r="H31" s="16">
        <f t="shared" si="3"/>
        <v>1.7183308494783904</v>
      </c>
      <c r="I31" s="14" t="s">
        <v>29</v>
      </c>
      <c r="J31" s="17">
        <v>1576</v>
      </c>
      <c r="K31" s="17">
        <v>2918</v>
      </c>
      <c r="L31" s="17">
        <v>1450</v>
      </c>
      <c r="M31" s="17">
        <v>1468</v>
      </c>
      <c r="N31" s="24">
        <f t="shared" si="0"/>
        <v>98.77384196185287</v>
      </c>
      <c r="O31" s="17">
        <v>22976</v>
      </c>
      <c r="P31" s="16">
        <f t="shared" si="1"/>
        <v>1.851522842639594</v>
      </c>
    </row>
    <row r="32" spans="1:16" ht="15" customHeight="1">
      <c r="A32" s="22"/>
      <c r="B32" s="17"/>
      <c r="C32" s="17"/>
      <c r="D32" s="17"/>
      <c r="E32" s="17"/>
      <c r="F32" s="24"/>
      <c r="G32" s="17"/>
      <c r="H32" s="16"/>
      <c r="I32" s="21" t="s">
        <v>68</v>
      </c>
      <c r="J32" s="17">
        <v>1466</v>
      </c>
      <c r="K32" s="17">
        <v>2670</v>
      </c>
      <c r="L32" s="17">
        <v>1366</v>
      </c>
      <c r="M32" s="17">
        <v>1304</v>
      </c>
      <c r="N32" s="24">
        <f t="shared" si="0"/>
        <v>104.75460122699387</v>
      </c>
      <c r="O32" s="17">
        <v>24953</v>
      </c>
      <c r="P32" s="16">
        <f t="shared" si="1"/>
        <v>1.8212824010914053</v>
      </c>
    </row>
    <row r="33" spans="1:16" ht="15" customHeight="1">
      <c r="A33" s="14" t="s">
        <v>13</v>
      </c>
      <c r="B33" s="17">
        <v>3227</v>
      </c>
      <c r="C33" s="17">
        <v>5500</v>
      </c>
      <c r="D33" s="17">
        <v>2787</v>
      </c>
      <c r="E33" s="17">
        <v>2713</v>
      </c>
      <c r="F33" s="24">
        <f t="shared" si="2"/>
        <v>102.72760781422778</v>
      </c>
      <c r="G33" s="17">
        <v>24775</v>
      </c>
      <c r="H33" s="16">
        <f t="shared" si="3"/>
        <v>1.7043693833281686</v>
      </c>
      <c r="I33" s="21" t="s">
        <v>25</v>
      </c>
      <c r="J33" s="17">
        <v>1986</v>
      </c>
      <c r="K33" s="17">
        <v>3645</v>
      </c>
      <c r="L33" s="17">
        <v>1884</v>
      </c>
      <c r="M33" s="17">
        <v>1761</v>
      </c>
      <c r="N33" s="24">
        <f t="shared" si="0"/>
        <v>106.984667802385</v>
      </c>
      <c r="O33" s="17">
        <v>24796</v>
      </c>
      <c r="P33" s="16">
        <f t="shared" si="1"/>
        <v>1.8353474320241692</v>
      </c>
    </row>
    <row r="34" spans="1:16" ht="15" customHeight="1">
      <c r="A34" s="21" t="s">
        <v>44</v>
      </c>
      <c r="B34" s="17">
        <v>2602</v>
      </c>
      <c r="C34" s="17">
        <v>4857</v>
      </c>
      <c r="D34" s="17">
        <v>2292</v>
      </c>
      <c r="E34" s="17">
        <v>2565</v>
      </c>
      <c r="F34" s="24">
        <f t="shared" si="2"/>
        <v>89.35672514619884</v>
      </c>
      <c r="G34" s="17">
        <v>23926</v>
      </c>
      <c r="H34" s="16">
        <f t="shared" si="3"/>
        <v>1.866641045349731</v>
      </c>
      <c r="I34" s="21" t="s">
        <v>26</v>
      </c>
      <c r="J34" s="17">
        <v>1708</v>
      </c>
      <c r="K34" s="17">
        <v>3273</v>
      </c>
      <c r="L34" s="17">
        <v>1661</v>
      </c>
      <c r="M34" s="17">
        <v>1612</v>
      </c>
      <c r="N34" s="24">
        <f t="shared" si="0"/>
        <v>103.03970223325064</v>
      </c>
      <c r="O34" s="17">
        <v>19253</v>
      </c>
      <c r="P34" s="16">
        <f t="shared" si="1"/>
        <v>1.9162763466042154</v>
      </c>
    </row>
    <row r="35" spans="1:16" ht="15" customHeight="1">
      <c r="A35" s="21" t="s">
        <v>37</v>
      </c>
      <c r="B35" s="17">
        <v>2027</v>
      </c>
      <c r="C35" s="17">
        <v>3671</v>
      </c>
      <c r="D35" s="17">
        <v>1784</v>
      </c>
      <c r="E35" s="17">
        <v>1887</v>
      </c>
      <c r="F35" s="24">
        <f t="shared" si="2"/>
        <v>94.54160042395337</v>
      </c>
      <c r="G35" s="17">
        <v>20170</v>
      </c>
      <c r="H35" s="16">
        <f t="shared" si="3"/>
        <v>1.8110508140108534</v>
      </c>
      <c r="I35" s="21" t="s">
        <v>28</v>
      </c>
      <c r="J35" s="17">
        <v>1873</v>
      </c>
      <c r="K35" s="17">
        <v>3314</v>
      </c>
      <c r="L35" s="17">
        <v>1667</v>
      </c>
      <c r="M35" s="17">
        <v>1647</v>
      </c>
      <c r="N35" s="24">
        <f t="shared" si="0"/>
        <v>101.21432908318152</v>
      </c>
      <c r="O35" s="17">
        <v>25891</v>
      </c>
      <c r="P35" s="16">
        <f t="shared" si="1"/>
        <v>1.7693539775760811</v>
      </c>
    </row>
    <row r="36" spans="1:16" ht="15" customHeight="1">
      <c r="A36" s="22"/>
      <c r="B36" s="17"/>
      <c r="C36" s="17"/>
      <c r="D36" s="17"/>
      <c r="E36" s="17"/>
      <c r="F36" s="24"/>
      <c r="G36" s="17"/>
      <c r="H36" s="16"/>
      <c r="I36" s="21" t="s">
        <v>30</v>
      </c>
      <c r="J36" s="17">
        <v>1698</v>
      </c>
      <c r="K36" s="17">
        <v>3131</v>
      </c>
      <c r="L36" s="17">
        <v>1666</v>
      </c>
      <c r="M36" s="17">
        <v>1465</v>
      </c>
      <c r="N36" s="24">
        <f t="shared" si="0"/>
        <v>113.72013651877133</v>
      </c>
      <c r="O36" s="17">
        <v>23541</v>
      </c>
      <c r="P36" s="16">
        <f t="shared" si="1"/>
        <v>1.8439340400471143</v>
      </c>
    </row>
    <row r="37" spans="1:16" ht="15" customHeight="1">
      <c r="A37" s="14" t="s">
        <v>14</v>
      </c>
      <c r="B37" s="17">
        <v>2138</v>
      </c>
      <c r="C37" s="17">
        <v>3649</v>
      </c>
      <c r="D37" s="17">
        <v>1803</v>
      </c>
      <c r="E37" s="17">
        <v>1846</v>
      </c>
      <c r="F37" s="24">
        <f t="shared" si="2"/>
        <v>97.670639219935</v>
      </c>
      <c r="G37" s="17">
        <v>21850</v>
      </c>
      <c r="H37" s="16">
        <f t="shared" si="3"/>
        <v>1.7067352666043032</v>
      </c>
      <c r="I37" s="21"/>
      <c r="J37" s="17"/>
      <c r="K37" s="17"/>
      <c r="L37" s="17"/>
      <c r="M37" s="17"/>
      <c r="N37" s="24"/>
      <c r="O37" s="17"/>
      <c r="P37" s="16"/>
    </row>
    <row r="38" spans="1:16" ht="15" customHeight="1">
      <c r="A38" s="21" t="s">
        <v>45</v>
      </c>
      <c r="B38" s="17">
        <v>1864</v>
      </c>
      <c r="C38" s="17">
        <v>3188</v>
      </c>
      <c r="D38" s="17">
        <v>1744</v>
      </c>
      <c r="E38" s="17">
        <v>1444</v>
      </c>
      <c r="F38" s="24">
        <f t="shared" si="2"/>
        <v>120.77562326869807</v>
      </c>
      <c r="G38" s="17">
        <v>14759</v>
      </c>
      <c r="H38" s="16">
        <f t="shared" si="3"/>
        <v>1.7103004291845494</v>
      </c>
      <c r="I38" s="12" t="s">
        <v>69</v>
      </c>
      <c r="J38" s="17">
        <v>1395</v>
      </c>
      <c r="K38" s="17">
        <v>2490</v>
      </c>
      <c r="L38" s="17">
        <v>1220</v>
      </c>
      <c r="M38" s="17">
        <v>1270</v>
      </c>
      <c r="N38" s="24">
        <f t="shared" si="0"/>
        <v>96.06299212598425</v>
      </c>
      <c r="O38" s="17">
        <v>19606</v>
      </c>
      <c r="P38" s="16">
        <f t="shared" si="1"/>
        <v>1.7849462365591398</v>
      </c>
    </row>
    <row r="39" spans="1:16" ht="15" customHeight="1">
      <c r="A39" s="21" t="s">
        <v>46</v>
      </c>
      <c r="B39" s="17">
        <v>2122</v>
      </c>
      <c r="C39" s="17">
        <v>3992</v>
      </c>
      <c r="D39" s="17">
        <v>2016</v>
      </c>
      <c r="E39" s="17">
        <v>1976</v>
      </c>
      <c r="F39" s="24">
        <f t="shared" si="2"/>
        <v>102.02429149797571</v>
      </c>
      <c r="G39" s="17">
        <v>27342</v>
      </c>
      <c r="H39" s="16">
        <f t="shared" si="3"/>
        <v>1.88124410933082</v>
      </c>
      <c r="I39" s="21" t="s">
        <v>70</v>
      </c>
      <c r="J39" s="17">
        <v>2076</v>
      </c>
      <c r="K39" s="17">
        <v>3700</v>
      </c>
      <c r="L39" s="17">
        <v>1921</v>
      </c>
      <c r="M39" s="17">
        <v>1779</v>
      </c>
      <c r="N39" s="24">
        <f t="shared" si="0"/>
        <v>107.98201236649803</v>
      </c>
      <c r="O39" s="17">
        <v>26056</v>
      </c>
      <c r="P39" s="16">
        <f t="shared" si="1"/>
        <v>1.7822736030828517</v>
      </c>
    </row>
    <row r="40" spans="1:16" ht="15" customHeight="1">
      <c r="A40" s="21" t="s">
        <v>47</v>
      </c>
      <c r="B40" s="17">
        <v>1868</v>
      </c>
      <c r="C40" s="17">
        <v>3693</v>
      </c>
      <c r="D40" s="17">
        <v>1860</v>
      </c>
      <c r="E40" s="17">
        <v>1833</v>
      </c>
      <c r="F40" s="24">
        <f t="shared" si="2"/>
        <v>101.47299509001637</v>
      </c>
      <c r="G40" s="17">
        <v>24296</v>
      </c>
      <c r="H40" s="16">
        <f t="shared" si="3"/>
        <v>1.9769807280513918</v>
      </c>
      <c r="I40" s="21" t="s">
        <v>25</v>
      </c>
      <c r="J40" s="17">
        <v>1465</v>
      </c>
      <c r="K40" s="17">
        <v>2842</v>
      </c>
      <c r="L40" s="17">
        <v>1426</v>
      </c>
      <c r="M40" s="17">
        <v>1416</v>
      </c>
      <c r="N40" s="24">
        <f t="shared" si="0"/>
        <v>100.70621468926552</v>
      </c>
      <c r="O40" s="17">
        <v>23295</v>
      </c>
      <c r="P40" s="16">
        <f t="shared" si="1"/>
        <v>1.9399317406143344</v>
      </c>
    </row>
    <row r="41" spans="1:16" ht="15" customHeight="1">
      <c r="A41" s="22"/>
      <c r="B41" s="17"/>
      <c r="C41" s="17"/>
      <c r="D41" s="17"/>
      <c r="E41" s="17"/>
      <c r="F41" s="24"/>
      <c r="G41" s="17"/>
      <c r="H41" s="16"/>
      <c r="I41" s="21" t="s">
        <v>26</v>
      </c>
      <c r="J41" s="17">
        <v>1976</v>
      </c>
      <c r="K41" s="17">
        <v>3802</v>
      </c>
      <c r="L41" s="17">
        <v>1835</v>
      </c>
      <c r="M41" s="17">
        <v>1967</v>
      </c>
      <c r="N41" s="24">
        <f t="shared" si="0"/>
        <v>93.28927300457549</v>
      </c>
      <c r="O41" s="17">
        <v>25179</v>
      </c>
      <c r="P41" s="16">
        <f t="shared" si="1"/>
        <v>1.924089068825911</v>
      </c>
    </row>
    <row r="42" spans="1:16" ht="15" customHeight="1">
      <c r="A42" s="14" t="s">
        <v>15</v>
      </c>
      <c r="B42" s="17">
        <v>490</v>
      </c>
      <c r="C42" s="17">
        <v>823</v>
      </c>
      <c r="D42" s="17">
        <v>436</v>
      </c>
      <c r="E42" s="17">
        <v>387</v>
      </c>
      <c r="F42" s="24">
        <f t="shared" si="2"/>
        <v>112.66149870801034</v>
      </c>
      <c r="G42" s="17">
        <v>3775</v>
      </c>
      <c r="H42" s="16">
        <f t="shared" si="3"/>
        <v>1.6795918367346938</v>
      </c>
      <c r="I42" s="21" t="s">
        <v>28</v>
      </c>
      <c r="J42" s="17">
        <v>1705</v>
      </c>
      <c r="K42" s="17">
        <v>3212</v>
      </c>
      <c r="L42" s="17">
        <v>1646</v>
      </c>
      <c r="M42" s="17">
        <v>1566</v>
      </c>
      <c r="N42" s="24">
        <f t="shared" si="0"/>
        <v>105.10855683269476</v>
      </c>
      <c r="O42" s="17">
        <v>21132</v>
      </c>
      <c r="P42" s="16">
        <f t="shared" si="1"/>
        <v>1.8838709677419354</v>
      </c>
    </row>
    <row r="43" spans="1:16" ht="15" customHeight="1">
      <c r="A43" s="21" t="s">
        <v>48</v>
      </c>
      <c r="B43" s="17">
        <v>2825</v>
      </c>
      <c r="C43" s="17">
        <v>5006</v>
      </c>
      <c r="D43" s="17">
        <v>2489</v>
      </c>
      <c r="E43" s="17">
        <v>2517</v>
      </c>
      <c r="F43" s="24">
        <f t="shared" si="2"/>
        <v>98.8875645609853</v>
      </c>
      <c r="G43" s="17">
        <v>26347</v>
      </c>
      <c r="H43" s="16">
        <f t="shared" si="3"/>
        <v>1.7720353982300885</v>
      </c>
      <c r="I43" s="21" t="s">
        <v>30</v>
      </c>
      <c r="J43" s="17">
        <v>1370</v>
      </c>
      <c r="K43" s="17">
        <v>2562</v>
      </c>
      <c r="L43" s="17">
        <v>1243</v>
      </c>
      <c r="M43" s="17">
        <v>1319</v>
      </c>
      <c r="N43" s="24">
        <f t="shared" si="0"/>
        <v>94.23805913570888</v>
      </c>
      <c r="O43" s="17">
        <v>19860</v>
      </c>
      <c r="P43" s="16">
        <f t="shared" si="1"/>
        <v>1.87007299270073</v>
      </c>
    </row>
    <row r="44" spans="1:16" ht="15" customHeight="1">
      <c r="A44" s="21" t="s">
        <v>49</v>
      </c>
      <c r="B44" s="17">
        <v>823</v>
      </c>
      <c r="C44" s="17">
        <v>1354</v>
      </c>
      <c r="D44" s="17">
        <v>763</v>
      </c>
      <c r="E44" s="17">
        <v>591</v>
      </c>
      <c r="F44" s="24">
        <f t="shared" si="2"/>
        <v>129.10321489001691</v>
      </c>
      <c r="G44" s="17">
        <v>7089</v>
      </c>
      <c r="H44" s="16">
        <f t="shared" si="3"/>
        <v>1.6452004860267315</v>
      </c>
      <c r="I44" s="21"/>
      <c r="J44" s="17"/>
      <c r="K44" s="17"/>
      <c r="L44" s="17"/>
      <c r="M44" s="17"/>
      <c r="N44" s="24"/>
      <c r="O44" s="17"/>
      <c r="P44" s="16"/>
    </row>
    <row r="45" spans="1:16" ht="15" customHeight="1">
      <c r="A45" s="21" t="s">
        <v>50</v>
      </c>
      <c r="B45" s="17">
        <v>1422</v>
      </c>
      <c r="C45" s="17">
        <v>2762</v>
      </c>
      <c r="D45" s="17">
        <v>1429</v>
      </c>
      <c r="E45" s="17">
        <v>1333</v>
      </c>
      <c r="F45" s="24">
        <f t="shared" si="2"/>
        <v>107.20180045011254</v>
      </c>
      <c r="G45" s="17">
        <v>14461</v>
      </c>
      <c r="H45" s="16">
        <f t="shared" si="3"/>
        <v>1.9423347398030941</v>
      </c>
      <c r="I45" s="12" t="s">
        <v>71</v>
      </c>
      <c r="J45" s="17">
        <v>1885</v>
      </c>
      <c r="K45" s="17">
        <v>3328</v>
      </c>
      <c r="L45" s="17">
        <v>1737</v>
      </c>
      <c r="M45" s="17">
        <v>1591</v>
      </c>
      <c r="N45" s="24">
        <f t="shared" si="0"/>
        <v>109.17661847894406</v>
      </c>
      <c r="O45" s="17">
        <v>21895</v>
      </c>
      <c r="P45" s="16">
        <f t="shared" si="1"/>
        <v>1.7655172413793103</v>
      </c>
    </row>
    <row r="46" spans="1:16" ht="15" customHeight="1">
      <c r="A46" s="21" t="s">
        <v>51</v>
      </c>
      <c r="B46" s="17">
        <v>2373</v>
      </c>
      <c r="C46" s="17">
        <v>4328</v>
      </c>
      <c r="D46" s="17">
        <v>2115</v>
      </c>
      <c r="E46" s="17">
        <v>2213</v>
      </c>
      <c r="F46" s="24">
        <f t="shared" si="2"/>
        <v>95.57162223226389</v>
      </c>
      <c r="G46" s="17">
        <v>29848</v>
      </c>
      <c r="H46" s="16">
        <f t="shared" si="3"/>
        <v>1.8238516645596292</v>
      </c>
      <c r="I46" s="21" t="s">
        <v>72</v>
      </c>
      <c r="J46" s="17">
        <v>2100</v>
      </c>
      <c r="K46" s="17">
        <v>4006</v>
      </c>
      <c r="L46" s="17">
        <v>2065</v>
      </c>
      <c r="M46" s="17">
        <v>1941</v>
      </c>
      <c r="N46" s="24">
        <f t="shared" si="0"/>
        <v>106.38845955692942</v>
      </c>
      <c r="O46" s="17">
        <v>20865</v>
      </c>
      <c r="P46" s="16">
        <f t="shared" si="1"/>
        <v>1.9076190476190475</v>
      </c>
    </row>
    <row r="47" spans="1:16" ht="15" customHeight="1">
      <c r="A47" s="22"/>
      <c r="B47" s="17"/>
      <c r="C47" s="17"/>
      <c r="D47" s="17"/>
      <c r="E47" s="17"/>
      <c r="F47" s="24"/>
      <c r="G47" s="17"/>
      <c r="H47" s="16"/>
      <c r="I47" s="21" t="s">
        <v>25</v>
      </c>
      <c r="J47" s="17">
        <v>1164</v>
      </c>
      <c r="K47" s="17">
        <v>2371</v>
      </c>
      <c r="L47" s="17">
        <v>1171</v>
      </c>
      <c r="M47" s="17">
        <v>1200</v>
      </c>
      <c r="N47" s="24">
        <f t="shared" si="0"/>
        <v>97.58333333333333</v>
      </c>
      <c r="O47" s="17">
        <v>15006</v>
      </c>
      <c r="P47" s="16">
        <f t="shared" si="1"/>
        <v>2.0369415807560136</v>
      </c>
    </row>
    <row r="48" spans="1:16" ht="15" customHeight="1">
      <c r="A48" s="14" t="s">
        <v>16</v>
      </c>
      <c r="B48" s="17">
        <v>848</v>
      </c>
      <c r="C48" s="17">
        <v>1352</v>
      </c>
      <c r="D48" s="17">
        <v>726</v>
      </c>
      <c r="E48" s="17">
        <v>626</v>
      </c>
      <c r="F48" s="24">
        <f t="shared" si="2"/>
        <v>115.9744408945687</v>
      </c>
      <c r="G48" s="17">
        <v>6377</v>
      </c>
      <c r="H48" s="16">
        <f t="shared" si="3"/>
        <v>1.5943396226415094</v>
      </c>
      <c r="I48" s="21" t="s">
        <v>26</v>
      </c>
      <c r="J48" s="17">
        <v>1241</v>
      </c>
      <c r="K48" s="17">
        <v>2384</v>
      </c>
      <c r="L48" s="17">
        <v>1208</v>
      </c>
      <c r="M48" s="17">
        <v>1176</v>
      </c>
      <c r="N48" s="24">
        <f t="shared" si="0"/>
        <v>102.72108843537416</v>
      </c>
      <c r="O48" s="17">
        <v>17275</v>
      </c>
      <c r="P48" s="16">
        <f t="shared" si="1"/>
        <v>1.9210314262691377</v>
      </c>
    </row>
    <row r="49" spans="1:16" ht="15" customHeight="1">
      <c r="A49" s="21" t="s">
        <v>52</v>
      </c>
      <c r="B49" s="17">
        <v>1215</v>
      </c>
      <c r="C49" s="17">
        <v>2201</v>
      </c>
      <c r="D49" s="17">
        <v>1110</v>
      </c>
      <c r="E49" s="17">
        <v>1091</v>
      </c>
      <c r="F49" s="24">
        <f t="shared" si="2"/>
        <v>101.74152153987168</v>
      </c>
      <c r="G49" s="17">
        <v>10633</v>
      </c>
      <c r="H49" s="16">
        <f t="shared" si="3"/>
        <v>1.811522633744856</v>
      </c>
      <c r="I49" s="22"/>
      <c r="J49" s="17"/>
      <c r="K49" s="17"/>
      <c r="L49" s="17"/>
      <c r="M49" s="17"/>
      <c r="N49" s="24"/>
      <c r="O49" s="17"/>
      <c r="P49" s="16"/>
    </row>
    <row r="50" spans="1:16" ht="15" customHeight="1">
      <c r="A50" s="21" t="s">
        <v>53</v>
      </c>
      <c r="B50" s="17">
        <v>1031</v>
      </c>
      <c r="C50" s="17">
        <v>1867</v>
      </c>
      <c r="D50" s="17">
        <v>904</v>
      </c>
      <c r="E50" s="17">
        <v>963</v>
      </c>
      <c r="F50" s="24">
        <f t="shared" si="2"/>
        <v>93.87331256490134</v>
      </c>
      <c r="G50" s="17">
        <v>12965</v>
      </c>
      <c r="H50" s="16">
        <f t="shared" si="3"/>
        <v>1.8108632395732298</v>
      </c>
      <c r="I50" s="12" t="s">
        <v>73</v>
      </c>
      <c r="J50" s="17">
        <v>2263</v>
      </c>
      <c r="K50" s="17">
        <v>4053</v>
      </c>
      <c r="L50" s="17">
        <v>2124</v>
      </c>
      <c r="M50" s="17">
        <v>1929</v>
      </c>
      <c r="N50" s="24">
        <f t="shared" si="0"/>
        <v>110.10886469673406</v>
      </c>
      <c r="O50" s="17">
        <v>22392</v>
      </c>
      <c r="P50" s="16">
        <f t="shared" si="1"/>
        <v>1.7909854175872735</v>
      </c>
    </row>
    <row r="51" spans="1:16" ht="15" customHeight="1">
      <c r="A51" s="21" t="s">
        <v>54</v>
      </c>
      <c r="B51" s="17">
        <v>817</v>
      </c>
      <c r="C51" s="17">
        <v>1617</v>
      </c>
      <c r="D51" s="17">
        <v>848</v>
      </c>
      <c r="E51" s="17">
        <v>769</v>
      </c>
      <c r="F51" s="24">
        <f t="shared" si="2"/>
        <v>110.27308192457737</v>
      </c>
      <c r="G51" s="17">
        <v>8741</v>
      </c>
      <c r="H51" s="16">
        <f t="shared" si="3"/>
        <v>1.9791921664626684</v>
      </c>
      <c r="I51" s="21" t="s">
        <v>74</v>
      </c>
      <c r="J51" s="17">
        <v>1180</v>
      </c>
      <c r="K51" s="17">
        <v>2102</v>
      </c>
      <c r="L51" s="17">
        <v>982</v>
      </c>
      <c r="M51" s="17">
        <v>1120</v>
      </c>
      <c r="N51" s="24">
        <f t="shared" si="0"/>
        <v>87.67857142857143</v>
      </c>
      <c r="O51" s="17">
        <v>17372</v>
      </c>
      <c r="P51" s="16">
        <f t="shared" si="1"/>
        <v>1.7813559322033898</v>
      </c>
    </row>
    <row r="52" spans="1:16" ht="15" customHeight="1">
      <c r="A52" s="22"/>
      <c r="B52" s="17"/>
      <c r="C52" s="17"/>
      <c r="D52" s="17"/>
      <c r="E52" s="17"/>
      <c r="F52" s="24"/>
      <c r="G52" s="17"/>
      <c r="H52" s="16"/>
      <c r="I52" s="21" t="s">
        <v>25</v>
      </c>
      <c r="J52" s="17">
        <v>1950</v>
      </c>
      <c r="K52" s="17">
        <v>3661</v>
      </c>
      <c r="L52" s="17">
        <v>1765</v>
      </c>
      <c r="M52" s="17">
        <v>1896</v>
      </c>
      <c r="N52" s="24">
        <f t="shared" si="0"/>
        <v>93.09071729957806</v>
      </c>
      <c r="O52" s="17">
        <v>17946</v>
      </c>
      <c r="P52" s="16">
        <f t="shared" si="1"/>
        <v>1.8774358974358973</v>
      </c>
    </row>
    <row r="53" spans="1:16" ht="15" customHeight="1">
      <c r="A53" s="14" t="s">
        <v>17</v>
      </c>
      <c r="B53" s="17">
        <v>171</v>
      </c>
      <c r="C53" s="17">
        <v>262</v>
      </c>
      <c r="D53" s="17">
        <v>152</v>
      </c>
      <c r="E53" s="17">
        <v>110</v>
      </c>
      <c r="F53" s="24">
        <f t="shared" si="2"/>
        <v>138.1818181818182</v>
      </c>
      <c r="G53" s="17">
        <v>1379</v>
      </c>
      <c r="H53" s="16">
        <f t="shared" si="3"/>
        <v>1.5321637426900585</v>
      </c>
      <c r="I53" s="22"/>
      <c r="J53" s="17"/>
      <c r="K53" s="17"/>
      <c r="L53" s="17"/>
      <c r="M53" s="17"/>
      <c r="N53" s="24"/>
      <c r="O53" s="17"/>
      <c r="P53" s="16"/>
    </row>
    <row r="54" spans="1:16" ht="15" customHeight="1">
      <c r="A54" s="21" t="s">
        <v>55</v>
      </c>
      <c r="B54" s="17">
        <v>2059</v>
      </c>
      <c r="C54" s="17">
        <v>3531</v>
      </c>
      <c r="D54" s="17">
        <v>1870</v>
      </c>
      <c r="E54" s="17">
        <v>1661</v>
      </c>
      <c r="F54" s="24">
        <f t="shared" si="2"/>
        <v>112.58278145695364</v>
      </c>
      <c r="G54" s="17">
        <v>20063</v>
      </c>
      <c r="H54" s="16">
        <f t="shared" si="3"/>
        <v>1.7149101505585236</v>
      </c>
      <c r="I54" s="12" t="s">
        <v>75</v>
      </c>
      <c r="J54" s="17">
        <v>808</v>
      </c>
      <c r="K54" s="17">
        <v>1426</v>
      </c>
      <c r="L54" s="17">
        <v>684</v>
      </c>
      <c r="M54" s="17">
        <v>742</v>
      </c>
      <c r="N54" s="24">
        <f t="shared" si="0"/>
        <v>92.18328840970351</v>
      </c>
      <c r="O54" s="17">
        <v>19013</v>
      </c>
      <c r="P54" s="16">
        <f t="shared" si="1"/>
        <v>1.7648514851485149</v>
      </c>
    </row>
    <row r="55" spans="1:16" ht="15" customHeight="1">
      <c r="A55" s="21" t="s">
        <v>53</v>
      </c>
      <c r="B55" s="17">
        <v>1527</v>
      </c>
      <c r="C55" s="17">
        <v>2600</v>
      </c>
      <c r="D55" s="17">
        <v>1331</v>
      </c>
      <c r="E55" s="17">
        <v>1269</v>
      </c>
      <c r="F55" s="24">
        <f t="shared" si="2"/>
        <v>104.88573680063043</v>
      </c>
      <c r="G55" s="17">
        <v>10484</v>
      </c>
      <c r="H55" s="16">
        <f t="shared" si="3"/>
        <v>1.7026850032743943</v>
      </c>
      <c r="I55" s="21" t="s">
        <v>66</v>
      </c>
      <c r="J55" s="25">
        <v>1927</v>
      </c>
      <c r="K55" s="18">
        <v>3719</v>
      </c>
      <c r="L55" s="18">
        <v>1904</v>
      </c>
      <c r="M55" s="18">
        <v>1815</v>
      </c>
      <c r="N55" s="24">
        <f t="shared" si="0"/>
        <v>104.90358126721763</v>
      </c>
      <c r="O55" s="18">
        <v>21131</v>
      </c>
      <c r="P55" s="16">
        <f t="shared" si="1"/>
        <v>1.9299429164504411</v>
      </c>
    </row>
    <row r="56" spans="1:16" ht="15" customHeight="1">
      <c r="A56" s="21" t="s">
        <v>54</v>
      </c>
      <c r="B56" s="17">
        <v>2558</v>
      </c>
      <c r="C56" s="17">
        <v>4310</v>
      </c>
      <c r="D56" s="17">
        <v>2272</v>
      </c>
      <c r="E56" s="17">
        <v>2038</v>
      </c>
      <c r="F56" s="24">
        <f t="shared" si="2"/>
        <v>111.4818449460255</v>
      </c>
      <c r="G56" s="17">
        <v>25058</v>
      </c>
      <c r="H56" s="16">
        <f t="shared" si="3"/>
        <v>1.684910086004691</v>
      </c>
      <c r="I56" s="21" t="s">
        <v>25</v>
      </c>
      <c r="J56" s="17">
        <v>918</v>
      </c>
      <c r="K56" s="17">
        <v>2008</v>
      </c>
      <c r="L56" s="17">
        <v>984</v>
      </c>
      <c r="M56" s="17">
        <v>1024</v>
      </c>
      <c r="N56" s="24">
        <f t="shared" si="0"/>
        <v>96.09375</v>
      </c>
      <c r="O56" s="17">
        <v>19495</v>
      </c>
      <c r="P56" s="16">
        <f t="shared" si="1"/>
        <v>2.187363834422658</v>
      </c>
    </row>
    <row r="57" spans="1:16" ht="15" customHeight="1">
      <c r="A57" s="21" t="s">
        <v>56</v>
      </c>
      <c r="B57" s="18">
        <v>1609</v>
      </c>
      <c r="C57" s="18">
        <v>2747</v>
      </c>
      <c r="D57" s="18">
        <v>1370</v>
      </c>
      <c r="E57" s="18">
        <v>1377</v>
      </c>
      <c r="F57" s="24">
        <f t="shared" si="2"/>
        <v>99.49164851125636</v>
      </c>
      <c r="G57" s="18">
        <v>17838</v>
      </c>
      <c r="H57" s="16">
        <f t="shared" si="3"/>
        <v>1.7072715972653822</v>
      </c>
      <c r="I57" s="22"/>
      <c r="J57" s="17"/>
      <c r="K57" s="17"/>
      <c r="L57" s="17"/>
      <c r="M57" s="17"/>
      <c r="N57" s="24"/>
      <c r="O57" s="17"/>
      <c r="P57" s="16"/>
    </row>
    <row r="58" spans="1:16" ht="15" customHeight="1">
      <c r="A58" s="23"/>
      <c r="B58" s="26"/>
      <c r="C58" s="26"/>
      <c r="D58" s="26"/>
      <c r="E58" s="26"/>
      <c r="F58" s="27"/>
      <c r="G58" s="26"/>
      <c r="H58" s="28"/>
      <c r="I58" s="12" t="s">
        <v>76</v>
      </c>
      <c r="J58" s="17">
        <v>1015</v>
      </c>
      <c r="K58" s="17">
        <v>1990</v>
      </c>
      <c r="L58" s="17">
        <v>918</v>
      </c>
      <c r="M58" s="17">
        <v>1072</v>
      </c>
      <c r="N58" s="24">
        <f t="shared" si="0"/>
        <v>85.63432835820896</v>
      </c>
      <c r="O58" s="17">
        <v>17611</v>
      </c>
      <c r="P58" s="16">
        <f t="shared" si="1"/>
        <v>1.9605911330049262</v>
      </c>
    </row>
    <row r="59" spans="1:16" ht="15" customHeight="1">
      <c r="A59" s="10" t="s">
        <v>32</v>
      </c>
      <c r="B59" s="10"/>
      <c r="C59" s="10"/>
      <c r="D59" s="10"/>
      <c r="E59" s="10"/>
      <c r="F59" s="10"/>
      <c r="G59" s="10"/>
      <c r="H59" s="10"/>
      <c r="I59" s="29" t="s">
        <v>72</v>
      </c>
      <c r="J59" s="19">
        <v>1100</v>
      </c>
      <c r="K59" s="19">
        <v>2285</v>
      </c>
      <c r="L59" s="19">
        <v>1111</v>
      </c>
      <c r="M59" s="19">
        <v>1174</v>
      </c>
      <c r="N59" s="27">
        <f t="shared" si="0"/>
        <v>94.63373083475298</v>
      </c>
      <c r="O59" s="19">
        <v>18884</v>
      </c>
      <c r="P59" s="28">
        <f t="shared" si="1"/>
        <v>2.077272727272727</v>
      </c>
    </row>
  </sheetData>
  <mergeCells count="7">
    <mergeCell ref="J5:J6"/>
    <mergeCell ref="K5:N5"/>
    <mergeCell ref="A3:H3"/>
    <mergeCell ref="A5:A6"/>
    <mergeCell ref="B5:B6"/>
    <mergeCell ref="C5:F5"/>
    <mergeCell ref="I5:I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三松印刷株式会社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