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令和4年度\04公害対策G\01公害対策庶務\11その他庶務（3年）\Webサイト\02_解体工事のお知らせ・特定建設作業・工場・指定作業場・特定施設・アスベスト対策工事に関する届出\03_工場・指定作業場に関する届出（環境確保条例）\"/>
    </mc:Choice>
  </mc:AlternateContent>
  <bookViews>
    <workbookView xWindow="0" yWindow="0" windowWidth="21600" windowHeight="10950" firstSheet="1" activeTab="1"/>
  </bookViews>
  <sheets>
    <sheet name="このファイルについて" sheetId="8" state="hidden" r:id="rId1"/>
    <sheet name="入力シート" sheetId="4" r:id="rId2"/>
    <sheet name="氏名等変更届出書" sheetId="2" r:id="rId3"/>
    <sheet name="廃止届出書" sheetId="6" r:id="rId4"/>
    <sheet name="有害物質取扱状況報告書" sheetId="3" r:id="rId5"/>
    <sheet name="承継届出書" sheetId="7" r:id="rId6"/>
  </sheets>
  <externalReferences>
    <externalReference r:id="rId7"/>
  </externalReferences>
  <definedNames>
    <definedName name="_xlnm.Print_Area" localSheetId="2">氏名等変更届出書!$A$1:$H$30</definedName>
    <definedName name="_xlnm.Print_Area" localSheetId="5">承継届出書!$A$1:$Q$35</definedName>
    <definedName name="_xlnm.Print_Area" localSheetId="1">入力シート!$A$1:$AB$109</definedName>
    <definedName name="_xlnm.Print_Area" localSheetId="3">廃止届出書!$A$1:$J$32</definedName>
    <definedName name="_xlnm.Print_Area" localSheetId="4">有害物質取扱状況報告書!$A$1:$N$33</definedName>
    <definedName name="移転先の住所">入力シート!$I$43</definedName>
    <definedName name="環境保全課メールアドレス">このファイルについて!$B$22</definedName>
    <definedName name="記入順" localSheetId="0">[1]入力シート!$F$7,[1]入力シート!$F$10,[1]入力シート!$F$12,[1]入力シート!$F$18,[1]入力シート!$F$20,[1]入力シート!$F$22,[1]入力シート!$F$24,[1]入力シート!$F$26,[1]入力シート!$F$31,[1]入力シート!$F$33,[1]入力シート!$F$35,[1]入力シート!$F$37,[1]入力シート!$F$39,[1]入力シート!$H$39,[1]入力シート!$F$41,[1]入力シート!$H$41,[1]入力シート!$F$43,[1]入力シート!$H$43,[1]入力シート!$F$45,[1]入力シート!$H$45,[1]入力シート!$F$48,[1]入力シート!$F$50,[1]入力シート!$F$52,[1]入力シート!$F$54,[1]入力シート!$F$56,[1]入力シート!$F$58,[1]入力シート!$F$61,[1]入力シート!$F$63,[1]入力シート!$F$65,[1]入力シート!$F$67,[1]入力シート!$F$70,[1]入力シート!$F$72,[1]入力シート!$F$74,[1]入力シート!$F$76,[1]入力シート!$F$80,[1]入力シート!$H$80,[1]入力シート!$F$82,[1]入力シート!$H$82,[1]入力シート!$F$84,[1]入力シート!$H$84,[1]入力シート!$F$87,[1]入力シート!$F$89</definedName>
    <definedName name="記入順">入力シート!$I$8,入力シート!$I$10,入力シート!$I$13,入力シート!$I$16,入力シート!$I$18,入力シート!$I$21,入力シート!$I$23,入力シート!$I$27,入力シート!$I$29,入力シート!$I$31,入力シート!$I$33,入力シート!$I$39,入力シート!$I$41,入力シート!$I$43,入力シート!$I$85,入力シート!$I$87,入力シート!$I$89,入力シート!$I$91,入力シート!$I$93,入力シート!$I$96,入力シート!$I$99,入力シート!$I$101,入力シート!$I$103,入力シート!$I$5</definedName>
    <definedName name="使用及び排出の状況">入力シート!$I$79</definedName>
    <definedName name="氏名">入力シート!$I$87</definedName>
    <definedName name="事業所の種別">入力シート!$I$13</definedName>
    <definedName name="事業場所在地">入力シート!$I$23</definedName>
    <definedName name="事業場等の名称">[1]入力シート!$F$18</definedName>
    <definedName name="事業場名称">入力シート!$I$21</definedName>
    <definedName name="種別">[1]入力シート!$F$7</definedName>
    <definedName name="所在地">入力シート!$I$23</definedName>
    <definedName name="所属">入力シート!$I$85</definedName>
    <definedName name="承継年月日">入力シート!$I$96</definedName>
    <definedName name="添付資料">このファイルについて!$B$23</definedName>
    <definedName name="届出者氏名">入力シート!$I$10</definedName>
    <definedName name="届出者住所">入力シート!$I$8</definedName>
    <definedName name="届出日">入力シート!$I$5</definedName>
    <definedName name="認可年月日">入力シート!$I$18</definedName>
    <definedName name="認可番号">入力シート!$I$16</definedName>
    <definedName name="廃止の理由">入力シート!$I$41</definedName>
    <definedName name="廃止年月日">入力シート!$I$39</definedName>
    <definedName name="被承継人氏名又は名称">入力シート!$I$99</definedName>
    <definedName name="被承継人住所">入力シート!$I$101</definedName>
    <definedName name="変更の理由">入力シート!$I$33</definedName>
    <definedName name="変更後">入力シート!$I$29</definedName>
    <definedName name="変更前">入力シート!$I$27</definedName>
    <definedName name="変更年月日">入力シート!$I$31</definedName>
    <definedName name="連絡先ファクシミリ番号">入力シート!$I$91</definedName>
    <definedName name="連絡先氏名">入力シート!$I$87</definedName>
    <definedName name="連絡先所属">入力シート!$I$85</definedName>
    <definedName name="連絡先電子メールアドレス">入力シート!$I$93</definedName>
    <definedName name="連絡先電話番号">入力シート!$I$89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6" l="1"/>
  <c r="I45" i="4"/>
  <c r="S12" i="7"/>
  <c r="J11" i="2"/>
  <c r="I35" i="4"/>
  <c r="I105" i="4"/>
  <c r="K11" i="7" l="1"/>
  <c r="K9" i="7"/>
  <c r="G11" i="6"/>
  <c r="G9" i="6"/>
  <c r="I19" i="4"/>
  <c r="I17" i="4"/>
  <c r="I44" i="4" l="1"/>
  <c r="I40" i="4" l="1"/>
  <c r="B32" i="3"/>
  <c r="B31" i="3"/>
  <c r="I6" i="3"/>
  <c r="I5" i="3"/>
  <c r="I19" i="7"/>
  <c r="F19" i="6"/>
  <c r="D19" i="2"/>
  <c r="I26" i="7"/>
  <c r="I25" i="7"/>
  <c r="I22" i="7"/>
  <c r="I20" i="7"/>
  <c r="L19" i="7"/>
  <c r="B26" i="3"/>
  <c r="B30" i="3"/>
  <c r="B29" i="3"/>
  <c r="B28" i="3"/>
  <c r="C10" i="3"/>
  <c r="C9" i="3"/>
  <c r="F26" i="6"/>
  <c r="F25" i="6"/>
  <c r="F22" i="6"/>
  <c r="F20" i="6"/>
  <c r="H19" i="6"/>
  <c r="D25" i="2"/>
  <c r="D23" i="2"/>
  <c r="D22" i="2"/>
  <c r="D20" i="2"/>
  <c r="D21" i="2"/>
  <c r="F24" i="6" l="1"/>
  <c r="E19" i="2"/>
  <c r="D11" i="2"/>
  <c r="D9" i="2" l="1"/>
  <c r="I5" i="4" l="1"/>
  <c r="I24" i="7" s="1"/>
  <c r="D24" i="2" l="1"/>
  <c r="J3" i="3"/>
  <c r="I6" i="6"/>
  <c r="F6" i="2"/>
  <c r="N6" i="7"/>
</calcChain>
</file>

<file path=xl/sharedStrings.xml><?xml version="1.0" encoding="utf-8"?>
<sst xmlns="http://schemas.openxmlformats.org/spreadsheetml/2006/main" count="415" uniqueCount="204">
  <si>
    <t>※受付欄</t>
  </si>
  <si>
    <t>備考　１  ※印の欄には、記入しないこと。</t>
  </si>
  <si>
    <t>変更の内容</t>
    <phoneticPr fontId="6"/>
  </si>
  <si>
    <t>変更前</t>
  </si>
  <si>
    <t>変更後</t>
  </si>
  <si>
    <t>工　　　場</t>
    <phoneticPr fontId="6"/>
  </si>
  <si>
    <t>指定作業場</t>
    <phoneticPr fontId="6"/>
  </si>
  <si>
    <t>氏名等変更届出書</t>
    <phoneticPr fontId="6"/>
  </si>
  <si>
    <t>第８７条</t>
  </si>
  <si>
    <t>第93条第１項において準用する同条例第87条</t>
  </si>
  <si>
    <t>の規定により届け出ます。</t>
    <phoneticPr fontId="6"/>
  </si>
  <si>
    <t>認可番号・年月日</t>
    <rPh sb="0" eb="2">
      <t>ニンカ</t>
    </rPh>
    <rPh sb="2" eb="4">
      <t>バンゴウ</t>
    </rPh>
    <rPh sb="5" eb="8">
      <t>ネンガッピ</t>
    </rPh>
    <phoneticPr fontId="6"/>
  </si>
  <si>
    <t>変更年月日</t>
    <rPh sb="0" eb="2">
      <t>ヘンコウ</t>
    </rPh>
    <rPh sb="2" eb="5">
      <t>ネンガッピ</t>
    </rPh>
    <phoneticPr fontId="6"/>
  </si>
  <si>
    <t>変更の理由</t>
    <rPh sb="0" eb="2">
      <t>ヘンコウ</t>
    </rPh>
    <rPh sb="3" eb="5">
      <t>リユウ</t>
    </rPh>
    <phoneticPr fontId="6"/>
  </si>
  <si>
    <t>　　　２　「認可番号・年月日」の欄は、指定作業場の届出の場合には、指定作業場の設置届出年月日の
　　　　みを記入すること。</t>
    <phoneticPr fontId="6"/>
  </si>
  <si>
    <t>５．</t>
    <phoneticPr fontId="8"/>
  </si>
  <si>
    <t>４．</t>
    <phoneticPr fontId="8"/>
  </si>
  <si>
    <t>３．</t>
    <phoneticPr fontId="8"/>
  </si>
  <si>
    <t>届出者</t>
    <phoneticPr fontId="8"/>
  </si>
  <si>
    <t>２．</t>
    <phoneticPr fontId="8"/>
  </si>
  <si>
    <t>届出日</t>
    <rPh sb="0" eb="2">
      <t>トドケデ</t>
    </rPh>
    <rPh sb="2" eb="3">
      <t>ビ</t>
    </rPh>
    <phoneticPr fontId="8"/>
  </si>
  <si>
    <t>１．</t>
    <phoneticPr fontId="8"/>
  </si>
  <si>
    <t>１．</t>
    <phoneticPr fontId="8"/>
  </si>
  <si>
    <t>（法人にあっては名称、代表者の氏名及び主たる事務所の所在地）</t>
    <phoneticPr fontId="6"/>
  </si>
  <si>
    <t>工場(指定作業場)の名称</t>
    <rPh sb="0" eb="2">
      <t>コウジョウ</t>
    </rPh>
    <rPh sb="3" eb="5">
      <t>シテイ</t>
    </rPh>
    <rPh sb="5" eb="7">
      <t>サギョウ</t>
    </rPh>
    <rPh sb="7" eb="8">
      <t>ジョウ</t>
    </rPh>
    <rPh sb="10" eb="12">
      <t>メイショウ</t>
    </rPh>
    <phoneticPr fontId="6"/>
  </si>
  <si>
    <t>工場(指定作業場)の所在地</t>
    <phoneticPr fontId="6"/>
  </si>
  <si>
    <t>認可番号</t>
    <rPh sb="0" eb="2">
      <t>ニンカ</t>
    </rPh>
    <rPh sb="2" eb="4">
      <t>バンゴウ</t>
    </rPh>
    <phoneticPr fontId="8"/>
  </si>
  <si>
    <t>認可年月日</t>
    <rPh sb="0" eb="2">
      <t>ニンカ</t>
    </rPh>
    <rPh sb="2" eb="5">
      <t>ネンガッピ</t>
    </rPh>
    <phoneticPr fontId="8"/>
  </si>
  <si>
    <t>事業場名称</t>
    <rPh sb="0" eb="3">
      <t>ジギョウジョウ</t>
    </rPh>
    <rPh sb="3" eb="5">
      <t>メイショウ</t>
    </rPh>
    <phoneticPr fontId="8"/>
  </si>
  <si>
    <t>変更前</t>
    <rPh sb="0" eb="2">
      <t>ヘンコウ</t>
    </rPh>
    <rPh sb="2" eb="3">
      <t>マエ</t>
    </rPh>
    <phoneticPr fontId="8"/>
  </si>
  <si>
    <t>変更後</t>
    <rPh sb="0" eb="2">
      <t>ヘンコウ</t>
    </rPh>
    <rPh sb="2" eb="3">
      <t>ゴ</t>
    </rPh>
    <phoneticPr fontId="8"/>
  </si>
  <si>
    <t>変更年月日</t>
    <rPh sb="0" eb="2">
      <t>ヘンコウ</t>
    </rPh>
    <rPh sb="2" eb="5">
      <t>ネンガッピ</t>
    </rPh>
    <phoneticPr fontId="8"/>
  </si>
  <si>
    <t>変更の理由</t>
    <rPh sb="0" eb="2">
      <t>ヘンコウ</t>
    </rPh>
    <rPh sb="3" eb="5">
      <t>リユウ</t>
    </rPh>
    <phoneticPr fontId="8"/>
  </si>
  <si>
    <t xml:space="preserve">  豊 島 区 長</t>
    <phoneticPr fontId="6"/>
  </si>
  <si>
    <t>廃止届出書</t>
    <rPh sb="0" eb="2">
      <t>ハイシ</t>
    </rPh>
    <phoneticPr fontId="6"/>
  </si>
  <si>
    <t>の所在地</t>
  </si>
  <si>
    <t>の名称</t>
  </si>
  <si>
    <t>移転先の所在地</t>
    <rPh sb="0" eb="2">
      <t>イテン</t>
    </rPh>
    <rPh sb="2" eb="3">
      <t>サキ</t>
    </rPh>
    <rPh sb="4" eb="7">
      <t>ショザイチ</t>
    </rPh>
    <phoneticPr fontId="6"/>
  </si>
  <si>
    <t>を廃止したので、都民の健康と安全を確保する環境に関する条例</t>
    <rPh sb="1" eb="3">
      <t>ハイシ</t>
    </rPh>
    <rPh sb="27" eb="29">
      <t>ジョウレイ</t>
    </rPh>
    <phoneticPr fontId="6"/>
  </si>
  <si>
    <t>指　定　作　業　場</t>
    <phoneticPr fontId="6"/>
  </si>
  <si>
    <t>工　　　　　　　場</t>
    <phoneticPr fontId="6"/>
  </si>
  <si>
    <t>廃止年月日</t>
    <rPh sb="0" eb="2">
      <t>ハイシ</t>
    </rPh>
    <rPh sb="2" eb="5">
      <t>ネンガッピ</t>
    </rPh>
    <phoneticPr fontId="6"/>
  </si>
  <si>
    <t>廃止の理由</t>
    <rPh sb="0" eb="2">
      <t>ハイシ</t>
    </rPh>
    <rPh sb="3" eb="5">
      <t>リユウ</t>
    </rPh>
    <phoneticPr fontId="6"/>
  </si>
  <si>
    <t>廃止年月日</t>
    <rPh sb="0" eb="2">
      <t>ハイシ</t>
    </rPh>
    <rPh sb="2" eb="5">
      <t>ネンガッピ</t>
    </rPh>
    <phoneticPr fontId="8"/>
  </si>
  <si>
    <t>廃止の理由</t>
    <rPh sb="0" eb="2">
      <t>ハイシ</t>
    </rPh>
    <rPh sb="3" eb="5">
      <t>リユウ</t>
    </rPh>
    <phoneticPr fontId="8"/>
  </si>
  <si>
    <t>移転先の住所</t>
    <rPh sb="0" eb="2">
      <t>イテン</t>
    </rPh>
    <rPh sb="2" eb="3">
      <t>サキ</t>
    </rPh>
    <rPh sb="4" eb="6">
      <t>ジュウショ</t>
    </rPh>
    <phoneticPr fontId="8"/>
  </si>
  <si>
    <t>廃止届出書</t>
    <rPh sb="0" eb="2">
      <t>ハイシ</t>
    </rPh>
    <rPh sb="2" eb="5">
      <t>トドケデショ</t>
    </rPh>
    <phoneticPr fontId="8"/>
  </si>
  <si>
    <t>Ⅰ．</t>
    <phoneticPr fontId="6"/>
  </si>
  <si>
    <t>共通項目</t>
    <rPh sb="0" eb="2">
      <t>キョウツウ</t>
    </rPh>
    <rPh sb="2" eb="4">
      <t>コウモク</t>
    </rPh>
    <phoneticPr fontId="6"/>
  </si>
  <si>
    <t>Ⅱ．</t>
    <phoneticPr fontId="6"/>
  </si>
  <si>
    <t>届出別項目</t>
    <rPh sb="0" eb="2">
      <t>トドケデ</t>
    </rPh>
    <rPh sb="2" eb="3">
      <t>ベツ</t>
    </rPh>
    <rPh sb="3" eb="5">
      <t>コウモク</t>
    </rPh>
    <phoneticPr fontId="8"/>
  </si>
  <si>
    <t>承継届出書</t>
    <rPh sb="0" eb="2">
      <t>ショウケイ</t>
    </rPh>
    <rPh sb="2" eb="5">
      <t>トドケデショ</t>
    </rPh>
    <phoneticPr fontId="6"/>
  </si>
  <si>
    <t>の認可を受けた者の地位を承継したので、関係書類を添えて、都民の健康と安全を</t>
    <rPh sb="1" eb="3">
      <t>ニンカ</t>
    </rPh>
    <rPh sb="4" eb="5">
      <t>ウ</t>
    </rPh>
    <rPh sb="7" eb="8">
      <t>モノ</t>
    </rPh>
    <rPh sb="9" eb="11">
      <t>チイ</t>
    </rPh>
    <rPh sb="12" eb="14">
      <t>ショウケイ</t>
    </rPh>
    <rPh sb="19" eb="21">
      <t>カンケイ</t>
    </rPh>
    <rPh sb="21" eb="23">
      <t>ショルイ</t>
    </rPh>
    <rPh sb="24" eb="25">
      <t>ソ</t>
    </rPh>
    <rPh sb="28" eb="30">
      <t>トミン</t>
    </rPh>
    <rPh sb="31" eb="33">
      <t>ケンコウ</t>
    </rPh>
    <rPh sb="34" eb="36">
      <t>アンゼン</t>
    </rPh>
    <phoneticPr fontId="6"/>
  </si>
  <si>
    <t>確保する環境に関する条例</t>
    <rPh sb="0" eb="2">
      <t>カクホ</t>
    </rPh>
    <rPh sb="4" eb="6">
      <t>カンキョウ</t>
    </rPh>
    <rPh sb="7" eb="8">
      <t>カン</t>
    </rPh>
    <rPh sb="10" eb="12">
      <t>ジョウレイ</t>
    </rPh>
    <phoneticPr fontId="6"/>
  </si>
  <si>
    <t>により、次のとお</t>
    <rPh sb="4" eb="5">
      <t>ツギ</t>
    </rPh>
    <phoneticPr fontId="6"/>
  </si>
  <si>
    <t>り届け出ます。</t>
    <rPh sb="1" eb="2">
      <t>トド</t>
    </rPh>
    <rPh sb="3" eb="4">
      <t>デ</t>
    </rPh>
    <phoneticPr fontId="6"/>
  </si>
  <si>
    <t>承継年月日</t>
    <rPh sb="0" eb="2">
      <t>ショウケイ</t>
    </rPh>
    <rPh sb="2" eb="5">
      <t>ネンガッピ</t>
    </rPh>
    <phoneticPr fontId="6"/>
  </si>
  <si>
    <t>承継の原因</t>
    <rPh sb="0" eb="2">
      <t>ショウケイ</t>
    </rPh>
    <rPh sb="3" eb="5">
      <t>ゲンイン</t>
    </rPh>
    <phoneticPr fontId="6"/>
  </si>
  <si>
    <t>被承継人</t>
    <rPh sb="0" eb="1">
      <t>ヒ</t>
    </rPh>
    <rPh sb="1" eb="3">
      <t>ショウケイ</t>
    </rPh>
    <rPh sb="3" eb="4">
      <t>ニン</t>
    </rPh>
    <phoneticPr fontId="6"/>
  </si>
  <si>
    <t>氏名又は名称</t>
    <rPh sb="0" eb="2">
      <t>シメイ</t>
    </rPh>
    <rPh sb="2" eb="3">
      <t>マタ</t>
    </rPh>
    <rPh sb="4" eb="6">
      <t>メイショウ</t>
    </rPh>
    <phoneticPr fontId="6"/>
  </si>
  <si>
    <t>住所</t>
    <rPh sb="0" eb="2">
      <t>ジュウショ</t>
    </rPh>
    <phoneticPr fontId="6"/>
  </si>
  <si>
    <t>第93条第１項において準用する同条例第88条第3項の規定</t>
    <rPh sb="22" eb="23">
      <t>ダイ</t>
    </rPh>
    <rPh sb="24" eb="25">
      <t>コウ</t>
    </rPh>
    <rPh sb="26" eb="28">
      <t>キテイ</t>
    </rPh>
    <phoneticPr fontId="6"/>
  </si>
  <si>
    <t>１ 譲受け</t>
    <rPh sb="2" eb="4">
      <t>ユズリウケ</t>
    </rPh>
    <phoneticPr fontId="6"/>
  </si>
  <si>
    <t>２ 借受け</t>
    <rPh sb="2" eb="4">
      <t>カリウ</t>
    </rPh>
    <phoneticPr fontId="6"/>
  </si>
  <si>
    <t>３ 相続</t>
    <rPh sb="2" eb="4">
      <t>ソウゾク</t>
    </rPh>
    <phoneticPr fontId="6"/>
  </si>
  <si>
    <t>５ 分割</t>
    <rPh sb="2" eb="4">
      <t>ブンカツ</t>
    </rPh>
    <phoneticPr fontId="6"/>
  </si>
  <si>
    <t>承継届出書</t>
    <rPh sb="0" eb="2">
      <t>ショウケイ</t>
    </rPh>
    <rPh sb="2" eb="5">
      <t>トドケデショ</t>
    </rPh>
    <phoneticPr fontId="6"/>
  </si>
  <si>
    <t>承継年月日</t>
    <rPh sb="2" eb="5">
      <t>ネンガッピ</t>
    </rPh>
    <phoneticPr fontId="8"/>
  </si>
  <si>
    <t>被承継人</t>
    <rPh sb="0" eb="1">
      <t>ヒ</t>
    </rPh>
    <rPh sb="1" eb="3">
      <t>ショウケイ</t>
    </rPh>
    <rPh sb="3" eb="4">
      <t>ニン</t>
    </rPh>
    <phoneticPr fontId="8"/>
  </si>
  <si>
    <t>住所</t>
    <rPh sb="0" eb="2">
      <t>ジュウショ</t>
    </rPh>
    <phoneticPr fontId="6"/>
  </si>
  <si>
    <t>氏名又は名称</t>
    <rPh sb="0" eb="2">
      <t>シメイ</t>
    </rPh>
    <rPh sb="2" eb="3">
      <t>マタ</t>
    </rPh>
    <rPh sb="4" eb="6">
      <t>メイショウ</t>
    </rPh>
    <phoneticPr fontId="6"/>
  </si>
  <si>
    <t>４ 合併</t>
  </si>
  <si>
    <t>有害物質取扱状況報告書</t>
  </si>
  <si>
    <t>（法人にあっては名称、代表者の氏名及び主たる事務所の所在地）</t>
  </si>
  <si>
    <t>工場又は指定作業場における、これまでの特定有害物質の使用及び排出の状況について、次のとおり報告いたします。</t>
  </si>
  <si>
    <t>特定有害物質の取扱状況</t>
  </si>
  <si>
    <t>取扱状況</t>
  </si>
  <si>
    <t>連絡先</t>
  </si>
  <si>
    <t>備考　※印の欄には記入しないこと。</t>
  </si>
  <si>
    <t>使用及び排出の状況</t>
    <phoneticPr fontId="6"/>
  </si>
  <si>
    <t>１．カドミウム及びその化合物</t>
  </si>
  <si>
    <t>２．シアン化合物</t>
  </si>
  <si>
    <t>３．有機りん化合物</t>
  </si>
  <si>
    <t>４．鉛及びその化合物</t>
  </si>
  <si>
    <t>５．六価クロム化合物</t>
  </si>
  <si>
    <t>６．砒素及びその化合物</t>
  </si>
  <si>
    <t>７．水銀及びアルキル水銀その他の水銀化合物</t>
  </si>
  <si>
    <t>８．ポリ塩化ビフェニル</t>
  </si>
  <si>
    <t>９．トリクロロエチレン</t>
  </si>
  <si>
    <t>10．テトラクロロエチレン</t>
  </si>
  <si>
    <t>11．ジクロロメタン</t>
  </si>
  <si>
    <t>12．四塩化炭素</t>
  </si>
  <si>
    <t>13．1,2－ジクロロエタン</t>
  </si>
  <si>
    <t>14．1,1－ジクロロエチレン</t>
  </si>
  <si>
    <t>15．1,2－ジクロエチレン</t>
  </si>
  <si>
    <t>16．1,1,1－トリクロロエタン</t>
  </si>
  <si>
    <t>17．1,1,2－トリクロロエタン</t>
  </si>
  <si>
    <t>18．1,3－ジクロロプロペン</t>
  </si>
  <si>
    <t>19．チウラム</t>
  </si>
  <si>
    <t>20．シマジン</t>
  </si>
  <si>
    <t>21．チオベンカルブ</t>
  </si>
  <si>
    <t>22．ベンゼン</t>
  </si>
  <si>
    <t>23．セレン及びその化合物</t>
  </si>
  <si>
    <t>24．ふっ素及びその化合物</t>
  </si>
  <si>
    <t>25．ほう素及びその化合物</t>
  </si>
  <si>
    <t>26．塩化ビニルモノマー（クロロエチレン）</t>
  </si>
  <si>
    <t>所　属</t>
    <rPh sb="0" eb="1">
      <t>ショ</t>
    </rPh>
    <rPh sb="2" eb="3">
      <t>ゾク</t>
    </rPh>
    <phoneticPr fontId="6"/>
  </si>
  <si>
    <t>氏　名</t>
    <rPh sb="0" eb="1">
      <t>シ</t>
    </rPh>
    <rPh sb="2" eb="3">
      <t>ナ</t>
    </rPh>
    <phoneticPr fontId="6"/>
  </si>
  <si>
    <t>電話番号</t>
    <rPh sb="0" eb="2">
      <t>デンワ</t>
    </rPh>
    <rPh sb="2" eb="4">
      <t>バンゴウ</t>
    </rPh>
    <phoneticPr fontId="6"/>
  </si>
  <si>
    <t>特定有害物質</t>
    <rPh sb="0" eb="2">
      <t>トクテイ</t>
    </rPh>
    <rPh sb="2" eb="4">
      <t>ユウガイ</t>
    </rPh>
    <rPh sb="4" eb="6">
      <t>ブッシツ</t>
    </rPh>
    <phoneticPr fontId="6"/>
  </si>
  <si>
    <t>特定有害物質</t>
    <phoneticPr fontId="6"/>
  </si>
  <si>
    <t>有</t>
    <phoneticPr fontId="6"/>
  </si>
  <si>
    <t>・</t>
    <phoneticPr fontId="6"/>
  </si>
  <si>
    <t>可能性有</t>
    <phoneticPr fontId="6"/>
  </si>
  <si>
    <t>・</t>
    <phoneticPr fontId="6"/>
  </si>
  <si>
    <t>豊　島　区　長</t>
    <phoneticPr fontId="6"/>
  </si>
  <si>
    <t>有害物質取扱状況報告書</t>
    <rPh sb="0" eb="2">
      <t>ユウガイ</t>
    </rPh>
    <rPh sb="2" eb="4">
      <t>ブッシツ</t>
    </rPh>
    <rPh sb="4" eb="6">
      <t>トリアツカイ</t>
    </rPh>
    <rPh sb="6" eb="8">
      <t>ジョウキョウ</t>
    </rPh>
    <rPh sb="8" eb="11">
      <t>ホウコクショ</t>
    </rPh>
    <phoneticPr fontId="6"/>
  </si>
  <si>
    <t>特定有害物質</t>
    <phoneticPr fontId="6"/>
  </si>
  <si>
    <t>ファクシミリ番号</t>
    <rPh sb="6" eb="8">
      <t>バンゴウ</t>
    </rPh>
    <phoneticPr fontId="6"/>
  </si>
  <si>
    <t>電子メールアドレス</t>
    <rPh sb="0" eb="2">
      <t>デンシ</t>
    </rPh>
    <phoneticPr fontId="6"/>
  </si>
  <si>
    <t>連絡先</t>
    <rPh sb="0" eb="3">
      <t>レンラクサキ</t>
    </rPh>
    <phoneticPr fontId="6"/>
  </si>
  <si>
    <t>の欄に入力し、氏名等変更届出書、廃止届出書、有害物質取扱状況報告書、承継届出書で記入内容を確認してください。</t>
    <rPh sb="7" eb="9">
      <t>シメイ</t>
    </rPh>
    <rPh sb="9" eb="10">
      <t>トウ</t>
    </rPh>
    <rPh sb="10" eb="12">
      <t>ヘンコウ</t>
    </rPh>
    <rPh sb="12" eb="15">
      <t>トドケデショ</t>
    </rPh>
    <rPh sb="16" eb="18">
      <t>ハイシ</t>
    </rPh>
    <rPh sb="22" eb="24">
      <t>ユウガイ</t>
    </rPh>
    <rPh sb="24" eb="26">
      <t>ブッシツ</t>
    </rPh>
    <rPh sb="26" eb="28">
      <t>トリアツカイ</t>
    </rPh>
    <rPh sb="28" eb="30">
      <t>ジョウキョウ</t>
    </rPh>
    <rPh sb="30" eb="33">
      <t>ホウコクショ</t>
    </rPh>
    <rPh sb="34" eb="36">
      <t>ショウケイ</t>
    </rPh>
    <rPh sb="36" eb="39">
      <t>トドケデショ</t>
    </rPh>
    <phoneticPr fontId="8"/>
  </si>
  <si>
    <t>（取り扱いのあった特定有害物質について、使用及び排出の状況を記載する）</t>
    <rPh sb="1" eb="2">
      <t>ト</t>
    </rPh>
    <rPh sb="3" eb="4">
      <t>アツカ</t>
    </rPh>
    <rPh sb="9" eb="11">
      <t>トクテイ</t>
    </rPh>
    <rPh sb="11" eb="13">
      <t>ユウガイ</t>
    </rPh>
    <rPh sb="13" eb="15">
      <t>ブッシツ</t>
    </rPh>
    <rPh sb="20" eb="22">
      <t>シヨウ</t>
    </rPh>
    <rPh sb="22" eb="23">
      <t>オヨ</t>
    </rPh>
    <rPh sb="24" eb="26">
      <t>ハイシュツ</t>
    </rPh>
    <rPh sb="27" eb="29">
      <t>ジョウキョウ</t>
    </rPh>
    <rPh sb="30" eb="32">
      <t>キサイ</t>
    </rPh>
    <phoneticPr fontId="6"/>
  </si>
  <si>
    <t>使用及び排出の状況</t>
  </si>
  <si>
    <t>認可番号・年月日</t>
    <rPh sb="0" eb="2">
      <t>ニンカ</t>
    </rPh>
    <rPh sb="2" eb="4">
      <t>バンゴウ</t>
    </rPh>
    <rPh sb="5" eb="8">
      <t>ネンガッピ</t>
    </rPh>
    <phoneticPr fontId="8"/>
  </si>
  <si>
    <t xml:space="preserve"> 工場又は指定作業場の所在地 </t>
    <phoneticPr fontId="6"/>
  </si>
  <si>
    <t xml:space="preserve"> 工場又は指定作業場の名称 </t>
    <phoneticPr fontId="6"/>
  </si>
  <si>
    <t>氏名等変更届出書</t>
    <rPh sb="2" eb="3">
      <t>トウ</t>
    </rPh>
    <rPh sb="3" eb="5">
      <t>ヘンコウ</t>
    </rPh>
    <rPh sb="5" eb="8">
      <t>トドケデショ</t>
    </rPh>
    <phoneticPr fontId="8"/>
  </si>
  <si>
    <t xml:space="preserve"> 無 </t>
    <phoneticPr fontId="6"/>
  </si>
  <si>
    <t>○○株式会社
代表取締役　　○○　○○</t>
    <phoneticPr fontId="6"/>
  </si>
  <si>
    <t>〇〇製造工場</t>
    <rPh sb="2" eb="6">
      <t>セイゾウコウジョウ</t>
    </rPh>
    <phoneticPr fontId="6"/>
  </si>
  <si>
    <t>豊島区〇〇3-11-1</t>
    <rPh sb="0" eb="3">
      <t>トシマク</t>
    </rPh>
    <phoneticPr fontId="6"/>
  </si>
  <si>
    <t>代表取締役　　○○　○○</t>
    <phoneticPr fontId="6"/>
  </si>
  <si>
    <t>代表取締役　　△△　△△</t>
    <phoneticPr fontId="6"/>
  </si>
  <si>
    <t>廃業による</t>
  </si>
  <si>
    <t>総務部管理課</t>
    <rPh sb="0" eb="6">
      <t>ソウムブカンリカ</t>
    </rPh>
    <phoneticPr fontId="6"/>
  </si>
  <si>
    <t>△△　△△</t>
    <phoneticPr fontId="6"/>
  </si>
  <si>
    <t>○○－○○○○－○○○○</t>
    <phoneticPr fontId="6"/>
  </si>
  <si>
    <t>abc-def@ghi.jkl.co.jp</t>
    <phoneticPr fontId="6"/>
  </si>
  <si>
    <t>□□　□□</t>
    <phoneticPr fontId="6"/>
  </si>
  <si>
    <t>○○区○○1-18-1</t>
    <phoneticPr fontId="6"/>
  </si>
  <si>
    <t>可能性有</t>
  </si>
  <si>
    <t>無</t>
  </si>
  <si>
    <t>代表者変更</t>
    <rPh sb="0" eb="3">
      <t>ダイヒョウシャ</t>
    </rPh>
    <rPh sb="3" eb="5">
      <t>ヘンコウ</t>
    </rPh>
    <phoneticPr fontId="6"/>
  </si>
  <si>
    <r>
      <t>７．</t>
    </r>
    <r>
      <rPr>
        <sz val="7"/>
        <color theme="1"/>
        <rFont val="ＭＳ ゴシック"/>
        <family val="3"/>
        <charset val="128"/>
      </rPr>
      <t>水銀及びアルキル水銀その他の水銀化合物</t>
    </r>
    <phoneticPr fontId="6"/>
  </si>
  <si>
    <r>
      <t>26．</t>
    </r>
    <r>
      <rPr>
        <sz val="7"/>
        <color theme="1"/>
        <rFont val="ＭＳ ゴシック"/>
        <family val="3"/>
        <charset val="128"/>
      </rPr>
      <t>塩化ビニルモノマー（クロロエチレン）</t>
    </r>
    <phoneticPr fontId="6"/>
  </si>
  <si>
    <t>届出者住所</t>
    <rPh sb="0" eb="3">
      <t>トドケデシャ</t>
    </rPh>
    <phoneticPr fontId="8"/>
  </si>
  <si>
    <t>届出者氏名</t>
    <rPh sb="0" eb="3">
      <t>トドケデシャ</t>
    </rPh>
    <phoneticPr fontId="8"/>
  </si>
  <si>
    <t>外部に出すためのものなので入力項目以外にはロックをかけてあるので修正するときは解除すること。</t>
    <rPh sb="0" eb="2">
      <t>ガイブ</t>
    </rPh>
    <rPh sb="3" eb="4">
      <t>ダ</t>
    </rPh>
    <rPh sb="13" eb="19">
      <t>ニュウリョクコウモクイガイ</t>
    </rPh>
    <rPh sb="32" eb="34">
      <t>シュウセイ</t>
    </rPh>
    <rPh sb="39" eb="41">
      <t>カイジョ</t>
    </rPh>
    <phoneticPr fontId="8"/>
  </si>
  <si>
    <t>ファイルリスト</t>
    <phoneticPr fontId="8"/>
  </si>
  <si>
    <t>ファイル名</t>
    <rPh sb="4" eb="5">
      <t>メイ</t>
    </rPh>
    <phoneticPr fontId="8"/>
  </si>
  <si>
    <t>用途</t>
    <rPh sb="0" eb="2">
      <t>ヨウト</t>
    </rPh>
    <phoneticPr fontId="8"/>
  </si>
  <si>
    <t>kaitaiyoushiki.xlsx</t>
  </si>
  <si>
    <t>解体工事標識設置届出書</t>
  </si>
  <si>
    <t>tokken-excel.xlsx</t>
  </si>
  <si>
    <t>特定建設作業実施届出書 騒音・振動</t>
    <rPh sb="12" eb="14">
      <t>ソウオン</t>
    </rPh>
    <rPh sb="15" eb="17">
      <t>シンドウ</t>
    </rPh>
    <phoneticPr fontId="8"/>
  </si>
  <si>
    <t>yousui-excel.xlsx</t>
  </si>
  <si>
    <t>工場・指定作業場 氏名等変更、廃止、承継 届出書、有害物質取扱状況報告書</t>
  </si>
  <si>
    <t>Tokutei_shisetu_excel.xlsx</t>
  </si>
  <si>
    <t>yousui-excel.elsx</t>
    <phoneticPr fontId="8"/>
  </si>
  <si>
    <t>地下水揚水施設設置（変更）届出</t>
  </si>
  <si>
    <t>名前</t>
    <rPh sb="0" eb="2">
      <t>ナマエ</t>
    </rPh>
    <phoneticPr fontId="8"/>
  </si>
  <si>
    <t>データ</t>
    <phoneticPr fontId="8"/>
  </si>
  <si>
    <t>環境保全課メールアドレス</t>
    <rPh sb="0" eb="5">
      <t>カンキョウホゼンカ</t>
    </rPh>
    <phoneticPr fontId="8"/>
  </si>
  <si>
    <t>A0015003@city.toshima.lg.jp</t>
  </si>
  <si>
    <t>工場（指定作業場）の名称・所在地</t>
    <rPh sb="0" eb="2">
      <t>コウジョウ</t>
    </rPh>
    <rPh sb="3" eb="8">
      <t>シテイサギョウジョウ</t>
    </rPh>
    <rPh sb="10" eb="12">
      <t>メイショウ</t>
    </rPh>
    <rPh sb="13" eb="16">
      <t>ショザイチ</t>
    </rPh>
    <phoneticPr fontId="8"/>
  </si>
  <si>
    <t>事業場所在地</t>
    <rPh sb="0" eb="3">
      <t>ジギョウジョウ</t>
    </rPh>
    <rPh sb="3" eb="6">
      <t>ショザイチ</t>
    </rPh>
    <phoneticPr fontId="8"/>
  </si>
  <si>
    <t>事業場の種別</t>
    <rPh sb="0" eb="3">
      <t>ジギョウジョウ</t>
    </rPh>
    <rPh sb="4" eb="6">
      <t>シュベツ</t>
    </rPh>
    <phoneticPr fontId="8"/>
  </si>
  <si>
    <t>入力シートの項目を入力することで「第1号様式：標識」と「第2号様式：届出書」が完成する。</t>
    <rPh sb="0" eb="2">
      <t>ニュウリョク</t>
    </rPh>
    <rPh sb="6" eb="8">
      <t>コウモク</t>
    </rPh>
    <rPh sb="9" eb="11">
      <t>ニュウリョク</t>
    </rPh>
    <rPh sb="17" eb="18">
      <t>ダイ</t>
    </rPh>
    <rPh sb="19" eb="20">
      <t>ゴウ</t>
    </rPh>
    <rPh sb="20" eb="22">
      <t>ヨウシキ</t>
    </rPh>
    <rPh sb="23" eb="25">
      <t>ヒョウシキ</t>
    </rPh>
    <rPh sb="39" eb="41">
      <t>カンセイ</t>
    </rPh>
    <phoneticPr fontId="8"/>
  </si>
  <si>
    <t>関数は解り易いように名前（変数）で構成するようにしており、入力シートおよびこのファイルで名前（変数）を指定している。</t>
    <rPh sb="0" eb="2">
      <t>カンスウ</t>
    </rPh>
    <rPh sb="3" eb="4">
      <t>ワカ</t>
    </rPh>
    <rPh sb="5" eb="6">
      <t>ヤス</t>
    </rPh>
    <rPh sb="10" eb="12">
      <t>ナマエ</t>
    </rPh>
    <rPh sb="13" eb="15">
      <t>ヘンスウ</t>
    </rPh>
    <rPh sb="17" eb="19">
      <t>コウセイ</t>
    </rPh>
    <rPh sb="29" eb="31">
      <t>ニュウリョク</t>
    </rPh>
    <rPh sb="44" eb="46">
      <t>ナマエ</t>
    </rPh>
    <rPh sb="51" eb="53">
      <t>シテイ</t>
    </rPh>
    <phoneticPr fontId="8"/>
  </si>
  <si>
    <t>名前（変数）は次のExcelファイルで共通化してあるのでExcelファイルを追加するときは引き継ぐこと</t>
    <rPh sb="0" eb="2">
      <t>ナマエ</t>
    </rPh>
    <rPh sb="7" eb="8">
      <t>ツギ</t>
    </rPh>
    <rPh sb="19" eb="22">
      <t>キョウツウカ</t>
    </rPh>
    <rPh sb="28" eb="48">
      <t>エxセlファイルヲツイカスルトキハヒキツ</t>
    </rPh>
    <phoneticPr fontId="8"/>
  </si>
  <si>
    <t>名前(変数）リスト</t>
    <rPh sb="0" eb="2">
      <t>ナマエ</t>
    </rPh>
    <rPh sb="3" eb="5">
      <t>ヘンスウ</t>
    </rPh>
    <phoneticPr fontId="8"/>
  </si>
  <si>
    <t>このファイルは複数の提出書類を纏めて作成できるようにしたため、メールのポップアップを個別に設定して関数を直接記載してある。</t>
    <rPh sb="7" eb="9">
      <t>フクスウ</t>
    </rPh>
    <rPh sb="10" eb="14">
      <t>テイシュツショルイ</t>
    </rPh>
    <rPh sb="15" eb="16">
      <t>マト</t>
    </rPh>
    <rPh sb="18" eb="20">
      <t>サクセイ</t>
    </rPh>
    <rPh sb="42" eb="44">
      <t>コベツ</t>
    </rPh>
    <rPh sb="45" eb="47">
      <t>セッテイ</t>
    </rPh>
    <rPh sb="49" eb="51">
      <t>カンスウ</t>
    </rPh>
    <rPh sb="52" eb="56">
      <t>チョクセツキサイ</t>
    </rPh>
    <phoneticPr fontId="6"/>
  </si>
  <si>
    <t>○○区○○2-45-1</t>
    <phoneticPr fontId="6"/>
  </si>
  <si>
    <t>工場</t>
  </si>
  <si>
    <t>××－××××－××××</t>
    <phoneticPr fontId="6"/>
  </si>
  <si>
    <t>○○</t>
    <phoneticPr fontId="6"/>
  </si>
  <si>
    <t>このファイルは工場・指定作業場 氏名等変更、廃止、承継 届出書、有害物質取扱状況報告書の提出用ファイルである。</t>
    <rPh sb="7" eb="9">
      <t>コウジョウ</t>
    </rPh>
    <rPh sb="10" eb="12">
      <t>シテイ</t>
    </rPh>
    <rPh sb="12" eb="14">
      <t>サギョウ</t>
    </rPh>
    <rPh sb="14" eb="15">
      <t>ジョウ</t>
    </rPh>
    <rPh sb="16" eb="18">
      <t>シメイ</t>
    </rPh>
    <rPh sb="18" eb="19">
      <t>トウ</t>
    </rPh>
    <rPh sb="19" eb="21">
      <t>ヘンコウ</t>
    </rPh>
    <rPh sb="22" eb="24">
      <t>ハイシ</t>
    </rPh>
    <rPh sb="25" eb="27">
      <t>ショウケイ</t>
    </rPh>
    <rPh sb="28" eb="31">
      <t>トドケデショ</t>
    </rPh>
    <rPh sb="32" eb="34">
      <t>ユウガイ</t>
    </rPh>
    <rPh sb="34" eb="36">
      <t>ブッシツ</t>
    </rPh>
    <rPh sb="36" eb="38">
      <t>トリアツカイ</t>
    </rPh>
    <rPh sb="38" eb="40">
      <t>ジョウキョウ</t>
    </rPh>
    <rPh sb="40" eb="43">
      <t>ホウコクショ</t>
    </rPh>
    <rPh sb="44" eb="47">
      <t>テイシュツヨウ</t>
    </rPh>
    <phoneticPr fontId="8"/>
  </si>
  <si>
    <t>について次のとおり変更したので、都民の健康と安全を確保する環境に</t>
    <phoneticPr fontId="6"/>
  </si>
  <si>
    <t>関する条例</t>
    <phoneticPr fontId="6"/>
  </si>
  <si>
    <t>　　　２　「認可番号・年月日」の欄は、指定作業場の届出の場合には、指定作業場の設置届
　　　　出年月日のみを記入すること。</t>
    <phoneticPr fontId="6"/>
  </si>
  <si>
    <t>第13号様式（第38条関係）</t>
    <rPh sb="0" eb="1">
      <t>ダイ</t>
    </rPh>
    <rPh sb="3" eb="6">
      <t>ゴウヨウシキ</t>
    </rPh>
    <rPh sb="7" eb="8">
      <t>ダイ</t>
    </rPh>
    <rPh sb="10" eb="13">
      <t>ジョウカンケイ</t>
    </rPh>
    <phoneticPr fontId="6"/>
  </si>
  <si>
    <t>（日本産業規格Ａ列４番）</t>
    <rPh sb="1" eb="3">
      <t>ニホン</t>
    </rPh>
    <rPh sb="3" eb="5">
      <t>サンギョウ</t>
    </rPh>
    <rPh sb="5" eb="7">
      <t>キカク</t>
    </rPh>
    <rPh sb="8" eb="9">
      <t>レツ</t>
    </rPh>
    <rPh sb="10" eb="11">
      <t>バン</t>
    </rPh>
    <phoneticPr fontId="6"/>
  </si>
  <si>
    <t>第14号様式（第39条関係）</t>
    <rPh sb="0" eb="1">
      <t>ダイ</t>
    </rPh>
    <rPh sb="3" eb="4">
      <t>ゴウ</t>
    </rPh>
    <rPh sb="4" eb="6">
      <t>ヨウシキ</t>
    </rPh>
    <rPh sb="7" eb="8">
      <t>ダイ</t>
    </rPh>
    <rPh sb="10" eb="11">
      <t>ジョウ</t>
    </rPh>
    <rPh sb="11" eb="13">
      <t>カンケイ</t>
    </rPh>
    <phoneticPr fontId="6"/>
  </si>
  <si>
    <t>第15号様式（第40条関係）</t>
    <phoneticPr fontId="6"/>
  </si>
  <si>
    <t>　　　３ 「承継の原因」欄は、該当するものを　　　で囲むこと。</t>
    <phoneticPr fontId="6"/>
  </si>
  <si>
    <t>　　　３　 「移転先の所在地」欄は、工場（指定作業場）の廃止の理由が移転である場合に、その移転予
　　　　定先の所在地を記入すること。</t>
    <phoneticPr fontId="6"/>
  </si>
  <si>
    <t>氏　名</t>
    <phoneticPr fontId="6"/>
  </si>
  <si>
    <t>住　所</t>
    <phoneticPr fontId="6"/>
  </si>
  <si>
    <t>住　所</t>
    <phoneticPr fontId="6"/>
  </si>
  <si>
    <t>氏　名</t>
    <phoneticPr fontId="6"/>
  </si>
  <si>
    <t>３．</t>
    <phoneticPr fontId="8"/>
  </si>
  <si>
    <t>４．</t>
    <phoneticPr fontId="8"/>
  </si>
  <si>
    <t>入力シートの欄が空欄だった場合0の表示が出ないよう設定を修正してある。</t>
    <rPh sb="0" eb="2">
      <t>ニュウリョク</t>
    </rPh>
    <rPh sb="6" eb="7">
      <t>ラン</t>
    </rPh>
    <rPh sb="8" eb="10">
      <t>クウラン</t>
    </rPh>
    <rPh sb="13" eb="15">
      <t>バアイ</t>
    </rPh>
    <rPh sb="17" eb="19">
      <t>ヒョウジ</t>
    </rPh>
    <rPh sb="20" eb="21">
      <t>デ</t>
    </rPh>
    <rPh sb="25" eb="27">
      <t>セッテイ</t>
    </rPh>
    <rPh sb="28" eb="30">
      <t>シュウセイ</t>
    </rPh>
    <phoneticPr fontId="8"/>
  </si>
  <si>
    <t>騒音・振動特定施設、設置・変更、数・使用法のの変更、防止方法の変更、氏名等変更、全廃、承継 届出書（このファイル）</t>
    <rPh sb="0" eb="2">
      <t>ソウオン</t>
    </rPh>
    <rPh sb="3" eb="5">
      <t>シンドウ</t>
    </rPh>
    <rPh sb="5" eb="7">
      <t>トクテイ</t>
    </rPh>
    <rPh sb="7" eb="9">
      <t>シセツ</t>
    </rPh>
    <rPh sb="10" eb="12">
      <t>セッチ</t>
    </rPh>
    <rPh sb="13" eb="15">
      <t>ヘンコウ</t>
    </rPh>
    <rPh sb="16" eb="17">
      <t>カズ</t>
    </rPh>
    <rPh sb="18" eb="21">
      <t>シヨウホウ</t>
    </rPh>
    <rPh sb="23" eb="25">
      <t>ヘンコウ</t>
    </rPh>
    <rPh sb="26" eb="28">
      <t>ボウシ</t>
    </rPh>
    <rPh sb="28" eb="30">
      <t>ホウホウ</t>
    </rPh>
    <rPh sb="31" eb="33">
      <t>ヘンコウ</t>
    </rPh>
    <rPh sb="34" eb="36">
      <t>シメイ</t>
    </rPh>
    <rPh sb="36" eb="37">
      <t>トウ</t>
    </rPh>
    <rPh sb="37" eb="39">
      <t>ヘンコウ</t>
    </rPh>
    <rPh sb="40" eb="42">
      <t>ゼンパイ</t>
    </rPh>
    <rPh sb="43" eb="45">
      <t>ショウケイ</t>
    </rPh>
    <rPh sb="46" eb="49">
      <t>トドケデショ</t>
    </rPh>
    <phoneticPr fontId="8"/>
  </si>
  <si>
    <t>　ファイル→オプション→詳細設定→次のシートで作業するときの表示設定→「ゼロ値のセルにゼロを表示する」のチェックを外す。</t>
    <rPh sb="38" eb="39">
      <t>アタイ</t>
    </rPh>
    <phoneticPr fontId="8"/>
  </si>
  <si>
    <t>　シートごとの設定になるので注意。</t>
    <phoneticPr fontId="8"/>
  </si>
  <si>
    <t>昭和△△年△△月△△日</t>
    <rPh sb="0" eb="2">
      <t>ショウワ</t>
    </rPh>
    <rPh sb="4" eb="5">
      <t>ネン</t>
    </rPh>
    <rPh sb="7" eb="8">
      <t>ガツ</t>
    </rPh>
    <rPh sb="10" eb="11">
      <t>ニチ</t>
    </rPh>
    <phoneticPr fontId="6"/>
  </si>
  <si>
    <t>平成××年××月××日</t>
    <rPh sb="0" eb="2">
      <t>ヘイセイ</t>
    </rPh>
    <rPh sb="4" eb="5">
      <t>ネン</t>
    </rPh>
    <rPh sb="7" eb="8">
      <t>ガツ</t>
    </rPh>
    <rPh sb="10" eb="11">
      <t>ニチ</t>
    </rPh>
    <phoneticPr fontId="6"/>
  </si>
  <si>
    <t>令和●●年●●月●●日</t>
    <rPh sb="0" eb="2">
      <t>レイワ</t>
    </rPh>
    <rPh sb="4" eb="5">
      <t>ネン</t>
    </rPh>
    <rPh sb="5" eb="8">
      <t>マルマルガツ</t>
    </rPh>
    <rPh sb="10" eb="11">
      <t>ニチ</t>
    </rPh>
    <phoneticPr fontId="6"/>
  </si>
  <si>
    <t>令和▲▲年▲▲月▲▲日</t>
    <rPh sb="0" eb="2">
      <t>レイワ</t>
    </rPh>
    <rPh sb="4" eb="5">
      <t>ネン</t>
    </rPh>
    <rPh sb="7" eb="8">
      <t>ガツ</t>
    </rPh>
    <rPh sb="10" eb="11">
      <t>ニチ</t>
    </rPh>
    <phoneticPr fontId="6"/>
  </si>
  <si>
    <t>ジクロロメタンを洗浄剤としてウェスに染み込ませて使用していた。
ウェスは使用後、廃棄物として業者にて処分してもらっていた。</t>
    <rPh sb="8" eb="11">
      <t>センジョウザイ</t>
    </rPh>
    <rPh sb="18" eb="19">
      <t>シ</t>
    </rPh>
    <rPh sb="20" eb="21">
      <t>コ</t>
    </rPh>
    <rPh sb="24" eb="26">
      <t>シヨウ</t>
    </rPh>
    <rPh sb="36" eb="39">
      <t>シヨウゴ</t>
    </rPh>
    <rPh sb="40" eb="43">
      <t>ハイキブツ</t>
    </rPh>
    <rPh sb="46" eb="48">
      <t>ギョウシャ</t>
    </rPh>
    <rPh sb="50" eb="52">
      <t>ショブン</t>
    </rPh>
    <phoneticPr fontId="6"/>
  </si>
  <si>
    <t>有</t>
  </si>
  <si>
    <t>３ 相続</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</si>
</sst>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第 &quot;0&quot; 号&quot;"/>
  </numFmts>
  <fonts count="34" x14ac:knownFonts="1">
    <font>
      <sz val="14"/>
      <color theme="1"/>
      <name val="ＭＳ ゴシック"/>
      <family val="2"/>
      <charset val="128"/>
    </font>
    <font>
      <sz val="10"/>
      <color theme="1"/>
      <name val="Century"/>
      <family val="1"/>
    </font>
    <font>
      <sz val="10"/>
      <color theme="1"/>
      <name val="ＭＳ 明朝"/>
      <family val="1"/>
      <charset val="128"/>
    </font>
    <font>
      <sz val="15"/>
      <color theme="1"/>
      <name val="ＭＳ 明朝"/>
      <family val="1"/>
      <charset val="128"/>
    </font>
    <font>
      <sz val="8"/>
      <color theme="1"/>
      <name val="ＭＳ 明朝"/>
      <family val="1"/>
      <charset val="128"/>
    </font>
    <font>
      <sz val="9"/>
      <color theme="1"/>
      <name val="ＭＳ 明朝"/>
      <family val="1"/>
      <charset val="128"/>
    </font>
    <font>
      <sz val="7"/>
      <name val="ＭＳ ゴシック"/>
      <family val="2"/>
      <charset val="128"/>
    </font>
    <font>
      <sz val="11"/>
      <color theme="1"/>
      <name val="ＭＳ Ｐゴシック"/>
      <family val="2"/>
      <scheme val="minor"/>
    </font>
    <font>
      <sz val="6"/>
      <name val="ＭＳ Ｐゴシック"/>
      <family val="3"/>
      <charset val="128"/>
      <scheme val="minor"/>
    </font>
    <font>
      <sz val="14"/>
      <color theme="1"/>
      <name val="ＭＳ 明朝"/>
      <family val="1"/>
      <charset val="128"/>
    </font>
    <font>
      <sz val="10.5"/>
      <color theme="1"/>
      <name val="ＭＳ 明朝"/>
      <family val="1"/>
      <charset val="128"/>
    </font>
    <font>
      <sz val="9.5"/>
      <color theme="1"/>
      <name val="ＭＳ 明朝"/>
      <family val="1"/>
      <charset val="128"/>
    </font>
    <font>
      <u/>
      <sz val="11"/>
      <color theme="10"/>
      <name val="ＭＳ Ｐゴシック"/>
      <family val="2"/>
      <scheme val="minor"/>
    </font>
    <font>
      <sz val="10"/>
      <color theme="1"/>
      <name val="ＭＳ ゴシック"/>
      <family val="3"/>
      <charset val="128"/>
    </font>
    <font>
      <sz val="14"/>
      <color theme="1"/>
      <name val="ＭＳ ゴシック"/>
      <family val="3"/>
      <charset val="128"/>
    </font>
    <font>
      <sz val="9"/>
      <color theme="1"/>
      <name val="ＭＳ ゴシック"/>
      <family val="3"/>
      <charset val="128"/>
    </font>
    <font>
      <strike/>
      <sz val="9"/>
      <color theme="1"/>
      <name val="ＭＳ ゴシック"/>
      <family val="3"/>
      <charset val="128"/>
    </font>
    <font>
      <sz val="7"/>
      <color theme="1"/>
      <name val="ＭＳ ゴシック"/>
      <family val="3"/>
      <charset val="128"/>
    </font>
    <font>
      <sz val="11"/>
      <color theme="1"/>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u/>
      <sz val="14"/>
      <color theme="10"/>
      <name val="ＭＳ Ｐゴシック"/>
      <family val="2"/>
      <scheme val="minor"/>
    </font>
    <font>
      <sz val="11"/>
      <color rgb="FF000000"/>
      <name val="ＭＳ ゴシック"/>
      <family val="3"/>
      <charset val="128"/>
    </font>
    <font>
      <b/>
      <sz val="14"/>
      <color rgb="FFFF0000"/>
      <name val="ＭＳ ゴシック"/>
      <family val="3"/>
      <charset val="128"/>
    </font>
    <font>
      <sz val="10"/>
      <color theme="1"/>
      <name val="ＭＳ ゴシック"/>
      <family val="2"/>
      <charset val="128"/>
    </font>
    <font>
      <sz val="11"/>
      <color theme="1"/>
      <name val="ＭＳ ゴシック"/>
      <family val="2"/>
      <charset val="128"/>
    </font>
    <font>
      <u/>
      <sz val="12"/>
      <color theme="10"/>
      <name val="ＭＳ Ｐゴシック"/>
      <family val="2"/>
      <scheme val="minor"/>
    </font>
    <font>
      <u/>
      <sz val="14"/>
      <color rgb="FFFFFF00"/>
      <name val="ＭＳ Ｐゴシック"/>
      <family val="2"/>
      <scheme val="minor"/>
    </font>
    <font>
      <u/>
      <sz val="16"/>
      <color rgb="FFFFFF00"/>
      <name val="ＭＳ Ｐゴシック"/>
      <family val="2"/>
      <scheme val="minor"/>
    </font>
    <font>
      <u/>
      <sz val="11.5"/>
      <color theme="10"/>
      <name val="ＭＳ Ｐゴシック"/>
      <family val="2"/>
      <scheme val="minor"/>
    </font>
    <font>
      <u/>
      <sz val="15"/>
      <color rgb="FFFFFF00"/>
      <name val="ＭＳ Ｐゴシック"/>
      <family val="2"/>
      <scheme val="minor"/>
    </font>
    <font>
      <sz val="14"/>
      <color rgb="FFFFFF00"/>
      <name val="ＭＳ ゴシック"/>
      <family val="2"/>
      <charset val="128"/>
    </font>
    <font>
      <sz val="16"/>
      <color rgb="FFFFFF00"/>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top/>
      <bottom style="thin">
        <color indexed="64"/>
      </bottom>
      <diagonal/>
    </border>
    <border>
      <left/>
      <right style="medium">
        <color indexed="64"/>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s>
  <cellStyleXfs count="4">
    <xf numFmtId="0" fontId="0" fillId="0" borderId="0">
      <alignment vertical="center"/>
    </xf>
    <xf numFmtId="0" fontId="7" fillId="0" borderId="0"/>
    <xf numFmtId="0" fontId="12" fillId="0" borderId="0" applyNumberFormat="0" applyFill="0" applyBorder="0" applyAlignment="0" applyProtection="0"/>
    <xf numFmtId="0" fontId="7" fillId="0" borderId="0"/>
  </cellStyleXfs>
  <cellXfs count="358">
    <xf numFmtId="0" fontId="0" fillId="0" borderId="0" xfId="0">
      <alignment vertical="center"/>
    </xf>
    <xf numFmtId="0" fontId="5" fillId="0" borderId="0" xfId="0" applyFont="1" applyAlignment="1">
      <alignment vertical="center"/>
    </xf>
    <xf numFmtId="0" fontId="4" fillId="0" borderId="0" xfId="0" applyFont="1" applyAlignment="1">
      <alignment horizontal="righ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top"/>
    </xf>
    <xf numFmtId="0" fontId="2" fillId="0" borderId="15" xfId="0" applyFont="1" applyBorder="1" applyAlignment="1">
      <alignment horizontal="left" vertical="center"/>
    </xf>
    <xf numFmtId="0" fontId="2" fillId="0" borderId="0" xfId="0" applyFont="1" applyAlignment="1">
      <alignment horizontal="centerContinuous" vertical="center"/>
    </xf>
    <xf numFmtId="0" fontId="2" fillId="0" borderId="17" xfId="0" applyFont="1" applyBorder="1" applyAlignment="1">
      <alignment vertical="center"/>
    </xf>
    <xf numFmtId="0" fontId="2" fillId="0" borderId="15" xfId="0" applyFont="1" applyBorder="1" applyAlignment="1">
      <alignment vertical="center"/>
    </xf>
    <xf numFmtId="0" fontId="2" fillId="0" borderId="19"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2" fillId="0" borderId="10" xfId="0" applyFont="1" applyBorder="1" applyAlignment="1">
      <alignment vertical="top"/>
    </xf>
    <xf numFmtId="0" fontId="2" fillId="0" borderId="15" xfId="0" applyFont="1" applyBorder="1" applyAlignment="1">
      <alignment horizontal="center" vertical="center"/>
    </xf>
    <xf numFmtId="0" fontId="2" fillId="0" borderId="15" xfId="0" applyFont="1" applyBorder="1" applyAlignment="1">
      <alignment horizontal="right"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10" fillId="0" borderId="0" xfId="0" applyFont="1" applyAlignment="1">
      <alignment horizontal="justify" vertical="center"/>
    </xf>
    <xf numFmtId="0" fontId="4" fillId="0" borderId="0" xfId="0" applyFont="1" applyAlignment="1">
      <alignment vertical="center"/>
    </xf>
    <xf numFmtId="0" fontId="10" fillId="0" borderId="0" xfId="0" applyFont="1" applyAlignment="1">
      <alignment vertical="center"/>
    </xf>
    <xf numFmtId="0" fontId="9" fillId="0" borderId="0" xfId="0" applyFont="1" applyAlignment="1">
      <alignment horizontal="centerContinuous" vertical="center"/>
    </xf>
    <xf numFmtId="0" fontId="5" fillId="0" borderId="47" xfId="0" applyFont="1" applyBorder="1" applyAlignment="1">
      <alignment horizontal="centerContinuous" vertical="center"/>
    </xf>
    <xf numFmtId="0" fontId="5" fillId="0" borderId="46" xfId="0" applyFont="1" applyBorder="1" applyAlignment="1">
      <alignment horizontal="centerContinuous" vertical="center"/>
    </xf>
    <xf numFmtId="0" fontId="5" fillId="0" borderId="49" xfId="0" applyFont="1" applyBorder="1" applyAlignment="1">
      <alignment horizontal="centerContinuous" vertical="center"/>
    </xf>
    <xf numFmtId="0" fontId="9" fillId="0" borderId="0" xfId="0" applyFont="1" applyAlignment="1">
      <alignment vertical="center"/>
    </xf>
    <xf numFmtId="0" fontId="9" fillId="0" borderId="0" xfId="0" applyFont="1" applyAlignment="1">
      <alignment vertical="top"/>
    </xf>
    <xf numFmtId="0" fontId="5" fillId="0" borderId="39" xfId="0" applyFont="1" applyBorder="1" applyAlignment="1">
      <alignment vertical="top"/>
    </xf>
    <xf numFmtId="0" fontId="5" fillId="0" borderId="6" xfId="0" applyFont="1" applyBorder="1" applyAlignment="1">
      <alignment horizontal="left" vertical="top"/>
    </xf>
    <xf numFmtId="0" fontId="5" fillId="0" borderId="8" xfId="0" applyFont="1" applyBorder="1" applyAlignment="1">
      <alignment horizontal="left" vertical="top"/>
    </xf>
    <xf numFmtId="0" fontId="5" fillId="0" borderId="45"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13" fillId="0" borderId="11" xfId="0" applyFont="1" applyBorder="1" applyAlignment="1">
      <alignment horizontal="left" vertical="center" indent="1"/>
    </xf>
    <xf numFmtId="0" fontId="13" fillId="0" borderId="12" xfId="0" applyFont="1" applyBorder="1" applyAlignment="1">
      <alignment vertical="center"/>
    </xf>
    <xf numFmtId="0" fontId="13" fillId="0" borderId="10" xfId="0" applyFont="1" applyBorder="1" applyAlignment="1">
      <alignment horizontal="left" vertical="center"/>
    </xf>
    <xf numFmtId="176" fontId="13" fillId="0" borderId="10" xfId="0" applyNumberFormat="1" applyFont="1" applyBorder="1" applyAlignment="1">
      <alignment horizontal="left" vertical="center" indent="1"/>
    </xf>
    <xf numFmtId="0" fontId="13" fillId="0" borderId="10" xfId="0" applyFont="1" applyBorder="1" applyAlignment="1">
      <alignment horizontal="right" vertical="center"/>
    </xf>
    <xf numFmtId="0" fontId="13" fillId="0" borderId="20" xfId="0" applyFont="1" applyBorder="1" applyAlignment="1">
      <alignment horizontal="left" vertical="center" indent="1"/>
    </xf>
    <xf numFmtId="0" fontId="13" fillId="0" borderId="0" xfId="0" applyFont="1" applyBorder="1" applyAlignment="1">
      <alignment horizontal="center" vertical="center"/>
    </xf>
    <xf numFmtId="0" fontId="13" fillId="0" borderId="0" xfId="0" applyFont="1" applyBorder="1" applyAlignment="1">
      <alignment horizontal="centerContinuous" vertical="center"/>
    </xf>
    <xf numFmtId="0" fontId="13" fillId="0" borderId="21" xfId="0" applyFont="1" applyBorder="1" applyAlignment="1">
      <alignment horizontal="left" vertical="center" indent="1"/>
    </xf>
    <xf numFmtId="0" fontId="15" fillId="0" borderId="18" xfId="0" applyFont="1" applyBorder="1" applyAlignment="1">
      <alignment vertical="center"/>
    </xf>
    <xf numFmtId="0" fontId="15" fillId="0" borderId="15" xfId="0" applyFont="1" applyBorder="1" applyAlignment="1">
      <alignment horizontal="center"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15"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10" xfId="0" applyFont="1" applyBorder="1" applyAlignment="1">
      <alignment horizontal="center" vertical="center"/>
    </xf>
    <xf numFmtId="0" fontId="15" fillId="0" borderId="10" xfId="0" applyFont="1" applyBorder="1" applyAlignment="1">
      <alignment horizontal="center" vertical="center"/>
    </xf>
    <xf numFmtId="0" fontId="16" fillId="0" borderId="54" xfId="0" applyFont="1" applyBorder="1" applyAlignment="1">
      <alignment horizontal="center" vertical="center"/>
    </xf>
    <xf numFmtId="0" fontId="15" fillId="0" borderId="11" xfId="0" applyFont="1" applyBorder="1" applyAlignment="1">
      <alignment vertical="center"/>
    </xf>
    <xf numFmtId="0" fontId="16" fillId="0" borderId="12" xfId="0" applyFont="1" applyBorder="1" applyAlignment="1">
      <alignment horizontal="center" vertical="center"/>
    </xf>
    <xf numFmtId="0" fontId="16" fillId="0" borderId="55" xfId="0" applyFont="1" applyBorder="1" applyAlignment="1">
      <alignment horizontal="center" vertical="center"/>
    </xf>
    <xf numFmtId="0" fontId="15" fillId="0" borderId="44" xfId="0" applyFont="1" applyBorder="1" applyAlignment="1">
      <alignment vertical="center"/>
    </xf>
    <xf numFmtId="0" fontId="15" fillId="0" borderId="36" xfId="0" applyFont="1" applyBorder="1" applyAlignment="1">
      <alignment horizontal="center" vertical="center"/>
    </xf>
    <xf numFmtId="0" fontId="18" fillId="0" borderId="0" xfId="1" applyFont="1" applyAlignment="1">
      <alignment horizontal="right" vertical="center"/>
    </xf>
    <xf numFmtId="0" fontId="18" fillId="0" borderId="0" xfId="1" applyFont="1" applyAlignment="1">
      <alignment vertical="center"/>
    </xf>
    <xf numFmtId="0" fontId="18" fillId="2" borderId="0" xfId="1" applyFont="1" applyFill="1" applyAlignment="1">
      <alignment vertical="center"/>
    </xf>
    <xf numFmtId="0" fontId="18" fillId="2" borderId="0" xfId="1" applyFont="1" applyFill="1" applyAlignment="1">
      <alignment horizontal="right" vertical="center"/>
    </xf>
    <xf numFmtId="0" fontId="18" fillId="0" borderId="14" xfId="1" applyFont="1" applyFill="1" applyBorder="1" applyAlignment="1">
      <alignment vertical="center"/>
    </xf>
    <xf numFmtId="0" fontId="19" fillId="2" borderId="0" xfId="1" applyFont="1" applyFill="1" applyAlignment="1">
      <alignment vertical="center"/>
    </xf>
    <xf numFmtId="0" fontId="19" fillId="2" borderId="0" xfId="1" applyFont="1" applyFill="1" applyAlignment="1">
      <alignment horizontal="right" vertical="center"/>
    </xf>
    <xf numFmtId="0" fontId="19" fillId="2" borderId="0" xfId="1" applyFont="1" applyFill="1" applyBorder="1" applyAlignment="1">
      <alignment vertical="center"/>
    </xf>
    <xf numFmtId="0" fontId="19" fillId="0" borderId="0" xfId="1" applyFont="1" applyAlignment="1">
      <alignment vertical="center"/>
    </xf>
    <xf numFmtId="0" fontId="19" fillId="2" borderId="0" xfId="0" applyFont="1" applyFill="1" applyBorder="1" applyAlignment="1">
      <alignment vertical="center"/>
    </xf>
    <xf numFmtId="0" fontId="19" fillId="0" borderId="0" xfId="1" applyFont="1" applyAlignment="1">
      <alignment horizontal="right" vertical="center"/>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quotePrefix="1" applyFont="1" applyFill="1" applyAlignment="1">
      <alignment horizontal="right" vertical="center"/>
    </xf>
    <xf numFmtId="0" fontId="20" fillId="2" borderId="0" xfId="1" applyFont="1" applyFill="1" applyAlignment="1">
      <alignment horizontal="right" vertical="center"/>
    </xf>
    <xf numFmtId="0" fontId="20" fillId="2" borderId="0" xfId="0" applyFont="1" applyFill="1" applyBorder="1" applyAlignment="1">
      <alignment vertical="center"/>
    </xf>
    <xf numFmtId="0" fontId="2" fillId="2" borderId="0" xfId="1" applyFont="1" applyFill="1" applyAlignment="1">
      <alignment vertical="center"/>
    </xf>
    <xf numFmtId="0" fontId="13" fillId="2" borderId="0" xfId="1" applyFont="1" applyFill="1" applyBorder="1" applyAlignment="1">
      <alignment vertical="center"/>
    </xf>
    <xf numFmtId="0" fontId="18" fillId="0" borderId="0" xfId="3" applyFont="1" applyAlignment="1">
      <alignment vertical="center"/>
    </xf>
    <xf numFmtId="0" fontId="18" fillId="0" borderId="0" xfId="1" applyFont="1" applyAlignment="1">
      <alignment vertical="center" wrapText="1"/>
    </xf>
    <xf numFmtId="0" fontId="18" fillId="0" borderId="0" xfId="0" applyFont="1" applyAlignment="1"/>
    <xf numFmtId="0" fontId="20" fillId="0" borderId="14" xfId="1" applyFont="1" applyFill="1" applyBorder="1" applyAlignment="1" applyProtection="1">
      <alignment horizontal="center" vertical="center" shrinkToFit="1"/>
      <protection locked="0"/>
    </xf>
    <xf numFmtId="58" fontId="23" fillId="0" borderId="0" xfId="0" applyNumberFormat="1" applyFont="1">
      <alignment vertical="center"/>
    </xf>
    <xf numFmtId="0" fontId="13" fillId="0" borderId="11" xfId="0" applyNumberFormat="1" applyFont="1" applyBorder="1" applyAlignment="1">
      <alignment horizontal="left" vertical="center" indent="1"/>
    </xf>
    <xf numFmtId="0" fontId="23" fillId="0" borderId="0" xfId="0" applyNumberFormat="1" applyFo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2" fillId="0" borderId="11" xfId="0" applyFont="1" applyBorder="1" applyAlignment="1">
      <alignment horizontal="distributed" vertical="center" indent="1"/>
    </xf>
    <xf numFmtId="0" fontId="2" fillId="0" borderId="0" xfId="0" applyFont="1" applyBorder="1" applyAlignment="1">
      <alignment horizontal="left" vertical="center"/>
    </xf>
    <xf numFmtId="0" fontId="2" fillId="0" borderId="13" xfId="0" applyFont="1" applyBorder="1" applyAlignment="1">
      <alignment horizontal="distributed" vertical="center"/>
    </xf>
    <xf numFmtId="0" fontId="2" fillId="0" borderId="15" xfId="0" applyFont="1" applyBorder="1" applyAlignment="1">
      <alignment horizontal="distributed" vertical="center"/>
    </xf>
    <xf numFmtId="0" fontId="13" fillId="0" borderId="18" xfId="0" applyFont="1" applyBorder="1" applyAlignment="1">
      <alignment horizontal="left" vertical="center" indent="1" shrinkToFit="1"/>
    </xf>
    <xf numFmtId="0" fontId="13" fillId="0" borderId="15" xfId="0" applyFont="1" applyBorder="1" applyAlignment="1">
      <alignment horizontal="left" vertical="center" indent="1" shrinkToFit="1"/>
    </xf>
    <xf numFmtId="0" fontId="13" fillId="0" borderId="19" xfId="0" applyFont="1" applyBorder="1" applyAlignment="1">
      <alignment horizontal="left" vertical="center" indent="1" shrinkToFit="1"/>
    </xf>
    <xf numFmtId="0" fontId="13" fillId="0" borderId="16" xfId="0" applyFont="1" applyBorder="1" applyAlignment="1">
      <alignment horizontal="left" vertical="center" indent="1" shrinkToFit="1"/>
    </xf>
    <xf numFmtId="0" fontId="13" fillId="0" borderId="13" xfId="0" applyFont="1" applyBorder="1" applyAlignment="1">
      <alignment horizontal="left" vertical="center" indent="1" shrinkToFit="1"/>
    </xf>
    <xf numFmtId="0" fontId="13" fillId="0" borderId="17" xfId="0" applyFont="1" applyBorder="1" applyAlignment="1">
      <alignment horizontal="left" vertical="center" indent="1" shrinkToFit="1"/>
    </xf>
    <xf numFmtId="0" fontId="2" fillId="0" borderId="0" xfId="0" applyFont="1" applyAlignment="1">
      <alignment vertical="center"/>
    </xf>
    <xf numFmtId="0" fontId="13" fillId="0" borderId="0" xfId="0" applyFont="1"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21" xfId="0" applyFont="1" applyBorder="1" applyAlignment="1">
      <alignment vertical="center"/>
    </xf>
    <xf numFmtId="176" fontId="13" fillId="0" borderId="21" xfId="0" applyNumberFormat="1" applyFont="1" applyBorder="1" applyAlignment="1">
      <alignment vertical="center" shrinkToFit="1"/>
    </xf>
    <xf numFmtId="0" fontId="13" fillId="0" borderId="0" xfId="0" applyFont="1" applyBorder="1" applyAlignment="1">
      <alignment horizontal="left" vertical="center" indent="2"/>
    </xf>
    <xf numFmtId="0" fontId="0" fillId="0" borderId="0" xfId="0" applyBorder="1" applyAlignment="1">
      <alignment vertical="center" wrapText="1"/>
    </xf>
    <xf numFmtId="0" fontId="0" fillId="0" borderId="21" xfId="0" applyBorder="1" applyAlignment="1">
      <alignment vertical="center" wrapText="1"/>
    </xf>
    <xf numFmtId="0" fontId="2" fillId="0" borderId="0" xfId="0" applyFont="1" applyBorder="1" applyAlignment="1">
      <alignment horizontal="left" vertical="center" indent="2"/>
    </xf>
    <xf numFmtId="0" fontId="4" fillId="0" borderId="0" xfId="0" applyFont="1" applyBorder="1" applyAlignment="1">
      <alignment horizontal="right" vertical="center"/>
    </xf>
    <xf numFmtId="0" fontId="4" fillId="0" borderId="21" xfId="0" applyFont="1" applyBorder="1" applyAlignment="1">
      <alignment horizontal="right" vertical="center"/>
    </xf>
    <xf numFmtId="0" fontId="2" fillId="0" borderId="0" xfId="0" applyFont="1" applyBorder="1" applyAlignment="1">
      <alignment horizontal="right" vertical="center"/>
    </xf>
    <xf numFmtId="0" fontId="2" fillId="0" borderId="21" xfId="0" applyFont="1" applyBorder="1" applyAlignment="1">
      <alignment horizontal="left" vertical="center"/>
    </xf>
    <xf numFmtId="0" fontId="2" fillId="0" borderId="0" xfId="0" applyFont="1" applyBorder="1" applyAlignment="1">
      <alignment horizontal="centerContinuous" vertical="center"/>
    </xf>
    <xf numFmtId="0" fontId="5" fillId="0" borderId="0" xfId="0" applyFont="1" applyBorder="1" applyAlignment="1">
      <alignment horizontal="center" vertical="center"/>
    </xf>
    <xf numFmtId="0" fontId="13" fillId="0" borderId="21" xfId="0" applyFont="1" applyBorder="1" applyAlignment="1">
      <alignment vertical="center"/>
    </xf>
    <xf numFmtId="0" fontId="13" fillId="0" borderId="21" xfId="0" applyFont="1" applyBorder="1" applyAlignment="1">
      <alignment horizontal="left" vertical="center" indent="1" shrinkToFit="1"/>
    </xf>
    <xf numFmtId="176" fontId="13" fillId="0" borderId="21" xfId="0" applyNumberFormat="1" applyFont="1" applyBorder="1" applyAlignment="1">
      <alignment horizontal="left" vertical="center" indent="1" shrinkToFit="1"/>
    </xf>
    <xf numFmtId="0" fontId="2" fillId="0" borderId="21" xfId="0" applyFont="1" applyBorder="1" applyAlignment="1">
      <alignment vertical="top"/>
    </xf>
    <xf numFmtId="0" fontId="5" fillId="0" borderId="21" xfId="0" applyFont="1" applyBorder="1" applyAlignment="1">
      <alignment vertical="center"/>
    </xf>
    <xf numFmtId="0" fontId="0" fillId="0" borderId="18" xfId="0" applyBorder="1" applyAlignment="1">
      <alignment vertical="center"/>
    </xf>
    <xf numFmtId="0" fontId="5" fillId="0" borderId="15" xfId="0" applyFont="1" applyBorder="1" applyAlignment="1">
      <alignment vertical="center"/>
    </xf>
    <xf numFmtId="0" fontId="5" fillId="0" borderId="19" xfId="0" applyFont="1" applyBorder="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0" fillId="0" borderId="0" xfId="0" applyBorder="1" applyAlignment="1">
      <alignment vertical="center"/>
    </xf>
    <xf numFmtId="176" fontId="13" fillId="0" borderId="0" xfId="0" applyNumberFormat="1" applyFont="1" applyBorder="1" applyAlignment="1">
      <alignment horizontal="right" vertical="center"/>
    </xf>
    <xf numFmtId="176" fontId="13" fillId="0" borderId="21" xfId="0" applyNumberFormat="1" applyFont="1" applyBorder="1" applyAlignment="1">
      <alignment horizontal="right" vertical="center"/>
    </xf>
    <xf numFmtId="0" fontId="13" fillId="0" borderId="21" xfId="0" applyFont="1" applyBorder="1" applyAlignment="1">
      <alignment horizontal="left" vertical="center"/>
    </xf>
    <xf numFmtId="0" fontId="14" fillId="0" borderId="21" xfId="0" applyFont="1" applyBorder="1" applyAlignment="1">
      <alignment horizontal="left" vertical="center"/>
    </xf>
    <xf numFmtId="0" fontId="2" fillId="0" borderId="0" xfId="0" applyFont="1" applyBorder="1" applyAlignment="1">
      <alignment horizontal="center" vertical="center"/>
    </xf>
    <xf numFmtId="0" fontId="14" fillId="0" borderId="21" xfId="0" applyFont="1" applyBorder="1" applyAlignment="1">
      <alignment vertical="center"/>
    </xf>
    <xf numFmtId="0" fontId="11" fillId="0" borderId="0" xfId="0" applyFont="1" applyBorder="1" applyAlignment="1">
      <alignment vertical="center"/>
    </xf>
    <xf numFmtId="0" fontId="13" fillId="0" borderId="21" xfId="0" applyNumberFormat="1" applyFont="1" applyBorder="1" applyAlignment="1">
      <alignment horizontal="left" vertical="center" indent="1" shrinkToFit="1"/>
    </xf>
    <xf numFmtId="0" fontId="14" fillId="0" borderId="21" xfId="0" applyFont="1" applyBorder="1" applyAlignment="1">
      <alignment horizontal="left" vertical="center" indent="1" shrinkToFit="1"/>
    </xf>
    <xf numFmtId="0" fontId="0" fillId="0" borderId="15" xfId="0" applyBorder="1" applyAlignment="1">
      <alignment vertical="center"/>
    </xf>
    <xf numFmtId="0" fontId="19" fillId="0" borderId="19" xfId="0" applyFont="1" applyBorder="1" applyAlignment="1">
      <alignment horizontal="right" vertical="center"/>
    </xf>
    <xf numFmtId="0" fontId="13" fillId="0" borderId="0" xfId="0" applyFont="1" applyBorder="1" applyAlignment="1">
      <alignment horizontal="left" vertical="center"/>
    </xf>
    <xf numFmtId="0" fontId="2" fillId="0" borderId="0" xfId="0" applyFont="1" applyBorder="1" applyAlignment="1">
      <alignment horizontal="right" vertical="center" indent="1"/>
    </xf>
    <xf numFmtId="0" fontId="18" fillId="0" borderId="0" xfId="0" applyFont="1" applyAlignment="1">
      <alignment vertical="center"/>
    </xf>
    <xf numFmtId="0" fontId="18" fillId="0" borderId="0" xfId="0" applyFont="1" applyAlignment="1">
      <alignment vertical="center" wrapText="1"/>
    </xf>
    <xf numFmtId="0" fontId="28" fillId="4" borderId="0" xfId="2" applyFont="1" applyFill="1" applyBorder="1" applyAlignment="1">
      <alignment vertical="center" wrapText="1"/>
    </xf>
    <xf numFmtId="0" fontId="20" fillId="5" borderId="14" xfId="1" applyFont="1" applyFill="1" applyBorder="1" applyAlignment="1" applyProtection="1">
      <alignment horizontal="center" vertical="center"/>
      <protection locked="0"/>
    </xf>
    <xf numFmtId="0" fontId="12" fillId="0" borderId="56" xfId="2" applyFill="1" applyBorder="1" applyAlignment="1">
      <alignment horizontal="left" vertical="center" wrapText="1" indent="1"/>
    </xf>
    <xf numFmtId="0" fontId="30" fillId="0" borderId="57" xfId="2" applyFont="1" applyFill="1" applyBorder="1" applyAlignment="1">
      <alignment horizontal="left" vertical="center" wrapText="1" indent="1"/>
    </xf>
    <xf numFmtId="0" fontId="30" fillId="0" borderId="58" xfId="2" applyFont="1" applyFill="1" applyBorder="1" applyAlignment="1">
      <alignment horizontal="left" vertical="center" wrapText="1" indent="1"/>
    </xf>
    <xf numFmtId="0" fontId="30" fillId="0" borderId="62" xfId="2" applyFont="1" applyFill="1" applyBorder="1" applyAlignment="1">
      <alignment horizontal="left" vertical="center" wrapText="1" indent="1"/>
    </xf>
    <xf numFmtId="0" fontId="30" fillId="0" borderId="0" xfId="2" applyFont="1" applyFill="1" applyBorder="1" applyAlignment="1">
      <alignment horizontal="left" vertical="center" wrapText="1" indent="1"/>
    </xf>
    <xf numFmtId="0" fontId="30" fillId="0" borderId="63" xfId="2" applyFont="1" applyFill="1" applyBorder="1" applyAlignment="1">
      <alignment horizontal="left" vertical="center" wrapText="1" indent="1"/>
    </xf>
    <xf numFmtId="0" fontId="30" fillId="0" borderId="59" xfId="2" applyFont="1" applyFill="1" applyBorder="1" applyAlignment="1">
      <alignment horizontal="left" vertical="center" wrapText="1" indent="1"/>
    </xf>
    <xf numFmtId="0" fontId="30" fillId="0" borderId="60" xfId="2" applyFont="1" applyFill="1" applyBorder="1" applyAlignment="1">
      <alignment horizontal="left" vertical="center" wrapText="1" indent="1"/>
    </xf>
    <xf numFmtId="0" fontId="30" fillId="0" borderId="61" xfId="2" applyFont="1" applyFill="1" applyBorder="1" applyAlignment="1">
      <alignment horizontal="left" vertical="center" wrapText="1" indent="1"/>
    </xf>
    <xf numFmtId="176" fontId="20" fillId="0" borderId="1" xfId="1" applyNumberFormat="1" applyFont="1" applyFill="1" applyBorder="1" applyAlignment="1" applyProtection="1">
      <alignment vertical="center"/>
      <protection locked="0"/>
    </xf>
    <xf numFmtId="176" fontId="19" fillId="0" borderId="7" xfId="1" applyNumberFormat="1" applyFont="1" applyFill="1" applyBorder="1" applyAlignment="1" applyProtection="1">
      <alignment vertical="center"/>
      <protection locked="0"/>
    </xf>
    <xf numFmtId="0" fontId="20" fillId="0" borderId="1" xfId="1" applyFont="1" applyFill="1" applyBorder="1" applyAlignment="1" applyProtection="1">
      <alignment vertical="center" wrapText="1"/>
      <protection locked="0"/>
    </xf>
    <xf numFmtId="0" fontId="19" fillId="0" borderId="2" xfId="1" applyFont="1" applyFill="1" applyBorder="1" applyAlignment="1" applyProtection="1">
      <alignment vertical="center"/>
      <protection locked="0"/>
    </xf>
    <xf numFmtId="0" fontId="19" fillId="0" borderId="7" xfId="1" applyFont="1" applyFill="1" applyBorder="1" applyAlignment="1" applyProtection="1">
      <alignment vertical="center"/>
      <protection locked="0"/>
    </xf>
    <xf numFmtId="176" fontId="20" fillId="3" borderId="1" xfId="1" applyNumberFormat="1" applyFont="1" applyFill="1" applyBorder="1" applyAlignment="1" applyProtection="1">
      <alignment vertical="center"/>
      <protection locked="0"/>
    </xf>
    <xf numFmtId="176" fontId="19" fillId="3" borderId="7" xfId="1" applyNumberFormat="1" applyFont="1" applyFill="1" applyBorder="1" applyAlignment="1" applyProtection="1">
      <alignment vertical="center"/>
      <protection locked="0"/>
    </xf>
    <xf numFmtId="0" fontId="20" fillId="0" borderId="2" xfId="1" applyFont="1" applyFill="1" applyBorder="1" applyAlignment="1" applyProtection="1">
      <alignment vertical="center" wrapText="1"/>
      <protection locked="0"/>
    </xf>
    <xf numFmtId="0" fontId="20" fillId="0" borderId="7" xfId="1" applyFont="1" applyFill="1" applyBorder="1" applyAlignment="1" applyProtection="1">
      <alignment vertical="center" wrapText="1"/>
      <protection locked="0"/>
    </xf>
    <xf numFmtId="0" fontId="20" fillId="0" borderId="5" xfId="1" applyFont="1" applyFill="1" applyBorder="1" applyAlignment="1" applyProtection="1">
      <alignment vertical="center" wrapText="1"/>
      <protection locked="0"/>
    </xf>
    <xf numFmtId="0" fontId="19" fillId="0" borderId="6" xfId="1" applyFont="1" applyFill="1" applyBorder="1" applyAlignment="1" applyProtection="1">
      <alignment vertical="center" wrapText="1"/>
      <protection locked="0"/>
    </xf>
    <xf numFmtId="0" fontId="18" fillId="0" borderId="6" xfId="1" applyFont="1" applyBorder="1" applyAlignment="1" applyProtection="1">
      <alignment vertical="center"/>
      <protection locked="0"/>
    </xf>
    <xf numFmtId="0" fontId="18" fillId="0" borderId="8" xfId="1" applyFont="1" applyBorder="1" applyAlignment="1" applyProtection="1">
      <alignment vertical="center"/>
      <protection locked="0"/>
    </xf>
    <xf numFmtId="0" fontId="19" fillId="0" borderId="3" xfId="1" applyFont="1" applyFill="1" applyBorder="1" applyAlignment="1" applyProtection="1">
      <alignment vertical="center"/>
      <protection locked="0"/>
    </xf>
    <xf numFmtId="0" fontId="19" fillId="0" borderId="4" xfId="1" applyFont="1" applyFill="1" applyBorder="1" applyAlignment="1" applyProtection="1">
      <alignment vertical="center"/>
      <protection locked="0"/>
    </xf>
    <xf numFmtId="0" fontId="18" fillId="0" borderId="4" xfId="1" applyFont="1" applyBorder="1" applyAlignment="1" applyProtection="1">
      <alignment vertical="center"/>
      <protection locked="0"/>
    </xf>
    <xf numFmtId="0" fontId="18" fillId="0" borderId="9" xfId="1" applyFont="1" applyBorder="1" applyAlignment="1" applyProtection="1">
      <alignment vertical="center"/>
      <protection locked="0"/>
    </xf>
    <xf numFmtId="0" fontId="19" fillId="0" borderId="2" xfId="1" applyFont="1" applyFill="1" applyBorder="1" applyAlignment="1" applyProtection="1">
      <alignment vertical="center" wrapText="1"/>
      <protection locked="0"/>
    </xf>
    <xf numFmtId="0" fontId="19" fillId="0" borderId="7" xfId="1" applyFont="1" applyFill="1" applyBorder="1" applyAlignment="1" applyProtection="1">
      <alignment vertical="center" wrapText="1"/>
      <protection locked="0"/>
    </xf>
    <xf numFmtId="177" fontId="20" fillId="0" borderId="1" xfId="1" applyNumberFormat="1" applyFont="1" applyFill="1" applyBorder="1" applyAlignment="1" applyProtection="1">
      <alignment vertical="center" wrapText="1"/>
      <protection locked="0"/>
    </xf>
    <xf numFmtId="177" fontId="19" fillId="0" borderId="2" xfId="1" applyNumberFormat="1" applyFont="1" applyFill="1" applyBorder="1" applyAlignment="1" applyProtection="1">
      <alignment vertical="center" wrapText="1"/>
      <protection locked="0"/>
    </xf>
    <xf numFmtId="177" fontId="19" fillId="0" borderId="7" xfId="1" applyNumberFormat="1" applyFont="1" applyFill="1" applyBorder="1" applyAlignment="1" applyProtection="1">
      <alignment vertical="center" wrapText="1"/>
      <protection locked="0"/>
    </xf>
    <xf numFmtId="176" fontId="20" fillId="0" borderId="1" xfId="1" applyNumberFormat="1" applyFont="1" applyFill="1" applyBorder="1" applyAlignment="1" applyProtection="1">
      <alignment vertical="center" wrapText="1"/>
      <protection locked="0"/>
    </xf>
    <xf numFmtId="176" fontId="19" fillId="0" borderId="2" xfId="1" applyNumberFormat="1" applyFont="1" applyFill="1" applyBorder="1" applyAlignment="1" applyProtection="1">
      <alignment vertical="center" wrapText="1"/>
      <protection locked="0"/>
    </xf>
    <xf numFmtId="176" fontId="19" fillId="0" borderId="7" xfId="1" applyNumberFormat="1" applyFont="1" applyFill="1" applyBorder="1" applyAlignment="1" applyProtection="1">
      <alignment vertical="center" wrapText="1"/>
      <protection locked="0"/>
    </xf>
    <xf numFmtId="0" fontId="22" fillId="0" borderId="56" xfId="2" applyFont="1" applyFill="1" applyBorder="1" applyAlignment="1">
      <alignment horizontal="left" vertical="center" wrapText="1" indent="1"/>
    </xf>
    <xf numFmtId="0" fontId="22" fillId="0" borderId="57" xfId="2" applyFont="1" applyFill="1" applyBorder="1" applyAlignment="1">
      <alignment horizontal="left" vertical="center" wrapText="1" indent="1"/>
    </xf>
    <xf numFmtId="0" fontId="22" fillId="0" borderId="58" xfId="2" applyFont="1" applyFill="1" applyBorder="1" applyAlignment="1">
      <alignment horizontal="left" vertical="center" wrapText="1" indent="1"/>
    </xf>
    <xf numFmtId="0" fontId="22" fillId="0" borderId="62" xfId="2" applyFont="1" applyFill="1" applyBorder="1" applyAlignment="1">
      <alignment horizontal="left" vertical="center" wrapText="1" indent="1"/>
    </xf>
    <xf numFmtId="0" fontId="22" fillId="0" borderId="0" xfId="2" applyFont="1" applyFill="1" applyBorder="1" applyAlignment="1">
      <alignment horizontal="left" vertical="center" wrapText="1" indent="1"/>
    </xf>
    <xf numFmtId="0" fontId="22" fillId="0" borderId="63" xfId="2" applyFont="1" applyFill="1" applyBorder="1" applyAlignment="1">
      <alignment horizontal="left" vertical="center" wrapText="1" indent="1"/>
    </xf>
    <xf numFmtId="0" fontId="22" fillId="0" borderId="59" xfId="2" applyFont="1" applyFill="1" applyBorder="1" applyAlignment="1">
      <alignment horizontal="left" vertical="center" wrapText="1" indent="1"/>
    </xf>
    <xf numFmtId="0" fontId="22" fillId="0" borderId="60" xfId="2" applyFont="1" applyFill="1" applyBorder="1" applyAlignment="1">
      <alignment horizontal="left" vertical="center" wrapText="1" indent="1"/>
    </xf>
    <xf numFmtId="0" fontId="22" fillId="0" borderId="61" xfId="2" applyFont="1" applyFill="1" applyBorder="1" applyAlignment="1">
      <alignment horizontal="left" vertical="center" wrapText="1" indent="1"/>
    </xf>
    <xf numFmtId="0" fontId="27" fillId="0" borderId="56" xfId="2" applyFont="1" applyFill="1" applyBorder="1" applyAlignment="1">
      <alignment horizontal="left" vertical="center" wrapText="1" indent="1"/>
    </xf>
    <xf numFmtId="0" fontId="27" fillId="0" borderId="57" xfId="2" applyFont="1" applyFill="1" applyBorder="1" applyAlignment="1">
      <alignment horizontal="left" vertical="center" wrapText="1" indent="1"/>
    </xf>
    <xf numFmtId="0" fontId="27" fillId="0" borderId="58" xfId="2" applyFont="1" applyFill="1" applyBorder="1" applyAlignment="1">
      <alignment horizontal="left" vertical="center" wrapText="1" indent="1"/>
    </xf>
    <xf numFmtId="0" fontId="27" fillId="0" borderId="62" xfId="2" applyFont="1" applyFill="1" applyBorder="1" applyAlignment="1">
      <alignment horizontal="left" vertical="center" wrapText="1" indent="1"/>
    </xf>
    <xf numFmtId="0" fontId="27" fillId="0" borderId="0" xfId="2" applyFont="1" applyFill="1" applyBorder="1" applyAlignment="1">
      <alignment horizontal="left" vertical="center" wrapText="1" indent="1"/>
    </xf>
    <xf numFmtId="0" fontId="27" fillId="0" borderId="63" xfId="2" applyFont="1" applyFill="1" applyBorder="1" applyAlignment="1">
      <alignment horizontal="left" vertical="center" wrapText="1" indent="1"/>
    </xf>
    <xf numFmtId="0" fontId="27" fillId="0" borderId="59" xfId="2" applyFont="1" applyFill="1" applyBorder="1" applyAlignment="1">
      <alignment horizontal="left" vertical="center" wrapText="1" indent="1"/>
    </xf>
    <xf numFmtId="0" fontId="27" fillId="0" borderId="60" xfId="2" applyFont="1" applyFill="1" applyBorder="1" applyAlignment="1">
      <alignment horizontal="left" vertical="center" wrapText="1" indent="1"/>
    </xf>
    <xf numFmtId="0" fontId="27" fillId="0" borderId="61" xfId="2" applyFont="1" applyFill="1" applyBorder="1" applyAlignment="1">
      <alignment horizontal="left" vertical="center" wrapText="1" indent="1"/>
    </xf>
    <xf numFmtId="0" fontId="20" fillId="0" borderId="5" xfId="1" applyFont="1" applyFill="1" applyBorder="1" applyAlignment="1" applyProtection="1">
      <alignment vertical="top" wrapText="1"/>
      <protection locked="0"/>
    </xf>
    <xf numFmtId="0" fontId="20" fillId="0" borderId="6" xfId="1" applyFont="1" applyFill="1" applyBorder="1" applyAlignment="1" applyProtection="1">
      <alignment vertical="top" wrapText="1"/>
      <protection locked="0"/>
    </xf>
    <xf numFmtId="0" fontId="21" fillId="0" borderId="6" xfId="1" applyFont="1" applyBorder="1" applyAlignment="1" applyProtection="1">
      <alignment vertical="top"/>
      <protection locked="0"/>
    </xf>
    <xf numFmtId="0" fontId="21" fillId="0" borderId="8" xfId="1" applyFont="1" applyBorder="1" applyAlignment="1" applyProtection="1">
      <alignment vertical="top"/>
      <protection locked="0"/>
    </xf>
    <xf numFmtId="0" fontId="20" fillId="0" borderId="38" xfId="1" applyFont="1" applyFill="1" applyBorder="1" applyAlignment="1" applyProtection="1">
      <alignment vertical="top" wrapText="1"/>
      <protection locked="0"/>
    </xf>
    <xf numFmtId="0" fontId="20" fillId="0" borderId="0" xfId="1" applyFont="1" applyFill="1" applyBorder="1" applyAlignment="1" applyProtection="1">
      <alignment vertical="top" wrapText="1"/>
      <protection locked="0"/>
    </xf>
    <xf numFmtId="0" fontId="21" fillId="0" borderId="0" xfId="1" applyFont="1" applyBorder="1" applyAlignment="1" applyProtection="1">
      <alignment vertical="top"/>
      <protection locked="0"/>
    </xf>
    <xf numFmtId="0" fontId="21" fillId="0" borderId="37" xfId="1" applyFont="1" applyBorder="1" applyAlignment="1" applyProtection="1">
      <alignment vertical="top"/>
      <protection locked="0"/>
    </xf>
    <xf numFmtId="0" fontId="20" fillId="0" borderId="3" xfId="1" applyFont="1" applyFill="1" applyBorder="1" applyAlignment="1" applyProtection="1">
      <alignment vertical="top"/>
      <protection locked="0"/>
    </xf>
    <xf numFmtId="0" fontId="20" fillId="0" borderId="4" xfId="1" applyFont="1" applyFill="1" applyBorder="1" applyAlignment="1" applyProtection="1">
      <alignment vertical="top"/>
      <protection locked="0"/>
    </xf>
    <xf numFmtId="0" fontId="21" fillId="0" borderId="4" xfId="1" applyFont="1" applyBorder="1" applyAlignment="1" applyProtection="1">
      <alignment vertical="top"/>
      <protection locked="0"/>
    </xf>
    <xf numFmtId="0" fontId="21" fillId="0" borderId="9" xfId="1" applyFont="1" applyBorder="1" applyAlignment="1" applyProtection="1">
      <alignment vertical="top"/>
      <protection locked="0"/>
    </xf>
    <xf numFmtId="0" fontId="14" fillId="0" borderId="1" xfId="0" applyFont="1" applyBorder="1" applyProtection="1">
      <alignment vertical="center"/>
      <protection locked="0"/>
    </xf>
    <xf numFmtId="0" fontId="9" fillId="0" borderId="2" xfId="0" applyFont="1" applyBorder="1" applyProtection="1">
      <alignment vertical="center"/>
      <protection locked="0"/>
    </xf>
    <xf numFmtId="0" fontId="9" fillId="0" borderId="7" xfId="0" applyFont="1" applyBorder="1" applyProtection="1">
      <alignment vertical="center"/>
      <protection locked="0"/>
    </xf>
    <xf numFmtId="0" fontId="31" fillId="4" borderId="56" xfId="2" applyFont="1" applyFill="1" applyBorder="1" applyAlignment="1">
      <alignment horizontal="left" vertical="center" wrapText="1" indent="1"/>
    </xf>
    <xf numFmtId="0" fontId="31" fillId="4" borderId="57" xfId="2" applyFont="1" applyFill="1" applyBorder="1" applyAlignment="1">
      <alignment horizontal="left" vertical="center" wrapText="1" indent="1"/>
    </xf>
    <xf numFmtId="0" fontId="31" fillId="4" borderId="58" xfId="2" applyFont="1" applyFill="1" applyBorder="1" applyAlignment="1">
      <alignment horizontal="left" vertical="center" wrapText="1" indent="1"/>
    </xf>
    <xf numFmtId="0" fontId="31" fillId="4" borderId="62" xfId="2" applyFont="1" applyFill="1" applyBorder="1" applyAlignment="1">
      <alignment horizontal="left" vertical="center" wrapText="1" indent="1"/>
    </xf>
    <xf numFmtId="0" fontId="31" fillId="4" borderId="0" xfId="2" applyFont="1" applyFill="1" applyBorder="1" applyAlignment="1">
      <alignment horizontal="left" vertical="center" wrapText="1" indent="1"/>
    </xf>
    <xf numFmtId="0" fontId="31" fillId="4" borderId="63" xfId="2" applyFont="1" applyFill="1" applyBorder="1" applyAlignment="1">
      <alignment horizontal="left" vertical="center" wrapText="1" indent="1"/>
    </xf>
    <xf numFmtId="0" fontId="31" fillId="4" borderId="59" xfId="2" applyFont="1" applyFill="1" applyBorder="1" applyAlignment="1">
      <alignment horizontal="left" vertical="center" wrapText="1" indent="1"/>
    </xf>
    <xf numFmtId="0" fontId="31" fillId="4" borderId="60" xfId="2" applyFont="1" applyFill="1" applyBorder="1" applyAlignment="1">
      <alignment horizontal="left" vertical="center" wrapText="1" indent="1"/>
    </xf>
    <xf numFmtId="0" fontId="31" fillId="4" borderId="61" xfId="2" applyFont="1" applyFill="1" applyBorder="1" applyAlignment="1">
      <alignment horizontal="left" vertical="center" wrapText="1" indent="1"/>
    </xf>
    <xf numFmtId="0" fontId="18" fillId="0" borderId="20" xfId="0" applyFont="1" applyBorder="1" applyAlignment="1">
      <alignment vertical="center"/>
    </xf>
    <xf numFmtId="0" fontId="26" fillId="0" borderId="0" xfId="0" applyFont="1" applyAlignment="1">
      <alignment vertical="center"/>
    </xf>
    <xf numFmtId="0" fontId="18" fillId="0" borderId="20" xfId="0" applyFont="1" applyBorder="1" applyAlignment="1">
      <alignment vertical="center" wrapText="1"/>
    </xf>
    <xf numFmtId="0" fontId="26" fillId="0" borderId="0" xfId="0" applyFont="1" applyAlignment="1">
      <alignment vertical="center" wrapText="1"/>
    </xf>
    <xf numFmtId="176" fontId="13" fillId="0" borderId="0" xfId="0" applyNumberFormat="1" applyFont="1" applyBorder="1" applyAlignment="1">
      <alignment vertical="center" shrinkToFit="1"/>
    </xf>
    <xf numFmtId="0" fontId="3" fillId="0" borderId="0" xfId="0" applyFont="1" applyBorder="1" applyAlignment="1">
      <alignment horizontal="left" vertical="center"/>
    </xf>
    <xf numFmtId="0" fontId="2" fillId="0" borderId="22"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23" xfId="0" applyFont="1" applyBorder="1" applyAlignment="1">
      <alignment horizontal="distributed" vertical="center" indent="1"/>
    </xf>
    <xf numFmtId="0" fontId="2" fillId="0" borderId="26"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26" xfId="0" applyFont="1" applyBorder="1" applyAlignment="1">
      <alignment horizontal="distributed" vertical="center" indent="1"/>
    </xf>
    <xf numFmtId="0" fontId="2" fillId="0" borderId="0" xfId="0" applyFont="1" applyBorder="1" applyAlignment="1">
      <alignment horizontal="left" vertical="center"/>
    </xf>
    <xf numFmtId="0" fontId="13" fillId="0" borderId="23" xfId="0" applyFont="1" applyBorder="1" applyAlignment="1">
      <alignment horizontal="left" vertical="center" indent="1" shrinkToFit="1"/>
    </xf>
    <xf numFmtId="0" fontId="13" fillId="0" borderId="24" xfId="0" applyFont="1" applyBorder="1" applyAlignment="1">
      <alignment horizontal="left" vertical="center" indent="1" shrinkToFit="1"/>
    </xf>
    <xf numFmtId="0" fontId="13" fillId="0" borderId="25" xfId="0" applyFont="1" applyBorder="1" applyAlignment="1">
      <alignment horizontal="left" vertical="center" indent="1" shrinkToFit="1"/>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176" fontId="13" fillId="0" borderId="22" xfId="0" applyNumberFormat="1" applyFont="1" applyBorder="1" applyAlignment="1">
      <alignment horizontal="left" vertical="center" indent="1" shrinkToFit="1"/>
    </xf>
    <xf numFmtId="0" fontId="13" fillId="0" borderId="22" xfId="0" applyFont="1" applyBorder="1" applyAlignment="1">
      <alignment horizontal="left" vertical="center" indent="1" shrinkToFit="1"/>
    </xf>
    <xf numFmtId="0" fontId="2" fillId="0" borderId="18" xfId="0" applyFont="1" applyBorder="1" applyAlignment="1">
      <alignment vertical="top"/>
    </xf>
    <xf numFmtId="0" fontId="2" fillId="0" borderId="15" xfId="0" applyFont="1" applyBorder="1" applyAlignment="1">
      <alignment vertical="top"/>
    </xf>
    <xf numFmtId="0" fontId="2" fillId="0" borderId="19" xfId="0" applyFont="1" applyBorder="1" applyAlignment="1">
      <alignment vertical="top"/>
    </xf>
    <xf numFmtId="176" fontId="13"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2" fillId="0" borderId="20" xfId="0" applyFont="1" applyBorder="1" applyAlignment="1">
      <alignment vertical="center" wrapText="1"/>
    </xf>
    <xf numFmtId="0" fontId="25" fillId="0" borderId="0" xfId="0" applyFont="1" applyBorder="1" applyAlignment="1">
      <alignment vertical="center" wrapText="1"/>
    </xf>
    <xf numFmtId="0" fontId="25" fillId="0" borderId="21" xfId="0" applyFont="1" applyBorder="1" applyAlignment="1">
      <alignment vertical="center" wrapText="1"/>
    </xf>
    <xf numFmtId="0" fontId="2" fillId="0" borderId="15" xfId="0" applyFont="1" applyBorder="1" applyAlignment="1">
      <alignment horizontal="distributed" vertical="center"/>
    </xf>
    <xf numFmtId="0" fontId="13" fillId="0" borderId="18" xfId="0" applyFont="1" applyBorder="1" applyAlignment="1">
      <alignment horizontal="left" vertical="center" indent="1" shrinkToFit="1"/>
    </xf>
    <xf numFmtId="0" fontId="13" fillId="0" borderId="15" xfId="0" applyFont="1" applyBorder="1" applyAlignment="1">
      <alignment horizontal="left" vertical="center" indent="1" shrinkToFit="1"/>
    </xf>
    <xf numFmtId="0" fontId="13" fillId="0" borderId="19" xfId="0" applyFont="1" applyBorder="1" applyAlignment="1">
      <alignment horizontal="left" vertical="center" indent="1" shrinkToFit="1"/>
    </xf>
    <xf numFmtId="0" fontId="2" fillId="0" borderId="20" xfId="0" applyFont="1" applyBorder="1" applyAlignment="1">
      <alignment vertical="center"/>
    </xf>
    <xf numFmtId="0" fontId="25" fillId="0" borderId="0" xfId="0" applyFont="1" applyBorder="1" applyAlignment="1">
      <alignment vertical="center"/>
    </xf>
    <xf numFmtId="0" fontId="25" fillId="0" borderId="21" xfId="0" applyFont="1" applyBorder="1" applyAlignment="1">
      <alignment vertical="center"/>
    </xf>
    <xf numFmtId="0" fontId="28" fillId="0" borderId="56" xfId="2" applyFont="1" applyFill="1" applyBorder="1" applyAlignment="1">
      <alignment horizontal="left" vertical="center" wrapText="1" indent="1"/>
    </xf>
    <xf numFmtId="0" fontId="32" fillId="0" borderId="57" xfId="0" applyFont="1" applyBorder="1" applyAlignment="1">
      <alignment horizontal="left" vertical="center" wrapText="1" indent="1"/>
    </xf>
    <xf numFmtId="0" fontId="32" fillId="0" borderId="58" xfId="0" applyFont="1" applyBorder="1" applyAlignment="1">
      <alignment horizontal="left" vertical="center" wrapText="1" indent="1"/>
    </xf>
    <xf numFmtId="0" fontId="32" fillId="0" borderId="62" xfId="0" applyFont="1" applyBorder="1" applyAlignment="1">
      <alignment horizontal="left" vertical="center" wrapText="1" indent="1"/>
    </xf>
    <xf numFmtId="0" fontId="32" fillId="0" borderId="0" xfId="0" applyFont="1" applyBorder="1" applyAlignment="1">
      <alignment horizontal="left" vertical="center" wrapText="1" indent="1"/>
    </xf>
    <xf numFmtId="0" fontId="32" fillId="0" borderId="63" xfId="0" applyFont="1" applyBorder="1" applyAlignment="1">
      <alignment horizontal="left" vertical="center" wrapText="1" indent="1"/>
    </xf>
    <xf numFmtId="0" fontId="0" fillId="0" borderId="59" xfId="0" applyBorder="1" applyAlignment="1">
      <alignment horizontal="left" vertical="center" wrapText="1" indent="1"/>
    </xf>
    <xf numFmtId="0" fontId="0" fillId="0" borderId="60" xfId="0" applyBorder="1" applyAlignment="1">
      <alignment horizontal="left" vertical="center" wrapText="1" indent="1"/>
    </xf>
    <xf numFmtId="0" fontId="0" fillId="0" borderId="61" xfId="0" applyBorder="1" applyAlignment="1">
      <alignment horizontal="left" vertical="center" wrapText="1" indent="1"/>
    </xf>
    <xf numFmtId="0" fontId="3" fillId="0" borderId="0" xfId="0" applyFont="1" applyBorder="1" applyAlignment="1">
      <alignment vertical="center"/>
    </xf>
    <xf numFmtId="0" fontId="13" fillId="0" borderId="16" xfId="0" applyFont="1" applyBorder="1" applyAlignment="1">
      <alignment horizontal="left" vertical="center" indent="1" shrinkToFit="1"/>
    </xf>
    <xf numFmtId="0" fontId="13" fillId="0" borderId="13" xfId="0" applyFont="1" applyBorder="1" applyAlignment="1">
      <alignment horizontal="left" vertical="center" indent="1" shrinkToFit="1"/>
    </xf>
    <xf numFmtId="0" fontId="13" fillId="0" borderId="17" xfId="0" applyFont="1" applyBorder="1" applyAlignment="1">
      <alignment horizontal="left" vertical="center" indent="1" shrinkToFit="1"/>
    </xf>
    <xf numFmtId="0" fontId="2" fillId="0" borderId="13" xfId="0" applyFont="1" applyBorder="1" applyAlignment="1">
      <alignment horizontal="distributed" vertical="center"/>
    </xf>
    <xf numFmtId="0" fontId="2" fillId="0" borderId="10" xfId="0" applyFont="1" applyBorder="1" applyAlignment="1">
      <alignment horizontal="distributed" vertical="center"/>
    </xf>
    <xf numFmtId="176" fontId="13" fillId="0" borderId="11" xfId="0" applyNumberFormat="1" applyFont="1" applyBorder="1" applyAlignment="1">
      <alignment horizontal="left" vertical="center" indent="1" shrinkToFit="1"/>
    </xf>
    <xf numFmtId="176" fontId="13" fillId="0" borderId="10" xfId="0" applyNumberFormat="1" applyFont="1" applyBorder="1" applyAlignment="1">
      <alignment horizontal="left" vertical="center" indent="1" shrinkToFit="1"/>
    </xf>
    <xf numFmtId="176" fontId="13" fillId="0" borderId="12" xfId="0" applyNumberFormat="1" applyFont="1" applyBorder="1" applyAlignment="1">
      <alignment horizontal="left" vertical="center" indent="1" shrinkToFit="1"/>
    </xf>
    <xf numFmtId="176" fontId="13" fillId="0" borderId="10" xfId="0" applyNumberFormat="1" applyFont="1" applyBorder="1" applyAlignment="1">
      <alignment horizontal="left" vertical="center"/>
    </xf>
    <xf numFmtId="0" fontId="14" fillId="0" borderId="12" xfId="0" applyFont="1" applyBorder="1" applyAlignment="1">
      <alignment horizontal="left" vertical="center"/>
    </xf>
    <xf numFmtId="0" fontId="2" fillId="0" borderId="52" xfId="0" applyFont="1" applyBorder="1" applyAlignment="1">
      <alignment horizontal="center" vertical="center" textRotation="255"/>
    </xf>
    <xf numFmtId="0" fontId="2" fillId="0" borderId="53" xfId="0" applyFont="1" applyBorder="1" applyAlignment="1">
      <alignment horizontal="center" vertical="center" textRotation="255"/>
    </xf>
    <xf numFmtId="0" fontId="5" fillId="0" borderId="40" xfId="0" applyFont="1"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176" fontId="13" fillId="0" borderId="0" xfId="0" applyNumberFormat="1" applyFont="1" applyAlignment="1">
      <alignment horizontal="right" vertical="center"/>
    </xf>
    <xf numFmtId="0" fontId="14" fillId="0" borderId="0" xfId="0" applyFont="1" applyAlignment="1">
      <alignment vertical="center"/>
    </xf>
    <xf numFmtId="0" fontId="13" fillId="0" borderId="0" xfId="0" applyFont="1" applyAlignment="1">
      <alignment horizontal="left" vertic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horizontal="left" vertical="top"/>
    </xf>
    <xf numFmtId="0" fontId="2" fillId="0" borderId="5" xfId="0" applyFont="1" applyBorder="1" applyAlignment="1">
      <alignment horizontal="center" vertical="center" textRotation="255"/>
    </xf>
    <xf numFmtId="0" fontId="2" fillId="0" borderId="38"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15" fillId="0" borderId="30" xfId="0" applyFont="1" applyBorder="1" applyAlignment="1">
      <alignment horizontal="left" vertical="center" indent="1" shrinkToFit="1"/>
    </xf>
    <xf numFmtId="0" fontId="15" fillId="0" borderId="43" xfId="0" applyFont="1" applyBorder="1" applyAlignment="1">
      <alignment horizontal="left" vertical="center" indent="1" shrinkToFit="1"/>
    </xf>
    <xf numFmtId="0" fontId="15" fillId="0" borderId="31" xfId="0" applyFont="1" applyBorder="1" applyAlignment="1">
      <alignment horizontal="left" vertical="center" indent="1" shrinkToFit="1"/>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15" fillId="0" borderId="33" xfId="0" applyFont="1" applyBorder="1" applyAlignment="1">
      <alignment horizontal="left" vertical="center" indent="1" shrinkToFit="1"/>
    </xf>
    <xf numFmtId="0" fontId="15" fillId="0" borderId="44" xfId="0" applyFont="1" applyBorder="1" applyAlignment="1">
      <alignment horizontal="left" vertical="center" indent="1" shrinkToFit="1"/>
    </xf>
    <xf numFmtId="0" fontId="15" fillId="0" borderId="34" xfId="0" applyFont="1" applyBorder="1" applyAlignment="1">
      <alignment horizontal="left" vertical="center" indent="1" shrinkToFit="1"/>
    </xf>
    <xf numFmtId="0" fontId="2" fillId="0" borderId="35" xfId="0" applyFont="1" applyBorder="1" applyAlignment="1">
      <alignment horizontal="center" vertical="center" textRotation="255"/>
    </xf>
    <xf numFmtId="0" fontId="2" fillId="0" borderId="41" xfId="0" applyFont="1" applyBorder="1" applyAlignment="1">
      <alignment horizontal="center" vertical="center" textRotation="255"/>
    </xf>
    <xf numFmtId="0" fontId="2" fillId="0" borderId="42" xfId="0" applyFont="1" applyBorder="1" applyAlignment="1">
      <alignment horizontal="center" vertical="center" textRotation="255"/>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3" fillId="0" borderId="40" xfId="0" applyFont="1" applyBorder="1" applyAlignment="1">
      <alignment horizontal="left" vertical="center" indent="1" shrinkToFit="1"/>
    </xf>
    <xf numFmtId="0" fontId="14" fillId="0" borderId="4" xfId="0" applyFont="1" applyBorder="1" applyAlignment="1">
      <alignment horizontal="left" vertical="center" indent="1" shrinkToFit="1"/>
    </xf>
    <xf numFmtId="0" fontId="14" fillId="0" borderId="9" xfId="0" applyFont="1" applyBorder="1" applyAlignment="1">
      <alignment horizontal="left" vertical="center" indent="1" shrinkToFit="1"/>
    </xf>
    <xf numFmtId="0" fontId="13" fillId="0" borderId="20" xfId="0" applyFont="1" applyBorder="1" applyAlignment="1">
      <alignment horizontal="left" vertical="center" indent="1" shrinkToFit="1"/>
    </xf>
    <xf numFmtId="0" fontId="14" fillId="0" borderId="0" xfId="0" applyFont="1" applyBorder="1" applyAlignment="1">
      <alignment horizontal="left" vertical="center" indent="1" shrinkToFit="1"/>
    </xf>
    <xf numFmtId="0" fontId="14" fillId="0" borderId="37" xfId="0" applyFont="1" applyBorder="1" applyAlignment="1">
      <alignment horizontal="left" vertical="center" indent="1" shrinkToFit="1"/>
    </xf>
    <xf numFmtId="0" fontId="13" fillId="0" borderId="39" xfId="0" applyFont="1" applyBorder="1" applyAlignment="1">
      <alignment horizontal="left" vertical="center" indent="1" shrinkToFit="1"/>
    </xf>
    <xf numFmtId="0" fontId="14" fillId="0" borderId="6" xfId="0" applyFont="1" applyBorder="1" applyAlignment="1">
      <alignment horizontal="left" vertical="center" indent="1" shrinkToFit="1"/>
    </xf>
    <xf numFmtId="0" fontId="14" fillId="0" borderId="8" xfId="0" applyFont="1" applyBorder="1" applyAlignment="1">
      <alignment horizontal="left" vertical="center" indent="1" shrinkToFit="1"/>
    </xf>
    <xf numFmtId="0" fontId="0" fillId="0" borderId="21" xfId="0" applyBorder="1" applyAlignment="1">
      <alignment vertical="center"/>
    </xf>
    <xf numFmtId="0" fontId="0" fillId="0" borderId="21" xfId="0" applyBorder="1" applyAlignment="1">
      <alignment vertical="center" wrapText="1"/>
    </xf>
    <xf numFmtId="0" fontId="2" fillId="0" borderId="0" xfId="0" applyFont="1" applyBorder="1" applyAlignment="1">
      <alignment vertical="center"/>
    </xf>
    <xf numFmtId="176" fontId="13" fillId="0" borderId="0" xfId="0" applyNumberFormat="1" applyFont="1" applyBorder="1" applyAlignment="1">
      <alignment vertical="center"/>
    </xf>
    <xf numFmtId="0" fontId="14" fillId="0" borderId="0" xfId="0" applyFont="1" applyBorder="1" applyAlignment="1">
      <alignment vertical="center"/>
    </xf>
    <xf numFmtId="0" fontId="29" fillId="0" borderId="56" xfId="2" applyFont="1" applyFill="1" applyBorder="1" applyAlignment="1">
      <alignment horizontal="left" vertical="center" wrapText="1" indent="1"/>
    </xf>
    <xf numFmtId="0" fontId="29" fillId="0" borderId="57" xfId="2" applyFont="1" applyFill="1" applyBorder="1" applyAlignment="1">
      <alignment horizontal="left" vertical="center" wrapText="1" indent="1"/>
    </xf>
    <xf numFmtId="0" fontId="29" fillId="0" borderId="58" xfId="2" applyFont="1" applyFill="1" applyBorder="1" applyAlignment="1">
      <alignment horizontal="left" vertical="center" wrapText="1" indent="1"/>
    </xf>
    <xf numFmtId="0" fontId="29" fillId="0" borderId="62" xfId="2" applyFont="1" applyFill="1" applyBorder="1" applyAlignment="1">
      <alignment horizontal="left" vertical="center" wrapText="1" indent="1"/>
    </xf>
    <xf numFmtId="0" fontId="29" fillId="0" borderId="0" xfId="2" applyFont="1" applyFill="1" applyBorder="1" applyAlignment="1">
      <alignment horizontal="left" vertical="center" wrapText="1" indent="1"/>
    </xf>
    <xf numFmtId="0" fontId="29" fillId="0" borderId="63" xfId="2" applyFont="1" applyFill="1" applyBorder="1" applyAlignment="1">
      <alignment horizontal="left" vertical="center" wrapText="1" indent="1"/>
    </xf>
    <xf numFmtId="0" fontId="33" fillId="0" borderId="62" xfId="0" applyFont="1" applyBorder="1" applyAlignment="1">
      <alignment horizontal="left" vertical="center" wrapText="1" indent="1"/>
    </xf>
    <xf numFmtId="0" fontId="33" fillId="0" borderId="0" xfId="0" applyFont="1" applyBorder="1" applyAlignment="1">
      <alignment horizontal="left" vertical="center" wrapText="1" indent="1"/>
    </xf>
    <xf numFmtId="0" fontId="33" fillId="0" borderId="63" xfId="0" applyFont="1" applyBorder="1" applyAlignment="1">
      <alignment horizontal="left" vertical="center" wrapText="1" indent="1"/>
    </xf>
    <xf numFmtId="0" fontId="33" fillId="0" borderId="59" xfId="0" applyFont="1" applyBorder="1" applyAlignment="1">
      <alignment horizontal="left" vertical="center" wrapText="1" indent="1"/>
    </xf>
    <xf numFmtId="0" fontId="33" fillId="0" borderId="60" xfId="0" applyFont="1" applyBorder="1" applyAlignment="1">
      <alignment horizontal="left" vertical="center" wrapText="1" indent="1"/>
    </xf>
    <xf numFmtId="0" fontId="33" fillId="0" borderId="61" xfId="0" applyFont="1" applyBorder="1" applyAlignment="1">
      <alignment horizontal="left" vertical="center" wrapText="1" indent="1"/>
    </xf>
    <xf numFmtId="0" fontId="14" fillId="0" borderId="10" xfId="0" applyFont="1" applyBorder="1" applyAlignment="1">
      <alignment horizontal="left" vertical="center"/>
    </xf>
    <xf numFmtId="0" fontId="2" fillId="0" borderId="0" xfId="0" applyFont="1" applyBorder="1" applyAlignment="1">
      <alignment horizontal="distributed" vertical="center"/>
    </xf>
    <xf numFmtId="0" fontId="13" fillId="0" borderId="16" xfId="0" applyNumberFormat="1" applyFont="1" applyBorder="1" applyAlignment="1">
      <alignment horizontal="left" vertical="center" indent="1" shrinkToFit="1"/>
    </xf>
    <xf numFmtId="0" fontId="13" fillId="0" borderId="13" xfId="0" applyNumberFormat="1" applyFont="1" applyBorder="1" applyAlignment="1">
      <alignment horizontal="left" vertical="center" indent="1" shrinkToFit="1"/>
    </xf>
    <xf numFmtId="0" fontId="13" fillId="0" borderId="17" xfId="0" applyNumberFormat="1" applyFont="1" applyBorder="1" applyAlignment="1">
      <alignment horizontal="left" vertical="center" indent="1" shrinkToFit="1"/>
    </xf>
    <xf numFmtId="0" fontId="13" fillId="0" borderId="18" xfId="0" applyNumberFormat="1" applyFont="1" applyBorder="1" applyAlignment="1">
      <alignment horizontal="left" vertical="center" indent="1" shrinkToFit="1"/>
    </xf>
    <xf numFmtId="0" fontId="13" fillId="0" borderId="15" xfId="0" applyNumberFormat="1" applyFont="1" applyBorder="1" applyAlignment="1">
      <alignment horizontal="left" vertical="center" indent="1" shrinkToFit="1"/>
    </xf>
    <xf numFmtId="0" fontId="13" fillId="0" borderId="19" xfId="0" applyNumberFormat="1" applyFont="1" applyBorder="1" applyAlignment="1">
      <alignment horizontal="left" vertical="center" indent="1" shrinkToFit="1"/>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14" fillId="0" borderId="10" xfId="0" applyFont="1" applyBorder="1" applyAlignment="1">
      <alignment horizontal="left" vertical="center" indent="1" shrinkToFit="1"/>
    </xf>
    <xf numFmtId="0" fontId="14" fillId="0" borderId="12" xfId="0" applyFont="1" applyBorder="1" applyAlignment="1">
      <alignment horizontal="left" vertical="center" indent="1" shrinkToFit="1"/>
    </xf>
  </cellXfs>
  <cellStyles count="4">
    <cellStyle name="ハイパーリンク" xfId="2" builtinId="8"/>
    <cellStyle name="標準" xfId="0" builtinId="0"/>
    <cellStyle name="標準 2" xfId="1"/>
    <cellStyle name="標準 2 2" xfId="3"/>
  </cellStyles>
  <dxfs count="89">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strike/>
      </font>
    </dxf>
    <dxf>
      <border>
        <right style="thin">
          <color auto="1"/>
        </right>
        <top style="thin">
          <color auto="1"/>
        </top>
        <bottom style="thin">
          <color auto="1"/>
        </bottom>
      </border>
    </dxf>
    <dxf>
      <border>
        <left style="thin">
          <color auto="1"/>
        </left>
        <right/>
        <top style="thin">
          <color auto="1"/>
        </top>
        <bottom style="thin">
          <color auto="1"/>
        </bottom>
        <vertical/>
        <horizontal/>
      </border>
    </dxf>
    <dxf>
      <font>
        <strike/>
      </font>
    </dxf>
    <dxf>
      <font>
        <strike/>
      </font>
    </dxf>
    <dxf>
      <font>
        <strike/>
      </font>
    </dxf>
    <dxf>
      <font>
        <strike/>
      </font>
    </dxf>
    <dxf>
      <border>
        <left style="thin">
          <color auto="1"/>
        </left>
        <right style="thin">
          <color auto="1"/>
        </right>
        <top style="thin">
          <color auto="1"/>
        </top>
        <bottom style="thin">
          <color auto="1"/>
        </bottom>
        <vertical/>
        <horizontal/>
      </border>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val="0"/>
      </font>
    </dxf>
    <dxf>
      <font>
        <strike val="0"/>
      </font>
    </dxf>
    <dxf>
      <font>
        <strike val="0"/>
      </font>
    </dxf>
    <dxf>
      <font>
        <strike val="0"/>
      </font>
    </dxf>
    <dxf>
      <font>
        <strike val="0"/>
      </font>
    </dxf>
    <dxf>
      <font>
        <strike val="0"/>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ill>
        <patternFill patternType="none">
          <bgColor auto="1"/>
        </patternFill>
      </fill>
    </dxf>
    <dxf>
      <fill>
        <patternFill patternType="none">
          <bgColor auto="1"/>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20837;&#21147;&#12471;&#12540;&#12488;!J5"/></Relationships>
</file>

<file path=xl/drawings/_rels/drawing3.xml.rels><?xml version="1.0" encoding="UTF-8" standalone="yes"?>
<Relationships xmlns="http://schemas.openxmlformats.org/package/2006/relationships"><Relationship Id="rId1" Type="http://schemas.openxmlformats.org/officeDocument/2006/relationships/hyperlink" Target="#&#20837;&#21147;&#12471;&#12540;&#12488;!J5"/></Relationships>
</file>

<file path=xl/drawings/_rels/drawing4.xml.rels><?xml version="1.0" encoding="UTF-8" standalone="yes"?>
<Relationships xmlns="http://schemas.openxmlformats.org/package/2006/relationships"><Relationship Id="rId1" Type="http://schemas.openxmlformats.org/officeDocument/2006/relationships/hyperlink" Target="#&#20837;&#21147;&#12471;&#12540;&#12488;!J5"/></Relationships>
</file>

<file path=xl/drawings/_rels/drawing5.xml.rels><?xml version="1.0" encoding="UTF-8" standalone="yes"?>
<Relationships xmlns="http://schemas.openxmlformats.org/package/2006/relationships"><Relationship Id="rId1" Type="http://schemas.openxmlformats.org/officeDocument/2006/relationships/hyperlink" Target="#&#20837;&#21147;&#12471;&#12540;&#12488;!J5"/></Relationships>
</file>

<file path=xl/drawings/drawing1.xml><?xml version="1.0" encoding="utf-8"?>
<xdr:wsDr xmlns:xdr="http://schemas.openxmlformats.org/drawingml/2006/spreadsheetDrawing" xmlns:a="http://schemas.openxmlformats.org/drawingml/2006/main">
  <xdr:twoCellAnchor>
    <xdr:from>
      <xdr:col>13</xdr:col>
      <xdr:colOff>28575</xdr:colOff>
      <xdr:row>9</xdr:row>
      <xdr:rowOff>0</xdr:rowOff>
    </xdr:from>
    <xdr:to>
      <xdr:col>27</xdr:col>
      <xdr:colOff>0</xdr:colOff>
      <xdr:row>10</xdr:row>
      <xdr:rowOff>247650</xdr:rowOff>
    </xdr:to>
    <xdr:sp macro="" textlink="">
      <xdr:nvSpPr>
        <xdr:cNvPr id="3" name="左矢印吹き出し 2"/>
        <xdr:cNvSpPr/>
      </xdr:nvSpPr>
      <xdr:spPr>
        <a:xfrm>
          <a:off x="8110538" y="2185988"/>
          <a:ext cx="3638550" cy="500062"/>
        </a:xfrm>
        <a:prstGeom prst="leftArrowCallout">
          <a:avLst>
            <a:gd name="adj1" fmla="val 25000"/>
            <a:gd name="adj2" fmla="val 23734"/>
            <a:gd name="adj3" fmla="val 49377"/>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法人にあっては、会社名、役職、代表者氏名</a:t>
          </a:r>
        </a:p>
      </xdr:txBody>
    </xdr:sp>
    <xdr:clientData/>
  </xdr:twoCellAnchor>
  <xdr:twoCellAnchor>
    <xdr:from>
      <xdr:col>12</xdr:col>
      <xdr:colOff>261937</xdr:colOff>
      <xdr:row>14</xdr:row>
      <xdr:rowOff>142875</xdr:rowOff>
    </xdr:from>
    <xdr:to>
      <xdr:col>27</xdr:col>
      <xdr:colOff>0</xdr:colOff>
      <xdr:row>16</xdr:row>
      <xdr:rowOff>147638</xdr:rowOff>
    </xdr:to>
    <xdr:sp macro="" textlink="">
      <xdr:nvSpPr>
        <xdr:cNvPr id="9" name="左矢印吹き出し 8"/>
        <xdr:cNvSpPr/>
      </xdr:nvSpPr>
      <xdr:spPr>
        <a:xfrm>
          <a:off x="8081962" y="3590925"/>
          <a:ext cx="3667126" cy="509588"/>
        </a:xfrm>
        <a:prstGeom prst="leftArrowCallout">
          <a:avLst>
            <a:gd name="adj1" fmla="val 25000"/>
            <a:gd name="adj2" fmla="val 23734"/>
            <a:gd name="adj3" fmla="val 51677"/>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工場は数字のみ記載願います。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不明な場合は区役所にお問い合わせください。</a:t>
          </a:r>
        </a:p>
      </xdr:txBody>
    </xdr:sp>
    <xdr:clientData/>
  </xdr:twoCellAnchor>
  <xdr:twoCellAnchor>
    <xdr:from>
      <xdr:col>13</xdr:col>
      <xdr:colOff>0</xdr:colOff>
      <xdr:row>84</xdr:row>
      <xdr:rowOff>0</xdr:rowOff>
    </xdr:from>
    <xdr:to>
      <xdr:col>27</xdr:col>
      <xdr:colOff>0</xdr:colOff>
      <xdr:row>85</xdr:row>
      <xdr:rowOff>247648</xdr:rowOff>
    </xdr:to>
    <xdr:sp macro="" textlink="">
      <xdr:nvSpPr>
        <xdr:cNvPr id="10" name="左矢印吹き出し 9"/>
        <xdr:cNvSpPr/>
      </xdr:nvSpPr>
      <xdr:spPr>
        <a:xfrm>
          <a:off x="8034338" y="20774025"/>
          <a:ext cx="3667125" cy="500061"/>
        </a:xfrm>
        <a:prstGeom prst="leftArrowCallout">
          <a:avLst>
            <a:gd name="adj1" fmla="val 25000"/>
            <a:gd name="adj2" fmla="val 23734"/>
            <a:gd name="adj3" fmla="val 49102"/>
            <a:gd name="adj4" fmla="val 93164"/>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区からの特定有害物質に関する問い合わせ先</a:t>
          </a:r>
        </a:p>
      </xdr:txBody>
    </xdr:sp>
    <xdr:clientData/>
  </xdr:twoCellAnchor>
  <xdr:twoCellAnchor>
    <xdr:from>
      <xdr:col>12</xdr:col>
      <xdr:colOff>261937</xdr:colOff>
      <xdr:row>42</xdr:row>
      <xdr:rowOff>0</xdr:rowOff>
    </xdr:from>
    <xdr:to>
      <xdr:col>26</xdr:col>
      <xdr:colOff>261937</xdr:colOff>
      <xdr:row>43</xdr:row>
      <xdr:rowOff>0</xdr:rowOff>
    </xdr:to>
    <xdr:sp macro="" textlink="">
      <xdr:nvSpPr>
        <xdr:cNvPr id="5" name="左矢印吹き出し 4"/>
        <xdr:cNvSpPr/>
      </xdr:nvSpPr>
      <xdr:spPr>
        <a:xfrm>
          <a:off x="8034337" y="10172700"/>
          <a:ext cx="3667125" cy="252413"/>
        </a:xfrm>
        <a:prstGeom prst="leftArrowCallout">
          <a:avLst>
            <a:gd name="adj1" fmla="val 25000"/>
            <a:gd name="adj2" fmla="val 23734"/>
            <a:gd name="adj3" fmla="val 93768"/>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移転したときに記入してください。</a:t>
          </a:r>
        </a:p>
      </xdr:txBody>
    </xdr:sp>
    <xdr:clientData/>
  </xdr:twoCellAnchor>
  <xdr:twoCellAnchor>
    <xdr:from>
      <xdr:col>13</xdr:col>
      <xdr:colOff>0</xdr:colOff>
      <xdr:row>78</xdr:row>
      <xdr:rowOff>0</xdr:rowOff>
    </xdr:from>
    <xdr:to>
      <xdr:col>27</xdr:col>
      <xdr:colOff>0</xdr:colOff>
      <xdr:row>80</xdr:row>
      <xdr:rowOff>17318</xdr:rowOff>
    </xdr:to>
    <xdr:sp macro="" textlink="">
      <xdr:nvSpPr>
        <xdr:cNvPr id="6" name="左矢印吹き出し 5"/>
        <xdr:cNvSpPr/>
      </xdr:nvSpPr>
      <xdr:spPr>
        <a:xfrm>
          <a:off x="8520545" y="18842182"/>
          <a:ext cx="3879273" cy="502227"/>
        </a:xfrm>
        <a:prstGeom prst="leftArrowCallout">
          <a:avLst>
            <a:gd name="adj1" fmla="val 25000"/>
            <a:gd name="adj2" fmla="val 23734"/>
            <a:gd name="adj3" fmla="val 55769"/>
            <a:gd name="adj4" fmla="val 9264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取扱のあった有害物質について、使用及び排出の状況を記載します。</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16</xdr:row>
      <xdr:rowOff>142875</xdr:rowOff>
    </xdr:from>
    <xdr:to>
      <xdr:col>27</xdr:col>
      <xdr:colOff>0</xdr:colOff>
      <xdr:row>18</xdr:row>
      <xdr:rowOff>142875</xdr:rowOff>
    </xdr:to>
    <xdr:sp macro="" textlink="">
      <xdr:nvSpPr>
        <xdr:cNvPr id="7" name="左矢印吹き出し 6"/>
        <xdr:cNvSpPr/>
      </xdr:nvSpPr>
      <xdr:spPr>
        <a:xfrm>
          <a:off x="8081963" y="4095750"/>
          <a:ext cx="3667125" cy="504825"/>
        </a:xfrm>
        <a:prstGeom prst="leftArrowCallout">
          <a:avLst>
            <a:gd name="adj1" fmla="val 25000"/>
            <a:gd name="adj2" fmla="val 23734"/>
            <a:gd name="adj3" fmla="val 51028"/>
            <a:gd name="adj4" fmla="val 9264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指定作業場は設置届出年月日を記載願います。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mn-lt"/>
              <a:ea typeface="+mn-ea"/>
              <a:cs typeface="+mn-cs"/>
            </a:rPr>
            <a:t>不明な場合は区役所にお問い合わせください。</a:t>
          </a:r>
          <a:endParaRPr lang="ja-JP" altLang="ja-JP">
            <a:effectLst/>
          </a:endParaRPr>
        </a:p>
      </xdr:txBody>
    </xdr:sp>
    <xdr:clientData/>
  </xdr:twoCellAnchor>
  <xdr:twoCellAnchor>
    <xdr:from>
      <xdr:col>13</xdr:col>
      <xdr:colOff>0</xdr:colOff>
      <xdr:row>12</xdr:row>
      <xdr:rowOff>0</xdr:rowOff>
    </xdr:from>
    <xdr:to>
      <xdr:col>27</xdr:col>
      <xdr:colOff>0</xdr:colOff>
      <xdr:row>13</xdr:row>
      <xdr:rowOff>0</xdr:rowOff>
    </xdr:to>
    <xdr:sp macro="" textlink="">
      <xdr:nvSpPr>
        <xdr:cNvPr id="8" name="左矢印吹き出し 7"/>
        <xdr:cNvSpPr/>
      </xdr:nvSpPr>
      <xdr:spPr>
        <a:xfrm>
          <a:off x="8081963" y="2943225"/>
          <a:ext cx="3667125" cy="252413"/>
        </a:xfrm>
        <a:prstGeom prst="leftArrowCallout">
          <a:avLst>
            <a:gd name="adj1" fmla="val 25000"/>
            <a:gd name="adj2" fmla="val 23734"/>
            <a:gd name="adj3" fmla="val 104975"/>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プルダウンから選んでください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102</xdr:row>
      <xdr:rowOff>0</xdr:rowOff>
    </xdr:from>
    <xdr:to>
      <xdr:col>26</xdr:col>
      <xdr:colOff>247650</xdr:colOff>
      <xdr:row>103</xdr:row>
      <xdr:rowOff>0</xdr:rowOff>
    </xdr:to>
    <xdr:sp macro="" textlink="">
      <xdr:nvSpPr>
        <xdr:cNvPr id="12" name="左矢印吹き出し 11"/>
        <xdr:cNvSpPr/>
      </xdr:nvSpPr>
      <xdr:spPr>
        <a:xfrm>
          <a:off x="8034338" y="24045863"/>
          <a:ext cx="3652837" cy="252412"/>
        </a:xfrm>
        <a:prstGeom prst="leftArrowCallout">
          <a:avLst>
            <a:gd name="adj1" fmla="val 25000"/>
            <a:gd name="adj2" fmla="val 23734"/>
            <a:gd name="adj3" fmla="val 102316"/>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プルダウンから選んでください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261937</xdr:colOff>
      <xdr:row>3</xdr:row>
      <xdr:rowOff>228600</xdr:rowOff>
    </xdr:from>
    <xdr:to>
      <xdr:col>26</xdr:col>
      <xdr:colOff>261937</xdr:colOff>
      <xdr:row>5</xdr:row>
      <xdr:rowOff>0</xdr:rowOff>
    </xdr:to>
    <xdr:sp macro="" textlink="">
      <xdr:nvSpPr>
        <xdr:cNvPr id="14" name="左矢印吹き出し 13"/>
        <xdr:cNvSpPr/>
      </xdr:nvSpPr>
      <xdr:spPr>
        <a:xfrm>
          <a:off x="8081962" y="900113"/>
          <a:ext cx="3667125" cy="276225"/>
        </a:xfrm>
        <a:prstGeom prst="leftArrowCallout">
          <a:avLst>
            <a:gd name="adj1" fmla="val 25000"/>
            <a:gd name="adj2" fmla="val 23734"/>
            <a:gd name="adj3" fmla="val 92153"/>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変更・廃止・承継後</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日以内に届け出てください。</a:t>
          </a:r>
          <a:endParaRPr lang="ja-JP" altLang="ja-JP">
            <a:effectLst/>
          </a:endParaRPr>
        </a:p>
      </xdr:txBody>
    </xdr:sp>
    <xdr:clientData/>
  </xdr:twoCellAnchor>
  <xdr:twoCellAnchor>
    <xdr:from>
      <xdr:col>13</xdr:col>
      <xdr:colOff>0</xdr:colOff>
      <xdr:row>7</xdr:row>
      <xdr:rowOff>0</xdr:rowOff>
    </xdr:from>
    <xdr:to>
      <xdr:col>27</xdr:col>
      <xdr:colOff>0</xdr:colOff>
      <xdr:row>8</xdr:row>
      <xdr:rowOff>0</xdr:rowOff>
    </xdr:to>
    <xdr:sp macro="" textlink="">
      <xdr:nvSpPr>
        <xdr:cNvPr id="16" name="左矢印吹き出し 15"/>
        <xdr:cNvSpPr/>
      </xdr:nvSpPr>
      <xdr:spPr>
        <a:xfrm>
          <a:off x="8081963" y="1681163"/>
          <a:ext cx="3667125" cy="252412"/>
        </a:xfrm>
        <a:prstGeom prst="leftArrowCallout">
          <a:avLst>
            <a:gd name="adj1" fmla="val 25000"/>
            <a:gd name="adj2" fmla="val 23734"/>
            <a:gd name="adj3" fmla="val 96960"/>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変更・承継の場合は、変更・承継後の住所氏名を入力してください。</a:t>
          </a:r>
          <a:endParaRPr lang="ja-JP" altLang="ja-JP">
            <a:effectLst/>
          </a:endParaRPr>
        </a:p>
      </xdr:txBody>
    </xdr:sp>
    <xdr:clientData/>
  </xdr:twoCellAnchor>
  <xdr:twoCellAnchor>
    <xdr:from>
      <xdr:col>13</xdr:col>
      <xdr:colOff>0</xdr:colOff>
      <xdr:row>98</xdr:row>
      <xdr:rowOff>0</xdr:rowOff>
    </xdr:from>
    <xdr:to>
      <xdr:col>26</xdr:col>
      <xdr:colOff>247650</xdr:colOff>
      <xdr:row>99</xdr:row>
      <xdr:rowOff>0</xdr:rowOff>
    </xdr:to>
    <xdr:sp macro="" textlink="">
      <xdr:nvSpPr>
        <xdr:cNvPr id="17" name="左矢印吹き出し 16"/>
        <xdr:cNvSpPr/>
      </xdr:nvSpPr>
      <xdr:spPr>
        <a:xfrm>
          <a:off x="8034338" y="23036213"/>
          <a:ext cx="3652837" cy="252412"/>
        </a:xfrm>
        <a:prstGeom prst="leftArrowCallout">
          <a:avLst>
            <a:gd name="adj1" fmla="val 25000"/>
            <a:gd name="adj2" fmla="val 23734"/>
            <a:gd name="adj3" fmla="val 102316"/>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承継前の設置者</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38</xdr:row>
      <xdr:rowOff>155864</xdr:rowOff>
    </xdr:from>
    <xdr:to>
      <xdr:col>27</xdr:col>
      <xdr:colOff>0</xdr:colOff>
      <xdr:row>41</xdr:row>
      <xdr:rowOff>157164</xdr:rowOff>
    </xdr:to>
    <xdr:sp macro="" textlink="">
      <xdr:nvSpPr>
        <xdr:cNvPr id="15" name="左矢印吹き出し 14"/>
        <xdr:cNvSpPr/>
      </xdr:nvSpPr>
      <xdr:spPr>
        <a:xfrm>
          <a:off x="8520545" y="9299864"/>
          <a:ext cx="3879273" cy="728664"/>
        </a:xfrm>
        <a:prstGeom prst="leftArrowCallout">
          <a:avLst>
            <a:gd name="adj1" fmla="val 25000"/>
            <a:gd name="adj2" fmla="val 23734"/>
            <a:gd name="adj3" fmla="val 37972"/>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平成</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9</a:t>
          </a:r>
          <a:r>
            <a:rPr kumimoji="1" lang="ja-JP" altLang="en-US" sz="1100">
              <a:latin typeface="ＭＳ ゴシック" panose="020B0609070205080204" pitchFamily="49" charset="-128"/>
              <a:ea typeface="ＭＳ ゴシック" panose="020B0609070205080204" pitchFamily="49" charset="-128"/>
            </a:rPr>
            <a:t>月</a:t>
          </a:r>
          <a:r>
            <a:rPr kumimoji="1" lang="en-US" altLang="ja-JP" sz="1100">
              <a:latin typeface="ＭＳ ゴシック" panose="020B0609070205080204" pitchFamily="49" charset="-128"/>
              <a:ea typeface="ＭＳ ゴシック" panose="020B0609070205080204" pitchFamily="49" charset="-128"/>
            </a:rPr>
            <a:t>30</a:t>
          </a:r>
          <a:r>
            <a:rPr kumimoji="1" lang="ja-JP" altLang="en-US" sz="1100">
              <a:latin typeface="ＭＳ ゴシック" panose="020B0609070205080204" pitchFamily="49" charset="-128"/>
              <a:ea typeface="ＭＳ ゴシック" panose="020B0609070205080204" pitchFamily="49" charset="-128"/>
            </a:rPr>
            <a:t>日以前に廃止した場合は</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公的に廃業した日を証明できる書類を</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提出時に添えてください。</a:t>
          </a:r>
        </a:p>
      </xdr:txBody>
    </xdr:sp>
    <xdr:clientData/>
  </xdr:twoCellAnchor>
  <xdr:twoCellAnchor>
    <xdr:from>
      <xdr:col>13</xdr:col>
      <xdr:colOff>0</xdr:colOff>
      <xdr:row>104</xdr:row>
      <xdr:rowOff>0</xdr:rowOff>
    </xdr:from>
    <xdr:to>
      <xdr:col>26</xdr:col>
      <xdr:colOff>247650</xdr:colOff>
      <xdr:row>106</xdr:row>
      <xdr:rowOff>0</xdr:rowOff>
    </xdr:to>
    <xdr:sp macro="" textlink="">
      <xdr:nvSpPr>
        <xdr:cNvPr id="19" name="左矢印吹き出し 18"/>
        <xdr:cNvSpPr/>
      </xdr:nvSpPr>
      <xdr:spPr>
        <a:xfrm>
          <a:off x="8034338" y="25812750"/>
          <a:ext cx="3652837" cy="504825"/>
        </a:xfrm>
        <a:prstGeom prst="leftArrowCallout">
          <a:avLst>
            <a:gd name="adj1" fmla="val 25000"/>
            <a:gd name="adj2" fmla="val 23734"/>
            <a:gd name="adj3" fmla="val 54203"/>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登記簿謄本等承継を証明する資料を</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添付してください。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0</xdr:colOff>
      <xdr:row>44</xdr:row>
      <xdr:rowOff>0</xdr:rowOff>
    </xdr:from>
    <xdr:to>
      <xdr:col>27</xdr:col>
      <xdr:colOff>0</xdr:colOff>
      <xdr:row>46</xdr:row>
      <xdr:rowOff>0</xdr:rowOff>
    </xdr:to>
    <xdr:sp macro="" textlink="">
      <xdr:nvSpPr>
        <xdr:cNvPr id="18" name="左矢印吹き出し 17"/>
        <xdr:cNvSpPr/>
      </xdr:nvSpPr>
      <xdr:spPr>
        <a:xfrm>
          <a:off x="8081963" y="10768013"/>
          <a:ext cx="3667125" cy="504825"/>
        </a:xfrm>
        <a:prstGeom prst="leftArrowCallout">
          <a:avLst>
            <a:gd name="adj1" fmla="val 25000"/>
            <a:gd name="adj2" fmla="val 23734"/>
            <a:gd name="adj3" fmla="val 50058"/>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廃止届出書を提出する際には、</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有害物質取扱状況報告書を添えてください。</a:t>
          </a:r>
        </a:p>
      </xdr:txBody>
    </xdr:sp>
    <xdr:clientData/>
  </xdr:twoCellAnchor>
  <xdr:twoCellAnchor>
    <xdr:from>
      <xdr:col>13</xdr:col>
      <xdr:colOff>11691</xdr:colOff>
      <xdr:row>50</xdr:row>
      <xdr:rowOff>146338</xdr:rowOff>
    </xdr:from>
    <xdr:to>
      <xdr:col>27</xdr:col>
      <xdr:colOff>11691</xdr:colOff>
      <xdr:row>53</xdr:row>
      <xdr:rowOff>103909</xdr:rowOff>
    </xdr:to>
    <xdr:sp macro="" textlink="">
      <xdr:nvSpPr>
        <xdr:cNvPr id="20" name="左矢印吹き出し 19"/>
        <xdr:cNvSpPr/>
      </xdr:nvSpPr>
      <xdr:spPr>
        <a:xfrm>
          <a:off x="8532236" y="12199793"/>
          <a:ext cx="3879273" cy="684934"/>
        </a:xfrm>
        <a:prstGeom prst="leftArrowCallout">
          <a:avLst>
            <a:gd name="adj1" fmla="val 25000"/>
            <a:gd name="adj2" fmla="val 23734"/>
            <a:gd name="adj3" fmla="val 37972"/>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プルダウンから選んでください。</a:t>
          </a:r>
        </a:p>
        <a:p>
          <a:pPr algn="l"/>
          <a:r>
            <a:rPr kumimoji="1" lang="ja-JP" altLang="en-US" sz="1100">
              <a:latin typeface="ＭＳ ゴシック" panose="020B0609070205080204" pitchFamily="49" charset="-128"/>
              <a:ea typeface="ＭＳ ゴシック" panose="020B0609070205080204" pitchFamily="49" charset="-128"/>
            </a:rPr>
            <a:t>記入例としてサンプル値が入力してありますので、必ず内容をご確認ください。</a:t>
          </a:r>
        </a:p>
      </xdr:txBody>
    </xdr:sp>
    <xdr:clientData/>
  </xdr:twoCellAnchor>
  <xdr:twoCellAnchor>
    <xdr:from>
      <xdr:col>13</xdr:col>
      <xdr:colOff>4763</xdr:colOff>
      <xdr:row>0</xdr:row>
      <xdr:rowOff>0</xdr:rowOff>
    </xdr:from>
    <xdr:to>
      <xdr:col>27</xdr:col>
      <xdr:colOff>4763</xdr:colOff>
      <xdr:row>2</xdr:row>
      <xdr:rowOff>142875</xdr:rowOff>
    </xdr:to>
    <xdr:sp macro="" textlink="">
      <xdr:nvSpPr>
        <xdr:cNvPr id="22" name="左矢印吹き出し 21"/>
        <xdr:cNvSpPr/>
      </xdr:nvSpPr>
      <xdr:spPr>
        <a:xfrm>
          <a:off x="8081963" y="0"/>
          <a:ext cx="3667125" cy="561975"/>
        </a:xfrm>
        <a:prstGeom prst="leftArrowCallout">
          <a:avLst>
            <a:gd name="adj1" fmla="val 25000"/>
            <a:gd name="adj2" fmla="val 23734"/>
            <a:gd name="adj3" fmla="val 44752"/>
            <a:gd name="adj4" fmla="val 93035"/>
          </a:avLst>
        </a:prstGeom>
        <a:solidFill>
          <a:srgbClr val="FF0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chemeClr val="bg1"/>
              </a:solidFill>
              <a:latin typeface="ＭＳ ゴシック" panose="020B0609070205080204" pitchFamily="49" charset="-128"/>
              <a:ea typeface="ＭＳ ゴシック" panose="020B0609070205080204" pitchFamily="49" charset="-128"/>
            </a:rPr>
            <a:t>記入例としてサンプル値が入力してありますので、必ず内容をご確認ください。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2</xdr:row>
      <xdr:rowOff>7325</xdr:rowOff>
    </xdr:from>
    <xdr:ext cx="6362700" cy="1621450"/>
    <xdr:sp macro="" textlink="">
      <xdr:nvSpPr>
        <xdr:cNvPr id="3" name="テキスト ボックス 2">
          <a:hlinkClick xmlns:r="http://schemas.openxmlformats.org/officeDocument/2006/relationships" r:id="rId1"/>
        </xdr:cNvPr>
        <xdr:cNvSpPr txBox="1"/>
      </xdr:nvSpPr>
      <xdr:spPr>
        <a:xfrm>
          <a:off x="6815138" y="231163"/>
          <a:ext cx="63627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3</xdr:row>
      <xdr:rowOff>7325</xdr:rowOff>
    </xdr:from>
    <xdr:ext cx="6362700" cy="1621450"/>
    <xdr:sp macro="" textlink="">
      <xdr:nvSpPr>
        <xdr:cNvPr id="3" name="テキスト ボックス 2">
          <a:hlinkClick xmlns:r="http://schemas.openxmlformats.org/officeDocument/2006/relationships" r:id="rId1"/>
        </xdr:cNvPr>
        <xdr:cNvSpPr txBox="1"/>
      </xdr:nvSpPr>
      <xdr:spPr>
        <a:xfrm>
          <a:off x="6777038" y="231163"/>
          <a:ext cx="63627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0</xdr:colOff>
      <xdr:row>1</xdr:row>
      <xdr:rowOff>0</xdr:rowOff>
    </xdr:from>
    <xdr:ext cx="5691188" cy="1621450"/>
    <xdr:sp macro="" textlink="">
      <xdr:nvSpPr>
        <xdr:cNvPr id="4" name="テキスト ボックス 3">
          <a:hlinkClick xmlns:r="http://schemas.openxmlformats.org/officeDocument/2006/relationships" r:id="rId1"/>
        </xdr:cNvPr>
        <xdr:cNvSpPr txBox="1"/>
      </xdr:nvSpPr>
      <xdr:spPr>
        <a:xfrm>
          <a:off x="7296150" y="204788"/>
          <a:ext cx="5691188"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3</xdr:row>
      <xdr:rowOff>7325</xdr:rowOff>
    </xdr:from>
    <xdr:ext cx="6362700" cy="1621450"/>
    <xdr:sp macro="" textlink="">
      <xdr:nvSpPr>
        <xdr:cNvPr id="4" name="テキスト ボックス 3">
          <a:hlinkClick xmlns:r="http://schemas.openxmlformats.org/officeDocument/2006/relationships" r:id="rId1"/>
        </xdr:cNvPr>
        <xdr:cNvSpPr txBox="1"/>
      </xdr:nvSpPr>
      <xdr:spPr>
        <a:xfrm>
          <a:off x="6815138" y="231163"/>
          <a:ext cx="63627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twoCellAnchor>
    <xdr:from>
      <xdr:col>9</xdr:col>
      <xdr:colOff>280987</xdr:colOff>
      <xdr:row>32</xdr:row>
      <xdr:rowOff>14287</xdr:rowOff>
    </xdr:from>
    <xdr:to>
      <xdr:col>9</xdr:col>
      <xdr:colOff>581025</xdr:colOff>
      <xdr:row>32</xdr:row>
      <xdr:rowOff>214312</xdr:rowOff>
    </xdr:to>
    <xdr:sp macro="" textlink="">
      <xdr:nvSpPr>
        <xdr:cNvPr id="2" name="正方形/長方形 1"/>
        <xdr:cNvSpPr/>
      </xdr:nvSpPr>
      <xdr:spPr>
        <a:xfrm>
          <a:off x="2933700" y="9601200"/>
          <a:ext cx="300038" cy="2000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4&#24180;&#24230;/04&#20844;&#23475;&#23550;&#31574;G/03&#27861;&#20196;&#12539;&#36039;&#26009;/07&#25285;&#24403;&#36039;&#26009;&#65288;&#24120;&#65289;/&#23470;&#64017;/&#12402;&#12394;&#22411;&#35519;&#25972;/&#25562;&#27700;&#26045;&#35373;/yousui-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１．設置・変更届出書"/>
      <sheetName val="２．構造等"/>
      <sheetName val="このファイルについて"/>
    </sheetNames>
    <sheetDataSet>
      <sheetData sheetId="0">
        <row r="7">
          <cell r="F7" t="str">
            <v>変更</v>
          </cell>
        </row>
        <row r="10">
          <cell r="F10" t="str">
            <v>○○区○○2-45-1</v>
          </cell>
        </row>
        <row r="12">
          <cell r="F12" t="str">
            <v>代表取締役
　◯◯　◯◯</v>
          </cell>
        </row>
        <row r="18">
          <cell r="F18" t="str">
            <v>△△△△ビル</v>
          </cell>
        </row>
        <row r="20">
          <cell r="F20" t="str">
            <v>豊島区△△△1-18-1</v>
          </cell>
        </row>
        <row r="22">
          <cell r="F22" t="str">
            <v>貸しビル業</v>
          </cell>
        </row>
        <row r="24">
          <cell r="F24" t="str">
            <v>敷地内の散水</v>
          </cell>
        </row>
        <row r="26">
          <cell r="F26" t="str">
            <v>別紙のとおり</v>
          </cell>
        </row>
        <row r="31">
          <cell r="F31">
            <v>44635</v>
          </cell>
        </row>
        <row r="33">
          <cell r="F33">
            <v>44634</v>
          </cell>
        </row>
        <row r="35">
          <cell r="F35">
            <v>45</v>
          </cell>
        </row>
        <row r="37">
          <cell r="F37">
            <v>50</v>
          </cell>
        </row>
        <row r="39">
          <cell r="F39">
            <v>5</v>
          </cell>
          <cell r="H39">
            <v>10</v>
          </cell>
        </row>
        <row r="41">
          <cell r="F41">
            <v>15.5</v>
          </cell>
          <cell r="H41">
            <v>20</v>
          </cell>
        </row>
        <row r="43">
          <cell r="F43">
            <v>25</v>
          </cell>
          <cell r="H43">
            <v>30</v>
          </cell>
        </row>
        <row r="45">
          <cell r="F45">
            <v>35</v>
          </cell>
          <cell r="H45">
            <v>40</v>
          </cell>
        </row>
        <row r="48">
          <cell r="F48" t="str">
            <v>浅井戸ポンプ</v>
          </cell>
        </row>
        <row r="50">
          <cell r="F50" t="str">
            <v>××エース</v>
          </cell>
        </row>
        <row r="52">
          <cell r="F52" t="str">
            <v>NF×-×××SK</v>
          </cell>
        </row>
        <row r="54">
          <cell r="F54">
            <v>0.25</v>
          </cell>
        </row>
        <row r="56">
          <cell r="F56">
            <v>26</v>
          </cell>
        </row>
        <row r="58">
          <cell r="F58">
            <v>19.63</v>
          </cell>
        </row>
        <row r="61">
          <cell r="F61" t="str">
            <v>□□製作所</v>
          </cell>
        </row>
        <row r="63">
          <cell r="F63" t="str">
            <v>接線流羽根車式</v>
          </cell>
        </row>
        <row r="65">
          <cell r="F65" t="str">
            <v>NK□□13</v>
          </cell>
        </row>
        <row r="67">
          <cell r="F67">
            <v>44637</v>
          </cell>
        </row>
        <row r="70">
          <cell r="F70" t="str">
            <v>ロープ式手動用水位計（アルファ水位計）</v>
          </cell>
        </row>
        <row r="72">
          <cell r="F72">
            <v>21.99</v>
          </cell>
        </row>
        <row r="74">
          <cell r="F74">
            <v>25.56</v>
          </cell>
        </row>
        <row r="76">
          <cell r="F76">
            <v>10</v>
          </cell>
        </row>
        <row r="80">
          <cell r="F80">
            <v>1</v>
          </cell>
          <cell r="H80">
            <v>2</v>
          </cell>
        </row>
        <row r="82">
          <cell r="F82">
            <v>5</v>
          </cell>
          <cell r="H82">
            <v>8</v>
          </cell>
        </row>
        <row r="84">
          <cell r="F84">
            <v>10</v>
          </cell>
          <cell r="H84">
            <v>20</v>
          </cell>
        </row>
        <row r="87">
          <cell r="F87" t="str">
            <v>●●水工</v>
          </cell>
        </row>
        <row r="89">
          <cell r="F89" t="str">
            <v>●●　●●</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3"/>
  <sheetViews>
    <sheetView view="pageBreakPreview" zoomScaleNormal="100" zoomScaleSheetLayoutView="100" workbookViewId="0">
      <selection activeCell="A35" sqref="A35"/>
    </sheetView>
  </sheetViews>
  <sheetFormatPr defaultColWidth="8.7890625" defaultRowHeight="12.75" x14ac:dyDescent="0.3"/>
  <cols>
    <col min="1" max="1" width="22.20703125" style="71" bestFit="1" customWidth="1"/>
    <col min="2" max="2" width="90.578125" style="89" customWidth="1"/>
    <col min="3" max="3" width="8.7890625" style="71"/>
    <col min="4" max="4" width="18.3125" style="71" bestFit="1" customWidth="1"/>
    <col min="5" max="5" width="19.3125" style="71" bestFit="1" customWidth="1"/>
    <col min="6" max="16384" width="8.7890625" style="71"/>
  </cols>
  <sheetData>
    <row r="1" spans="1:2" x14ac:dyDescent="0.25">
      <c r="A1" s="90" t="s">
        <v>177</v>
      </c>
    </row>
    <row r="2" spans="1:2" x14ac:dyDescent="0.25">
      <c r="A2" s="90" t="s">
        <v>168</v>
      </c>
    </row>
    <row r="3" spans="1:2" x14ac:dyDescent="0.25">
      <c r="A3" s="90" t="s">
        <v>148</v>
      </c>
    </row>
    <row r="4" spans="1:2" x14ac:dyDescent="0.25">
      <c r="A4" s="90" t="s">
        <v>169</v>
      </c>
    </row>
    <row r="5" spans="1:2" x14ac:dyDescent="0.25">
      <c r="A5" s="90" t="s">
        <v>170</v>
      </c>
    </row>
    <row r="6" spans="1:2" x14ac:dyDescent="0.3">
      <c r="A6" s="71" t="s">
        <v>172</v>
      </c>
    </row>
    <row r="7" spans="1:2" s="46" customFormat="1" ht="16.149999999999999" x14ac:dyDescent="0.3">
      <c r="A7" s="153" t="s">
        <v>193</v>
      </c>
      <c r="B7" s="154"/>
    </row>
    <row r="8" spans="1:2" s="46" customFormat="1" ht="16.149999999999999" x14ac:dyDescent="0.3">
      <c r="A8" s="153" t="s">
        <v>195</v>
      </c>
      <c r="B8" s="154"/>
    </row>
    <row r="9" spans="1:2" s="46" customFormat="1" ht="16.149999999999999" x14ac:dyDescent="0.3">
      <c r="A9" s="153" t="s">
        <v>196</v>
      </c>
      <c r="B9" s="154"/>
    </row>
    <row r="11" spans="1:2" x14ac:dyDescent="0.3">
      <c r="A11" s="71" t="s">
        <v>149</v>
      </c>
    </row>
    <row r="12" spans="1:2" x14ac:dyDescent="0.3">
      <c r="A12" s="71" t="s">
        <v>150</v>
      </c>
      <c r="B12" s="89" t="s">
        <v>151</v>
      </c>
    </row>
    <row r="13" spans="1:2" x14ac:dyDescent="0.3">
      <c r="A13" s="71" t="s">
        <v>152</v>
      </c>
      <c r="B13" s="89" t="s">
        <v>153</v>
      </c>
    </row>
    <row r="14" spans="1:2" x14ac:dyDescent="0.3">
      <c r="A14" s="71" t="s">
        <v>154</v>
      </c>
      <c r="B14" s="89" t="s">
        <v>155</v>
      </c>
    </row>
    <row r="15" spans="1:2" x14ac:dyDescent="0.3">
      <c r="A15" s="71" t="s">
        <v>156</v>
      </c>
      <c r="B15" s="89" t="s">
        <v>157</v>
      </c>
    </row>
    <row r="16" spans="1:2" x14ac:dyDescent="0.3">
      <c r="A16" s="71" t="s">
        <v>158</v>
      </c>
      <c r="B16" s="89" t="s">
        <v>194</v>
      </c>
    </row>
    <row r="17" spans="1:2" x14ac:dyDescent="0.3">
      <c r="A17" s="71" t="s">
        <v>159</v>
      </c>
      <c r="B17" s="89" t="s">
        <v>160</v>
      </c>
    </row>
    <row r="20" spans="1:2" x14ac:dyDescent="0.3">
      <c r="A20" s="71" t="s">
        <v>171</v>
      </c>
    </row>
    <row r="21" spans="1:2" x14ac:dyDescent="0.3">
      <c r="A21" s="71" t="s">
        <v>161</v>
      </c>
      <c r="B21" s="89" t="s">
        <v>162</v>
      </c>
    </row>
    <row r="22" spans="1:2" x14ac:dyDescent="0.3">
      <c r="A22" s="71" t="s">
        <v>163</v>
      </c>
      <c r="B22" s="89" t="s">
        <v>164</v>
      </c>
    </row>
    <row r="23" spans="1:2" x14ac:dyDescent="0.3">
      <c r="A23" s="88"/>
    </row>
  </sheetData>
  <phoneticPr fontId="6"/>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G120"/>
  <sheetViews>
    <sheetView tabSelected="1" view="pageBreakPreview" zoomScaleNormal="100" zoomScaleSheetLayoutView="100" workbookViewId="0">
      <selection activeCell="I5" activeCellId="23" sqref="I8:L8 I10 I13 I16 I18 I21 I23 I27 I29 I31 I33 I39 I41 I43 I85 I87 I89 I91 I93 I96 I99 I101 I103 I5"/>
    </sheetView>
  </sheetViews>
  <sheetFormatPr defaultColWidth="8.7890625" defaultRowHeight="12.75" x14ac:dyDescent="0.3"/>
  <cols>
    <col min="1" max="1" width="2.89453125" style="71" customWidth="1"/>
    <col min="2" max="2" width="2.89453125" style="70" customWidth="1"/>
    <col min="3" max="7" width="2.89453125" style="71" customWidth="1"/>
    <col min="8" max="8" width="7.89453125" style="71" customWidth="1"/>
    <col min="9" max="9" width="8.47265625" style="71" customWidth="1"/>
    <col min="10" max="10" width="16.47265625" style="71" customWidth="1"/>
    <col min="11" max="11" width="8.7890625" style="71"/>
    <col min="12" max="12" width="24.47265625" style="71" customWidth="1"/>
    <col min="13" max="30" width="2.89453125" style="71" customWidth="1"/>
    <col min="31" max="16384" width="8.7890625" style="71"/>
  </cols>
  <sheetData>
    <row r="1" spans="1:13" ht="13.15" thickBot="1" x14ac:dyDescent="0.35">
      <c r="A1" s="72"/>
      <c r="B1" s="73"/>
      <c r="C1" s="72"/>
      <c r="D1" s="72"/>
      <c r="E1" s="72"/>
      <c r="F1" s="72"/>
      <c r="G1" s="72"/>
      <c r="H1" s="72"/>
      <c r="I1" s="72"/>
      <c r="J1" s="72"/>
      <c r="K1" s="72"/>
      <c r="L1" s="72"/>
      <c r="M1" s="72"/>
    </row>
    <row r="2" spans="1:13" ht="20.100000000000001" customHeight="1" thickBot="1" x14ac:dyDescent="0.35">
      <c r="A2" s="72"/>
      <c r="B2" s="73"/>
      <c r="C2" s="74"/>
      <c r="D2" s="87" t="s">
        <v>121</v>
      </c>
      <c r="E2" s="72"/>
      <c r="F2" s="72"/>
      <c r="G2" s="72"/>
      <c r="H2" s="72"/>
      <c r="I2" s="72"/>
      <c r="J2" s="72"/>
      <c r="K2" s="72"/>
      <c r="L2" s="72"/>
      <c r="M2" s="72"/>
    </row>
    <row r="3" spans="1:13" ht="20.100000000000001" customHeight="1" x14ac:dyDescent="0.3">
      <c r="A3" s="75"/>
      <c r="B3" s="76"/>
      <c r="C3" s="75"/>
      <c r="D3" s="75"/>
      <c r="E3" s="75"/>
      <c r="F3" s="75"/>
      <c r="G3" s="75"/>
      <c r="H3" s="75"/>
      <c r="I3" s="75"/>
      <c r="J3" s="75"/>
      <c r="K3" s="72"/>
      <c r="L3" s="72"/>
      <c r="M3" s="72"/>
    </row>
    <row r="4" spans="1:13" ht="20.100000000000001" customHeight="1" thickBot="1" x14ac:dyDescent="0.35">
      <c r="A4" s="81" t="s">
        <v>47</v>
      </c>
      <c r="B4" s="82" t="s">
        <v>48</v>
      </c>
      <c r="C4" s="81"/>
      <c r="D4" s="75"/>
      <c r="E4" s="75"/>
      <c r="F4" s="75"/>
      <c r="G4" s="75"/>
      <c r="H4" s="75"/>
      <c r="I4" s="75"/>
      <c r="J4" s="75"/>
      <c r="K4" s="72"/>
      <c r="L4" s="72"/>
      <c r="M4" s="72"/>
    </row>
    <row r="5" spans="1:13" ht="20.100000000000001" customHeight="1" thickBot="1" x14ac:dyDescent="0.35">
      <c r="A5" s="81"/>
      <c r="B5" s="83" t="s">
        <v>21</v>
      </c>
      <c r="C5" s="81" t="s">
        <v>20</v>
      </c>
      <c r="D5" s="75"/>
      <c r="E5" s="75"/>
      <c r="F5" s="75"/>
      <c r="G5" s="75"/>
      <c r="H5" s="75"/>
      <c r="I5" s="171">
        <f ca="1">NOW()</f>
        <v>44876.579112500003</v>
      </c>
      <c r="J5" s="172"/>
      <c r="K5" s="72"/>
      <c r="L5" s="72"/>
      <c r="M5" s="72"/>
    </row>
    <row r="6" spans="1:13" ht="20.100000000000001" customHeight="1" x14ac:dyDescent="0.3">
      <c r="A6" s="81"/>
      <c r="B6" s="84"/>
      <c r="C6" s="81"/>
      <c r="D6" s="75"/>
      <c r="E6" s="75"/>
      <c r="F6" s="75"/>
      <c r="G6" s="75"/>
      <c r="H6" s="75"/>
      <c r="I6" s="75"/>
      <c r="J6" s="75"/>
      <c r="K6" s="72"/>
      <c r="L6" s="72"/>
      <c r="M6" s="72"/>
    </row>
    <row r="7" spans="1:13" ht="20.100000000000001" customHeight="1" thickBot="1" x14ac:dyDescent="0.35">
      <c r="A7" s="81"/>
      <c r="B7" s="83" t="s">
        <v>19</v>
      </c>
      <c r="C7" s="81" t="s">
        <v>18</v>
      </c>
      <c r="D7" s="75"/>
      <c r="E7" s="75"/>
      <c r="F7" s="75"/>
      <c r="G7" s="75"/>
      <c r="H7" s="75"/>
      <c r="I7" s="75"/>
      <c r="J7" s="75"/>
      <c r="K7" s="72"/>
      <c r="L7" s="72"/>
      <c r="M7" s="72"/>
    </row>
    <row r="8" spans="1:13" ht="20.100000000000001" customHeight="1" thickBot="1" x14ac:dyDescent="0.35">
      <c r="A8" s="81"/>
      <c r="B8" s="84"/>
      <c r="C8" s="81"/>
      <c r="D8" s="75"/>
      <c r="E8" s="75" t="s">
        <v>146</v>
      </c>
      <c r="F8" s="75"/>
      <c r="G8" s="75"/>
      <c r="H8" s="75"/>
      <c r="I8" s="168" t="s">
        <v>173</v>
      </c>
      <c r="J8" s="173"/>
      <c r="K8" s="173"/>
      <c r="L8" s="174"/>
      <c r="M8" s="72"/>
    </row>
    <row r="9" spans="1:13" ht="20.100000000000001" customHeight="1" thickBot="1" x14ac:dyDescent="0.35">
      <c r="A9" s="81"/>
      <c r="B9" s="84"/>
      <c r="C9" s="81"/>
      <c r="D9" s="75"/>
      <c r="E9" s="75"/>
      <c r="F9" s="75"/>
      <c r="G9" s="75"/>
      <c r="H9" s="75"/>
      <c r="I9" s="77"/>
      <c r="J9" s="77"/>
      <c r="K9" s="72"/>
      <c r="L9" s="72"/>
      <c r="M9" s="72"/>
    </row>
    <row r="10" spans="1:13" ht="20.100000000000001" customHeight="1" x14ac:dyDescent="0.3">
      <c r="A10" s="81"/>
      <c r="B10" s="84"/>
      <c r="C10" s="81"/>
      <c r="D10" s="75"/>
      <c r="E10" s="75" t="s">
        <v>147</v>
      </c>
      <c r="F10" s="75"/>
      <c r="G10" s="75"/>
      <c r="H10" s="75"/>
      <c r="I10" s="175" t="s">
        <v>129</v>
      </c>
      <c r="J10" s="176"/>
      <c r="K10" s="177"/>
      <c r="L10" s="178"/>
      <c r="M10" s="72"/>
    </row>
    <row r="11" spans="1:13" ht="20.100000000000001" customHeight="1" thickBot="1" x14ac:dyDescent="0.35">
      <c r="A11" s="81"/>
      <c r="B11" s="84"/>
      <c r="C11" s="81"/>
      <c r="D11" s="75"/>
      <c r="E11" s="75"/>
      <c r="F11" s="75"/>
      <c r="G11" s="75"/>
      <c r="H11" s="75"/>
      <c r="I11" s="179"/>
      <c r="J11" s="180"/>
      <c r="K11" s="181"/>
      <c r="L11" s="182"/>
      <c r="M11" s="72"/>
    </row>
    <row r="12" spans="1:13" ht="20.100000000000001" customHeight="1" thickBot="1" x14ac:dyDescent="0.35">
      <c r="A12" s="81"/>
      <c r="B12" s="84"/>
      <c r="C12" s="81"/>
      <c r="D12" s="75"/>
      <c r="E12" s="75"/>
      <c r="F12" s="75"/>
      <c r="G12" s="75"/>
      <c r="H12" s="75"/>
      <c r="I12" s="77"/>
      <c r="J12" s="77"/>
      <c r="K12" s="72"/>
      <c r="L12" s="72"/>
      <c r="M12" s="72"/>
    </row>
    <row r="13" spans="1:13" ht="20.100000000000001" customHeight="1" thickBot="1" x14ac:dyDescent="0.35">
      <c r="A13" s="81"/>
      <c r="B13" s="83" t="s">
        <v>17</v>
      </c>
      <c r="C13" s="81" t="s">
        <v>167</v>
      </c>
      <c r="D13" s="75"/>
      <c r="E13" s="75"/>
      <c r="F13" s="75"/>
      <c r="G13" s="75"/>
      <c r="H13" s="75"/>
      <c r="I13" s="91" t="s">
        <v>174</v>
      </c>
      <c r="J13" s="72"/>
      <c r="K13" s="72"/>
      <c r="L13" s="72"/>
      <c r="M13" s="72"/>
    </row>
    <row r="14" spans="1:13" ht="20.100000000000001" customHeight="1" x14ac:dyDescent="0.3">
      <c r="A14" s="81"/>
      <c r="B14" s="84"/>
      <c r="C14" s="81"/>
      <c r="D14" s="75"/>
      <c r="E14" s="75"/>
      <c r="F14" s="75"/>
      <c r="G14" s="75"/>
      <c r="H14" s="75"/>
      <c r="I14" s="75"/>
      <c r="J14" s="75"/>
      <c r="K14" s="72"/>
      <c r="L14" s="72"/>
      <c r="M14" s="72"/>
    </row>
    <row r="15" spans="1:13" ht="20.100000000000001" customHeight="1" thickBot="1" x14ac:dyDescent="0.35">
      <c r="A15" s="81"/>
      <c r="B15" s="83" t="s">
        <v>16</v>
      </c>
      <c r="C15" s="81" t="s">
        <v>124</v>
      </c>
      <c r="D15" s="75"/>
      <c r="E15" s="75"/>
      <c r="F15" s="75"/>
      <c r="G15" s="75"/>
      <c r="H15" s="75"/>
      <c r="I15" s="75"/>
      <c r="J15" s="75"/>
      <c r="K15" s="72"/>
      <c r="L15" s="72"/>
      <c r="M15" s="72"/>
    </row>
    <row r="16" spans="1:13" ht="20.100000000000001" customHeight="1" thickBot="1" x14ac:dyDescent="0.35">
      <c r="A16" s="81"/>
      <c r="B16" s="84"/>
      <c r="C16" s="81"/>
      <c r="D16" s="75"/>
      <c r="E16" s="75" t="s">
        <v>26</v>
      </c>
      <c r="F16" s="75"/>
      <c r="G16" s="75"/>
      <c r="H16" s="75"/>
      <c r="I16" s="185" t="s">
        <v>176</v>
      </c>
      <c r="J16" s="186"/>
      <c r="K16" s="186"/>
      <c r="L16" s="187"/>
      <c r="M16" s="72"/>
    </row>
    <row r="17" spans="1:13" ht="20.100000000000001" customHeight="1" thickBot="1" x14ac:dyDescent="0.35">
      <c r="A17" s="81"/>
      <c r="B17" s="84"/>
      <c r="C17" s="81"/>
      <c r="D17" s="75"/>
      <c r="E17" s="75"/>
      <c r="F17" s="75"/>
      <c r="G17" s="75"/>
      <c r="H17" s="75"/>
      <c r="I17" s="96" t="str">
        <f>IF(事業所の種別="指定作業場","↑記入不要です",IF(AND(事業所の種別="工場",認可番号=""),"↑認可番号を区役所にお問い合わせください",""))</f>
        <v/>
      </c>
      <c r="J17" s="77"/>
      <c r="K17" s="72"/>
      <c r="L17" s="72"/>
      <c r="M17" s="72"/>
    </row>
    <row r="18" spans="1:13" ht="20.100000000000001" customHeight="1" thickBot="1" x14ac:dyDescent="0.35">
      <c r="A18" s="81"/>
      <c r="B18" s="84"/>
      <c r="C18" s="81"/>
      <c r="D18" s="75"/>
      <c r="E18" s="75" t="s">
        <v>27</v>
      </c>
      <c r="F18" s="75"/>
      <c r="G18" s="75"/>
      <c r="H18" s="75"/>
      <c r="I18" s="188" t="s">
        <v>197</v>
      </c>
      <c r="J18" s="189"/>
      <c r="K18" s="189"/>
      <c r="L18" s="190"/>
      <c r="M18" s="72"/>
    </row>
    <row r="19" spans="1:13" ht="20.100000000000001" customHeight="1" x14ac:dyDescent="0.3">
      <c r="A19" s="81"/>
      <c r="B19" s="84"/>
      <c r="C19" s="81"/>
      <c r="D19" s="75"/>
      <c r="E19" s="75"/>
      <c r="F19" s="75"/>
      <c r="G19" s="75"/>
      <c r="H19" s="75"/>
      <c r="I19" s="95" t="str">
        <f>IF(認可年月日="","↑認可年月日を区役所にお問い合わせください","")</f>
        <v/>
      </c>
      <c r="J19" s="75"/>
      <c r="K19" s="72"/>
      <c r="L19" s="72"/>
      <c r="M19" s="72"/>
    </row>
    <row r="20" spans="1:13" ht="20.100000000000001" customHeight="1" thickBot="1" x14ac:dyDescent="0.35">
      <c r="A20" s="81"/>
      <c r="B20" s="83" t="s">
        <v>15</v>
      </c>
      <c r="C20" s="81" t="s">
        <v>165</v>
      </c>
      <c r="D20" s="75"/>
      <c r="E20" s="75"/>
      <c r="F20" s="75"/>
      <c r="G20" s="75"/>
      <c r="H20" s="75"/>
      <c r="I20" s="75"/>
      <c r="J20" s="75"/>
      <c r="K20" s="72"/>
      <c r="L20" s="72"/>
      <c r="M20" s="72"/>
    </row>
    <row r="21" spans="1:13" ht="20.100000000000001" customHeight="1" thickBot="1" x14ac:dyDescent="0.35">
      <c r="A21" s="81"/>
      <c r="B21" s="84"/>
      <c r="C21" s="81"/>
      <c r="D21" s="75"/>
      <c r="E21" s="75" t="s">
        <v>28</v>
      </c>
      <c r="F21" s="75"/>
      <c r="G21" s="75"/>
      <c r="H21" s="75"/>
      <c r="I21" s="168" t="s">
        <v>130</v>
      </c>
      <c r="J21" s="169"/>
      <c r="K21" s="169"/>
      <c r="L21" s="170"/>
      <c r="M21" s="72"/>
    </row>
    <row r="22" spans="1:13" ht="20.100000000000001" customHeight="1" thickBot="1" x14ac:dyDescent="0.35">
      <c r="A22" s="81"/>
      <c r="B22" s="84"/>
      <c r="C22" s="81"/>
      <c r="D22" s="75"/>
      <c r="E22" s="75"/>
      <c r="F22" s="75"/>
      <c r="G22" s="75"/>
      <c r="H22" s="75"/>
      <c r="I22" s="77"/>
      <c r="J22" s="77"/>
      <c r="K22" s="72"/>
      <c r="L22" s="72"/>
      <c r="M22" s="72"/>
    </row>
    <row r="23" spans="1:13" ht="20.100000000000001" customHeight="1" thickBot="1" x14ac:dyDescent="0.35">
      <c r="A23" s="81"/>
      <c r="B23" s="84"/>
      <c r="C23" s="81"/>
      <c r="D23" s="75"/>
      <c r="E23" s="75" t="s">
        <v>166</v>
      </c>
      <c r="F23" s="75"/>
      <c r="G23" s="75"/>
      <c r="H23" s="75"/>
      <c r="I23" s="168" t="s">
        <v>131</v>
      </c>
      <c r="J23" s="183"/>
      <c r="K23" s="183"/>
      <c r="L23" s="184"/>
      <c r="M23" s="72"/>
    </row>
    <row r="24" spans="1:13" ht="20.100000000000001" customHeight="1" x14ac:dyDescent="0.3">
      <c r="A24" s="81"/>
      <c r="B24" s="84"/>
      <c r="C24" s="81"/>
      <c r="D24" s="75"/>
      <c r="E24" s="75"/>
      <c r="F24" s="75"/>
      <c r="G24" s="75"/>
      <c r="H24" s="75"/>
      <c r="I24" s="77"/>
      <c r="J24" s="77"/>
      <c r="K24" s="72"/>
      <c r="L24" s="72"/>
      <c r="M24" s="72"/>
    </row>
    <row r="25" spans="1:13" ht="20.100000000000001" customHeight="1" x14ac:dyDescent="0.3">
      <c r="A25" s="81" t="s">
        <v>49</v>
      </c>
      <c r="B25" s="81" t="s">
        <v>50</v>
      </c>
      <c r="C25" s="81"/>
      <c r="D25" s="75"/>
      <c r="E25" s="75"/>
      <c r="F25" s="75"/>
      <c r="G25" s="75"/>
      <c r="H25" s="75"/>
      <c r="I25" s="77"/>
      <c r="J25" s="77"/>
      <c r="K25" s="72"/>
      <c r="L25" s="72"/>
      <c r="M25" s="72"/>
    </row>
    <row r="26" spans="1:13" ht="20.100000000000001" customHeight="1" thickBot="1" x14ac:dyDescent="0.35">
      <c r="A26" s="81"/>
      <c r="B26" s="83" t="s">
        <v>22</v>
      </c>
      <c r="C26" s="81" t="s">
        <v>127</v>
      </c>
      <c r="D26" s="75"/>
      <c r="E26" s="75"/>
      <c r="F26" s="75"/>
      <c r="G26" s="75"/>
      <c r="H26" s="75"/>
      <c r="I26" s="75"/>
      <c r="J26" s="75"/>
      <c r="K26" s="72"/>
      <c r="L26" s="72"/>
      <c r="M26" s="72"/>
    </row>
    <row r="27" spans="1:13" ht="20.100000000000001" customHeight="1" thickBot="1" x14ac:dyDescent="0.35">
      <c r="A27" s="81"/>
      <c r="B27" s="84"/>
      <c r="C27" s="81"/>
      <c r="D27" s="75"/>
      <c r="E27" s="75" t="s">
        <v>29</v>
      </c>
      <c r="F27" s="76"/>
      <c r="G27" s="76"/>
      <c r="H27" s="75"/>
      <c r="I27" s="168" t="s">
        <v>133</v>
      </c>
      <c r="J27" s="183"/>
      <c r="K27" s="183"/>
      <c r="L27" s="184"/>
      <c r="M27" s="72"/>
    </row>
    <row r="28" spans="1:13" ht="20.100000000000001" customHeight="1" thickBot="1" x14ac:dyDescent="0.35">
      <c r="A28" s="81"/>
      <c r="B28" s="84"/>
      <c r="C28" s="81"/>
      <c r="D28" s="75"/>
      <c r="E28" s="75"/>
      <c r="F28" s="75"/>
      <c r="G28" s="75"/>
      <c r="H28" s="75"/>
      <c r="I28" s="77"/>
      <c r="J28" s="77"/>
      <c r="K28" s="72"/>
      <c r="L28" s="72"/>
      <c r="M28" s="72"/>
    </row>
    <row r="29" spans="1:13" ht="20.100000000000001" customHeight="1" thickBot="1" x14ac:dyDescent="0.35">
      <c r="A29" s="81"/>
      <c r="B29" s="84"/>
      <c r="C29" s="81"/>
      <c r="D29" s="75"/>
      <c r="E29" s="75" t="s">
        <v>30</v>
      </c>
      <c r="F29" s="76"/>
      <c r="G29" s="76"/>
      <c r="H29" s="75"/>
      <c r="I29" s="168" t="s">
        <v>132</v>
      </c>
      <c r="J29" s="169"/>
      <c r="K29" s="169"/>
      <c r="L29" s="170"/>
      <c r="M29" s="72"/>
    </row>
    <row r="30" spans="1:13" ht="20.100000000000001" customHeight="1" thickBot="1" x14ac:dyDescent="0.35">
      <c r="A30" s="81"/>
      <c r="B30" s="84"/>
      <c r="C30" s="81"/>
      <c r="D30" s="75"/>
      <c r="E30" s="75"/>
      <c r="F30" s="75"/>
      <c r="G30" s="75"/>
      <c r="H30" s="75"/>
      <c r="I30" s="77"/>
      <c r="J30" s="77"/>
      <c r="K30" s="72"/>
      <c r="L30" s="72"/>
      <c r="M30" s="72"/>
    </row>
    <row r="31" spans="1:13" ht="20.100000000000001" customHeight="1" thickBot="1" x14ac:dyDescent="0.35">
      <c r="A31" s="81"/>
      <c r="B31" s="84"/>
      <c r="C31" s="81"/>
      <c r="D31" s="75"/>
      <c r="E31" s="75" t="s">
        <v>31</v>
      </c>
      <c r="F31" s="75"/>
      <c r="G31" s="75"/>
      <c r="H31" s="75"/>
      <c r="I31" s="166" t="s">
        <v>198</v>
      </c>
      <c r="J31" s="167"/>
      <c r="K31" s="72"/>
      <c r="L31" s="72"/>
      <c r="M31" s="72"/>
    </row>
    <row r="32" spans="1:13" ht="20.100000000000001" customHeight="1" thickBot="1" x14ac:dyDescent="0.35">
      <c r="A32" s="81"/>
      <c r="B32" s="84"/>
      <c r="C32" s="81"/>
      <c r="D32" s="75"/>
      <c r="E32" s="75"/>
      <c r="F32" s="75"/>
      <c r="G32" s="75"/>
      <c r="H32" s="75"/>
      <c r="I32" s="75"/>
      <c r="J32" s="75"/>
      <c r="K32" s="72"/>
      <c r="L32" s="72"/>
      <c r="M32" s="72"/>
    </row>
    <row r="33" spans="1:33" ht="20.100000000000001" customHeight="1" thickBot="1" x14ac:dyDescent="0.35">
      <c r="A33" s="81"/>
      <c r="B33" s="84"/>
      <c r="C33" s="81"/>
      <c r="D33" s="75"/>
      <c r="E33" s="75" t="s">
        <v>32</v>
      </c>
      <c r="F33" s="75"/>
      <c r="G33" s="75"/>
      <c r="H33" s="77"/>
      <c r="I33" s="168" t="s">
        <v>143</v>
      </c>
      <c r="J33" s="169"/>
      <c r="K33" s="169"/>
      <c r="L33" s="170"/>
      <c r="M33" s="72"/>
      <c r="Q33" s="92"/>
      <c r="S33" s="92"/>
    </row>
    <row r="34" spans="1:33" ht="20.100000000000001" customHeight="1" thickBot="1" x14ac:dyDescent="0.35">
      <c r="A34" s="81"/>
      <c r="B34" s="84"/>
      <c r="C34" s="81"/>
      <c r="D34" s="75"/>
      <c r="E34" s="75"/>
      <c r="F34" s="75"/>
      <c r="G34" s="75"/>
      <c r="H34" s="77"/>
      <c r="I34" s="75"/>
      <c r="J34" s="75"/>
      <c r="K34" s="72"/>
      <c r="L34" s="72"/>
      <c r="M34" s="72"/>
      <c r="S34" s="94"/>
    </row>
    <row r="35" spans="1:33" ht="20.100000000000001" customHeight="1" thickTop="1" x14ac:dyDescent="0.3">
      <c r="A35" s="81"/>
      <c r="B35" s="84"/>
      <c r="C35" s="81"/>
      <c r="D35" s="75"/>
      <c r="E35" s="75"/>
      <c r="F35" s="75"/>
      <c r="G35" s="75"/>
      <c r="H35" s="77"/>
      <c r="I35" s="200" t="str">
        <f>HYPERLINK("mailto:"&amp;環境保全課メールアドレス&amp;"?subject="&amp;事業所の種別&amp;"氏名等変更届出書（"&amp;所在地&amp;"）&amp;body="&amp;事業所の種別&amp;"氏名等変更届出書を提出する。%0a"&amp;届出者氏名&amp;"%0a%0a※添付書類%0a・"&amp;事業所の種別&amp;"氏名等変更届出書","氏名等変更届出書をメールで提出するには、こちらをクリックしてください。"&amp;CHAR(10)&amp;"メールが立ち上がるので"&amp;CHAR(10)&amp;"・"&amp;事業所の種別&amp;"氏名等変更届出書"&amp;CHAR(10)&amp;"を添付し、送信してください。")</f>
        <v>氏名等変更届出書をメールで提出するには、こちらをクリックしてください。
メールが立ち上がるので
・工場氏名等変更届出書
を添付し、送信してください。</v>
      </c>
      <c r="J35" s="201"/>
      <c r="K35" s="201"/>
      <c r="L35" s="202"/>
      <c r="M35" s="72"/>
    </row>
    <row r="36" spans="1:33" ht="20.100000000000001" customHeight="1" x14ac:dyDescent="0.3">
      <c r="A36" s="81"/>
      <c r="B36" s="84"/>
      <c r="C36" s="81"/>
      <c r="D36" s="75"/>
      <c r="E36" s="75"/>
      <c r="F36" s="75"/>
      <c r="G36" s="75"/>
      <c r="H36" s="77"/>
      <c r="I36" s="203"/>
      <c r="J36" s="204"/>
      <c r="K36" s="204"/>
      <c r="L36" s="205"/>
      <c r="M36" s="72"/>
    </row>
    <row r="37" spans="1:33" ht="20.100000000000001" customHeight="1" thickBot="1" x14ac:dyDescent="0.35">
      <c r="A37" s="81"/>
      <c r="B37" s="84"/>
      <c r="C37" s="81"/>
      <c r="D37" s="75"/>
      <c r="E37" s="75"/>
      <c r="F37" s="75"/>
      <c r="G37" s="75"/>
      <c r="H37" s="77"/>
      <c r="I37" s="206"/>
      <c r="J37" s="207"/>
      <c r="K37" s="207"/>
      <c r="L37" s="208"/>
      <c r="M37" s="72"/>
    </row>
    <row r="38" spans="1:33" ht="20.100000000000001" customHeight="1" thickTop="1" thickBot="1" x14ac:dyDescent="0.35">
      <c r="A38" s="81"/>
      <c r="B38" s="83" t="s">
        <v>19</v>
      </c>
      <c r="C38" s="81" t="s">
        <v>46</v>
      </c>
      <c r="D38" s="72"/>
      <c r="E38" s="72"/>
      <c r="F38" s="72"/>
      <c r="G38" s="72"/>
      <c r="H38" s="72"/>
      <c r="I38" s="72"/>
      <c r="J38" s="72"/>
      <c r="K38" s="72"/>
      <c r="L38" s="72"/>
      <c r="M38" s="72"/>
    </row>
    <row r="39" spans="1:33" ht="20.100000000000001" customHeight="1" thickBot="1" x14ac:dyDescent="0.35">
      <c r="A39" s="81"/>
      <c r="B39" s="83"/>
      <c r="C39" s="81"/>
      <c r="D39" s="72"/>
      <c r="E39" s="75" t="s">
        <v>43</v>
      </c>
      <c r="F39" s="75"/>
      <c r="G39" s="75"/>
      <c r="H39" s="75"/>
      <c r="I39" s="166" t="s">
        <v>200</v>
      </c>
      <c r="J39" s="167"/>
      <c r="K39" s="72"/>
      <c r="L39" s="72"/>
      <c r="M39" s="72"/>
    </row>
    <row r="40" spans="1:33" ht="20.100000000000001" customHeight="1" thickBot="1" x14ac:dyDescent="0.35">
      <c r="A40" s="81"/>
      <c r="B40" s="83"/>
      <c r="C40" s="81"/>
      <c r="D40" s="72"/>
      <c r="E40" s="75"/>
      <c r="F40" s="75"/>
      <c r="G40" s="75"/>
      <c r="H40" s="75"/>
      <c r="I40" s="75" t="str">
        <f>IF(廃止年月日&lt;37165,"公的に廃業した日を証明できる書類を提出時に添えてください","")</f>
        <v/>
      </c>
      <c r="J40" s="75"/>
      <c r="K40" s="72"/>
      <c r="L40" s="72"/>
      <c r="M40" s="72"/>
    </row>
    <row r="41" spans="1:33" ht="20.100000000000001" customHeight="1" thickBot="1" x14ac:dyDescent="0.35">
      <c r="A41" s="81"/>
      <c r="B41" s="83"/>
      <c r="C41" s="81"/>
      <c r="D41" s="72"/>
      <c r="E41" s="75" t="s">
        <v>44</v>
      </c>
      <c r="F41" s="75"/>
      <c r="G41" s="75"/>
      <c r="H41" s="77"/>
      <c r="I41" s="168" t="s">
        <v>134</v>
      </c>
      <c r="J41" s="169"/>
      <c r="K41" s="169"/>
      <c r="L41" s="170"/>
      <c r="M41" s="72"/>
    </row>
    <row r="42" spans="1:33" ht="20.100000000000001" customHeight="1" thickBot="1" x14ac:dyDescent="0.35">
      <c r="A42" s="81"/>
      <c r="B42" s="83"/>
      <c r="C42" s="81"/>
      <c r="D42" s="72"/>
      <c r="E42" s="72"/>
      <c r="F42" s="72"/>
      <c r="G42" s="72"/>
      <c r="H42" s="72"/>
      <c r="I42" s="72"/>
      <c r="J42" s="72"/>
      <c r="K42" s="72"/>
      <c r="L42" s="72"/>
      <c r="M42" s="72"/>
    </row>
    <row r="43" spans="1:33" ht="20.100000000000001" customHeight="1" thickBot="1" x14ac:dyDescent="0.35">
      <c r="A43" s="81"/>
      <c r="B43" s="83"/>
      <c r="C43" s="81"/>
      <c r="D43" s="72"/>
      <c r="E43" s="75" t="s">
        <v>45</v>
      </c>
      <c r="F43" s="75"/>
      <c r="G43" s="75"/>
      <c r="H43" s="77"/>
      <c r="I43" s="168"/>
      <c r="J43" s="169"/>
      <c r="K43" s="169"/>
      <c r="L43" s="170"/>
      <c r="M43" s="72"/>
    </row>
    <row r="44" spans="1:33" ht="20.100000000000001" customHeight="1" thickBot="1" x14ac:dyDescent="0.35">
      <c r="A44" s="81"/>
      <c r="B44" s="84"/>
      <c r="C44" s="81"/>
      <c r="D44" s="75"/>
      <c r="E44" s="75"/>
      <c r="F44" s="75"/>
      <c r="G44" s="75"/>
      <c r="H44" s="77"/>
      <c r="I44" s="95" t="str">
        <f>IF(AND(廃止の理由="移転による",移転先の住所=""),"↑移転先の住所を記載してください","")</f>
        <v/>
      </c>
      <c r="J44" s="75"/>
      <c r="K44" s="72"/>
      <c r="L44" s="72"/>
      <c r="M44" s="72"/>
    </row>
    <row r="45" spans="1:33" ht="20.100000000000001" customHeight="1" thickTop="1" x14ac:dyDescent="0.3">
      <c r="A45" s="81"/>
      <c r="B45" s="84"/>
      <c r="C45" s="81"/>
      <c r="D45" s="75"/>
      <c r="E45" s="75"/>
      <c r="F45" s="75"/>
      <c r="G45" s="75"/>
      <c r="H45" s="77"/>
      <c r="I45" s="157" t="str">
        <f>HYPERLINK("mailto:"&amp;環境保全課メールアドレス&amp;"?subject="&amp;事業所の種別&amp;"廃止届出書（"&amp;所在地&amp;"）&amp;body="&amp;事業所の種別&amp;"廃止届出書を提出する。%0a"&amp;届出者氏名&amp;"%0a%0a※添付書類%0a・"&amp;事業所の種別&amp;"廃止届出書%0a・有害物質取扱状況報告書%0a・平成13年9月30日以前に廃止した場合は公的に廃業した日を証明できる書類","廃止届出書をメールで提出するには、こちらをクリックしてください。"&amp;CHAR(10)&amp;"メールが立ち上がるので"&amp;CHAR(10)&amp;"・"&amp;事業所の種別&amp;"廃止届出書"&amp;CHAR(10)&amp;"・有害物質取扱状況報告書"&amp;CHAR(10)&amp;"・平成13年9月30日以前に廃止した場合は公的に廃業した日を証明できる書類"&amp;CHAR(10)&amp;"を添付し、送信してください。")</f>
        <v>廃止届出書をメールで提出するには、こちらをクリックしてください。
メールが立ち上がるので
・工場廃止届出書
・有害物質取扱状況報告書
・平成13年9月30日以前に廃止した場合は公的に廃業した日を証明できる書類
を添付し、送信してください。</v>
      </c>
      <c r="J45" s="158"/>
      <c r="K45" s="158"/>
      <c r="L45" s="159"/>
      <c r="M45" s="72"/>
    </row>
    <row r="46" spans="1:33" ht="20.100000000000001" customHeight="1" x14ac:dyDescent="0.3">
      <c r="A46" s="81"/>
      <c r="B46" s="84"/>
      <c r="C46" s="81"/>
      <c r="D46" s="75"/>
      <c r="E46" s="75"/>
      <c r="F46" s="75"/>
      <c r="G46" s="75"/>
      <c r="H46" s="77"/>
      <c r="I46" s="160"/>
      <c r="J46" s="161"/>
      <c r="K46" s="161"/>
      <c r="L46" s="162"/>
      <c r="M46" s="72"/>
      <c r="AG46" s="89"/>
    </row>
    <row r="47" spans="1:33" ht="20.100000000000001" customHeight="1" x14ac:dyDescent="0.3">
      <c r="A47" s="81"/>
      <c r="B47" s="84"/>
      <c r="C47" s="81"/>
      <c r="D47" s="75"/>
      <c r="E47" s="75"/>
      <c r="F47" s="75"/>
      <c r="G47" s="75"/>
      <c r="H47" s="77"/>
      <c r="I47" s="160"/>
      <c r="J47" s="161"/>
      <c r="K47" s="161"/>
      <c r="L47" s="162"/>
      <c r="M47" s="72"/>
    </row>
    <row r="48" spans="1:33" ht="20.100000000000001" customHeight="1" thickBot="1" x14ac:dyDescent="0.35">
      <c r="A48" s="81"/>
      <c r="B48" s="84"/>
      <c r="C48" s="81"/>
      <c r="D48" s="75"/>
      <c r="E48" s="75"/>
      <c r="F48" s="75"/>
      <c r="G48" s="75"/>
      <c r="H48" s="77"/>
      <c r="I48" s="163"/>
      <c r="J48" s="164"/>
      <c r="K48" s="164"/>
      <c r="L48" s="165"/>
      <c r="M48" s="72"/>
    </row>
    <row r="49" spans="1:13" ht="20.100000000000001" customHeight="1" thickTop="1" x14ac:dyDescent="0.3">
      <c r="A49" s="81"/>
      <c r="B49" s="83"/>
      <c r="C49" s="81"/>
      <c r="D49" s="72"/>
      <c r="E49" s="72"/>
      <c r="F49" s="72"/>
      <c r="G49" s="72"/>
      <c r="H49" s="72"/>
      <c r="I49" s="72"/>
      <c r="J49" s="72"/>
      <c r="K49" s="72"/>
      <c r="L49" s="72"/>
      <c r="M49" s="72"/>
    </row>
    <row r="50" spans="1:13" ht="20.100000000000001" customHeight="1" x14ac:dyDescent="0.3">
      <c r="A50" s="81"/>
      <c r="B50" s="83" t="s">
        <v>191</v>
      </c>
      <c r="C50" s="81" t="s">
        <v>116</v>
      </c>
      <c r="D50" s="72"/>
      <c r="E50" s="72"/>
      <c r="F50" s="72"/>
      <c r="G50" s="72"/>
      <c r="H50" s="72"/>
      <c r="I50" s="72"/>
      <c r="J50" s="72"/>
      <c r="K50" s="72"/>
      <c r="L50" s="72"/>
      <c r="M50" s="72"/>
    </row>
    <row r="51" spans="1:13" ht="20.100000000000001" customHeight="1" thickBot="1" x14ac:dyDescent="0.35">
      <c r="A51" s="81"/>
      <c r="B51" s="83"/>
      <c r="C51" s="81"/>
      <c r="D51" s="72"/>
      <c r="E51" s="75" t="s">
        <v>117</v>
      </c>
      <c r="F51" s="75"/>
      <c r="G51" s="72"/>
      <c r="H51" s="72"/>
      <c r="I51" s="72"/>
      <c r="J51" s="72"/>
      <c r="K51" s="72"/>
      <c r="L51" s="72"/>
      <c r="M51" s="72"/>
    </row>
    <row r="52" spans="1:13" ht="20.100000000000001" customHeight="1" thickBot="1" x14ac:dyDescent="0.35">
      <c r="A52" s="81"/>
      <c r="B52" s="83"/>
      <c r="C52" s="81"/>
      <c r="D52" s="72"/>
      <c r="E52" s="75"/>
      <c r="F52" s="75" t="s">
        <v>80</v>
      </c>
      <c r="G52" s="72"/>
      <c r="H52" s="72"/>
      <c r="I52" s="72"/>
      <c r="J52" s="72"/>
      <c r="K52" s="156" t="s">
        <v>142</v>
      </c>
      <c r="L52" s="72"/>
      <c r="M52" s="72"/>
    </row>
    <row r="53" spans="1:13" ht="20.100000000000001" customHeight="1" thickBot="1" x14ac:dyDescent="0.35">
      <c r="A53" s="81"/>
      <c r="B53" s="83"/>
      <c r="C53" s="81"/>
      <c r="D53" s="72"/>
      <c r="E53" s="75"/>
      <c r="F53" s="75" t="s">
        <v>81</v>
      </c>
      <c r="G53" s="72"/>
      <c r="H53" s="72"/>
      <c r="I53" s="72"/>
      <c r="J53" s="72"/>
      <c r="K53" s="156" t="s">
        <v>142</v>
      </c>
      <c r="L53" s="72"/>
      <c r="M53" s="72"/>
    </row>
    <row r="54" spans="1:13" ht="20.100000000000001" customHeight="1" thickBot="1" x14ac:dyDescent="0.35">
      <c r="A54" s="81"/>
      <c r="B54" s="83"/>
      <c r="C54" s="81"/>
      <c r="D54" s="72"/>
      <c r="E54" s="75"/>
      <c r="F54" s="75" t="s">
        <v>82</v>
      </c>
      <c r="G54" s="72"/>
      <c r="H54" s="72"/>
      <c r="I54" s="72"/>
      <c r="J54" s="72"/>
      <c r="K54" s="156" t="s">
        <v>142</v>
      </c>
      <c r="L54" s="72"/>
      <c r="M54" s="72"/>
    </row>
    <row r="55" spans="1:13" ht="20.100000000000001" customHeight="1" thickBot="1" x14ac:dyDescent="0.35">
      <c r="A55" s="81"/>
      <c r="B55" s="83"/>
      <c r="C55" s="81"/>
      <c r="D55" s="72"/>
      <c r="E55" s="75"/>
      <c r="F55" s="75" t="s">
        <v>83</v>
      </c>
      <c r="G55" s="72"/>
      <c r="H55" s="72"/>
      <c r="I55" s="72"/>
      <c r="J55" s="72"/>
      <c r="K55" s="156" t="s">
        <v>141</v>
      </c>
      <c r="L55" s="72"/>
      <c r="M55" s="72"/>
    </row>
    <row r="56" spans="1:13" ht="20.100000000000001" customHeight="1" thickBot="1" x14ac:dyDescent="0.35">
      <c r="A56" s="81"/>
      <c r="B56" s="83"/>
      <c r="C56" s="81"/>
      <c r="D56" s="72"/>
      <c r="E56" s="75"/>
      <c r="F56" s="75" t="s">
        <v>84</v>
      </c>
      <c r="G56" s="72"/>
      <c r="H56" s="72"/>
      <c r="I56" s="72"/>
      <c r="J56" s="72"/>
      <c r="K56" s="156" t="s">
        <v>142</v>
      </c>
      <c r="L56" s="72"/>
      <c r="M56" s="72"/>
    </row>
    <row r="57" spans="1:13" ht="20.100000000000001" customHeight="1" thickBot="1" x14ac:dyDescent="0.35">
      <c r="A57" s="81"/>
      <c r="B57" s="83"/>
      <c r="C57" s="81"/>
      <c r="D57" s="72"/>
      <c r="E57" s="75"/>
      <c r="F57" s="75" t="s">
        <v>85</v>
      </c>
      <c r="G57" s="72"/>
      <c r="H57" s="72"/>
      <c r="I57" s="72"/>
      <c r="J57" s="72"/>
      <c r="K57" s="156" t="s">
        <v>142</v>
      </c>
      <c r="L57" s="72"/>
      <c r="M57" s="72"/>
    </row>
    <row r="58" spans="1:13" ht="20.100000000000001" customHeight="1" thickBot="1" x14ac:dyDescent="0.35">
      <c r="A58" s="81"/>
      <c r="B58" s="83"/>
      <c r="C58" s="81"/>
      <c r="D58" s="72"/>
      <c r="E58" s="75"/>
      <c r="F58" s="75" t="s">
        <v>86</v>
      </c>
      <c r="G58" s="72"/>
      <c r="H58" s="72"/>
      <c r="I58" s="72"/>
      <c r="J58" s="72"/>
      <c r="K58" s="156" t="s">
        <v>142</v>
      </c>
      <c r="L58" s="72"/>
      <c r="M58" s="72"/>
    </row>
    <row r="59" spans="1:13" ht="20.100000000000001" customHeight="1" thickBot="1" x14ac:dyDescent="0.35">
      <c r="A59" s="81"/>
      <c r="B59" s="83"/>
      <c r="C59" s="81"/>
      <c r="D59" s="72"/>
      <c r="E59" s="75"/>
      <c r="F59" s="75" t="s">
        <v>87</v>
      </c>
      <c r="G59" s="72"/>
      <c r="H59" s="72"/>
      <c r="I59" s="72"/>
      <c r="J59" s="72"/>
      <c r="K59" s="156" t="s">
        <v>142</v>
      </c>
      <c r="L59" s="72"/>
      <c r="M59" s="72"/>
    </row>
    <row r="60" spans="1:13" ht="20.100000000000001" customHeight="1" thickBot="1" x14ac:dyDescent="0.35">
      <c r="A60" s="81"/>
      <c r="B60" s="83"/>
      <c r="C60" s="81"/>
      <c r="D60" s="72"/>
      <c r="E60" s="75"/>
      <c r="F60" s="75" t="s">
        <v>88</v>
      </c>
      <c r="G60" s="72"/>
      <c r="H60" s="72"/>
      <c r="I60" s="72"/>
      <c r="J60" s="72"/>
      <c r="K60" s="156" t="s">
        <v>142</v>
      </c>
      <c r="L60" s="72"/>
      <c r="M60" s="72"/>
    </row>
    <row r="61" spans="1:13" ht="20.100000000000001" customHeight="1" thickBot="1" x14ac:dyDescent="0.35">
      <c r="A61" s="81"/>
      <c r="B61" s="83"/>
      <c r="C61" s="81"/>
      <c r="D61" s="72"/>
      <c r="E61" s="75"/>
      <c r="F61" s="75" t="s">
        <v>89</v>
      </c>
      <c r="G61" s="72"/>
      <c r="H61" s="72"/>
      <c r="I61" s="72"/>
      <c r="J61" s="72"/>
      <c r="K61" s="156" t="s">
        <v>142</v>
      </c>
      <c r="L61" s="72"/>
      <c r="M61" s="72"/>
    </row>
    <row r="62" spans="1:13" ht="20.100000000000001" customHeight="1" thickBot="1" x14ac:dyDescent="0.35">
      <c r="A62" s="81"/>
      <c r="B62" s="83"/>
      <c r="C62" s="81"/>
      <c r="D62" s="72"/>
      <c r="E62" s="75"/>
      <c r="F62" s="75" t="s">
        <v>90</v>
      </c>
      <c r="G62" s="72"/>
      <c r="H62" s="72"/>
      <c r="I62" s="72"/>
      <c r="J62" s="72"/>
      <c r="K62" s="156" t="s">
        <v>202</v>
      </c>
      <c r="L62" s="72"/>
      <c r="M62" s="72"/>
    </row>
    <row r="63" spans="1:13" ht="20.100000000000001" customHeight="1" thickBot="1" x14ac:dyDescent="0.35">
      <c r="A63" s="81"/>
      <c r="B63" s="83"/>
      <c r="C63" s="81"/>
      <c r="D63" s="72"/>
      <c r="E63" s="75"/>
      <c r="F63" s="75" t="s">
        <v>91</v>
      </c>
      <c r="G63" s="72"/>
      <c r="H63" s="72"/>
      <c r="I63" s="72"/>
      <c r="J63" s="72"/>
      <c r="K63" s="156" t="s">
        <v>142</v>
      </c>
      <c r="L63" s="72"/>
      <c r="M63" s="72"/>
    </row>
    <row r="64" spans="1:13" ht="20.100000000000001" customHeight="1" thickBot="1" x14ac:dyDescent="0.35">
      <c r="A64" s="81"/>
      <c r="B64" s="83"/>
      <c r="C64" s="81"/>
      <c r="D64" s="72"/>
      <c r="E64" s="75"/>
      <c r="F64" s="75" t="s">
        <v>92</v>
      </c>
      <c r="G64" s="72"/>
      <c r="H64" s="72"/>
      <c r="I64" s="72"/>
      <c r="J64" s="72"/>
      <c r="K64" s="156" t="s">
        <v>142</v>
      </c>
      <c r="L64" s="72"/>
      <c r="M64" s="72"/>
    </row>
    <row r="65" spans="1:13" ht="20.100000000000001" customHeight="1" thickBot="1" x14ac:dyDescent="0.35">
      <c r="A65" s="81"/>
      <c r="B65" s="83"/>
      <c r="C65" s="81"/>
      <c r="D65" s="72"/>
      <c r="E65" s="75"/>
      <c r="F65" s="75" t="s">
        <v>93</v>
      </c>
      <c r="G65" s="72"/>
      <c r="H65" s="72"/>
      <c r="I65" s="72"/>
      <c r="J65" s="72"/>
      <c r="K65" s="156" t="s">
        <v>142</v>
      </c>
      <c r="L65" s="72"/>
      <c r="M65" s="72"/>
    </row>
    <row r="66" spans="1:13" ht="20.100000000000001" customHeight="1" thickBot="1" x14ac:dyDescent="0.35">
      <c r="A66" s="81"/>
      <c r="B66" s="83"/>
      <c r="C66" s="81"/>
      <c r="D66" s="72"/>
      <c r="E66" s="75"/>
      <c r="F66" s="75" t="s">
        <v>94</v>
      </c>
      <c r="G66" s="72"/>
      <c r="H66" s="72"/>
      <c r="I66" s="72"/>
      <c r="J66" s="72"/>
      <c r="K66" s="156" t="s">
        <v>142</v>
      </c>
      <c r="L66" s="72"/>
      <c r="M66" s="72"/>
    </row>
    <row r="67" spans="1:13" ht="20.100000000000001" customHeight="1" thickBot="1" x14ac:dyDescent="0.35">
      <c r="A67" s="81"/>
      <c r="B67" s="83"/>
      <c r="C67" s="81"/>
      <c r="D67" s="72"/>
      <c r="E67" s="75"/>
      <c r="F67" s="75" t="s">
        <v>95</v>
      </c>
      <c r="G67" s="72"/>
      <c r="H67" s="72"/>
      <c r="I67" s="72"/>
      <c r="J67" s="72"/>
      <c r="K67" s="156" t="s">
        <v>142</v>
      </c>
      <c r="L67" s="72"/>
      <c r="M67" s="72"/>
    </row>
    <row r="68" spans="1:13" ht="20.100000000000001" customHeight="1" thickBot="1" x14ac:dyDescent="0.35">
      <c r="A68" s="81"/>
      <c r="B68" s="83"/>
      <c r="C68" s="81"/>
      <c r="D68" s="72"/>
      <c r="E68" s="75"/>
      <c r="F68" s="75" t="s">
        <v>96</v>
      </c>
      <c r="G68" s="72"/>
      <c r="H68" s="72"/>
      <c r="I68" s="72"/>
      <c r="J68" s="72"/>
      <c r="K68" s="156" t="s">
        <v>142</v>
      </c>
      <c r="L68" s="72"/>
      <c r="M68" s="72"/>
    </row>
    <row r="69" spans="1:13" ht="20.100000000000001" customHeight="1" thickBot="1" x14ac:dyDescent="0.35">
      <c r="A69" s="81"/>
      <c r="B69" s="83"/>
      <c r="C69" s="81"/>
      <c r="D69" s="72"/>
      <c r="E69" s="75"/>
      <c r="F69" s="75" t="s">
        <v>97</v>
      </c>
      <c r="G69" s="72"/>
      <c r="H69" s="72"/>
      <c r="I69" s="72"/>
      <c r="J69" s="72"/>
      <c r="K69" s="156" t="s">
        <v>142</v>
      </c>
      <c r="L69" s="72"/>
      <c r="M69" s="72"/>
    </row>
    <row r="70" spans="1:13" ht="20.100000000000001" customHeight="1" thickBot="1" x14ac:dyDescent="0.35">
      <c r="A70" s="81"/>
      <c r="B70" s="83"/>
      <c r="C70" s="81"/>
      <c r="D70" s="72"/>
      <c r="E70" s="75"/>
      <c r="F70" s="75" t="s">
        <v>98</v>
      </c>
      <c r="G70" s="72"/>
      <c r="H70" s="72"/>
      <c r="I70" s="72"/>
      <c r="J70" s="72"/>
      <c r="K70" s="156" t="s">
        <v>142</v>
      </c>
      <c r="L70" s="72"/>
      <c r="M70" s="72"/>
    </row>
    <row r="71" spans="1:13" ht="20.100000000000001" customHeight="1" thickBot="1" x14ac:dyDescent="0.35">
      <c r="A71" s="81"/>
      <c r="B71" s="83"/>
      <c r="C71" s="81"/>
      <c r="D71" s="72"/>
      <c r="E71" s="75"/>
      <c r="F71" s="75" t="s">
        <v>99</v>
      </c>
      <c r="G71" s="72"/>
      <c r="H71" s="72"/>
      <c r="I71" s="72"/>
      <c r="J71" s="72"/>
      <c r="K71" s="156" t="s">
        <v>142</v>
      </c>
      <c r="L71" s="72"/>
      <c r="M71" s="72"/>
    </row>
    <row r="72" spans="1:13" ht="20.100000000000001" customHeight="1" thickBot="1" x14ac:dyDescent="0.35">
      <c r="A72" s="81"/>
      <c r="B72" s="83"/>
      <c r="C72" s="81"/>
      <c r="D72" s="72"/>
      <c r="E72" s="75"/>
      <c r="F72" s="75" t="s">
        <v>100</v>
      </c>
      <c r="G72" s="72"/>
      <c r="H72" s="72"/>
      <c r="I72" s="72"/>
      <c r="J72" s="72"/>
      <c r="K72" s="156" t="s">
        <v>142</v>
      </c>
      <c r="L72" s="72"/>
      <c r="M72" s="72"/>
    </row>
    <row r="73" spans="1:13" ht="20.100000000000001" customHeight="1" thickBot="1" x14ac:dyDescent="0.35">
      <c r="A73" s="81"/>
      <c r="B73" s="83"/>
      <c r="C73" s="81"/>
      <c r="D73" s="72"/>
      <c r="E73" s="75"/>
      <c r="F73" s="75" t="s">
        <v>101</v>
      </c>
      <c r="G73" s="72"/>
      <c r="H73" s="72"/>
      <c r="I73" s="72"/>
      <c r="J73" s="72"/>
      <c r="K73" s="156" t="s">
        <v>142</v>
      </c>
      <c r="L73" s="72"/>
      <c r="M73" s="72"/>
    </row>
    <row r="74" spans="1:13" ht="20.100000000000001" customHeight="1" thickBot="1" x14ac:dyDescent="0.35">
      <c r="A74" s="81"/>
      <c r="B74" s="83"/>
      <c r="C74" s="81"/>
      <c r="D74" s="72"/>
      <c r="E74" s="75"/>
      <c r="F74" s="75" t="s">
        <v>102</v>
      </c>
      <c r="G74" s="72"/>
      <c r="H74" s="72"/>
      <c r="I74" s="72"/>
      <c r="J74" s="72"/>
      <c r="K74" s="156" t="s">
        <v>142</v>
      </c>
      <c r="L74" s="72"/>
      <c r="M74" s="72"/>
    </row>
    <row r="75" spans="1:13" ht="20.100000000000001" customHeight="1" thickBot="1" x14ac:dyDescent="0.35">
      <c r="A75" s="81"/>
      <c r="B75" s="83"/>
      <c r="C75" s="81"/>
      <c r="D75" s="72"/>
      <c r="E75" s="75"/>
      <c r="F75" s="75" t="s">
        <v>103</v>
      </c>
      <c r="G75" s="72"/>
      <c r="H75" s="72"/>
      <c r="I75" s="72"/>
      <c r="J75" s="72"/>
      <c r="K75" s="156" t="s">
        <v>142</v>
      </c>
      <c r="L75" s="72"/>
      <c r="M75" s="72"/>
    </row>
    <row r="76" spans="1:13" ht="20.100000000000001" customHeight="1" thickBot="1" x14ac:dyDescent="0.35">
      <c r="A76" s="81"/>
      <c r="B76" s="83"/>
      <c r="C76" s="81"/>
      <c r="D76" s="72"/>
      <c r="E76" s="75"/>
      <c r="F76" s="75" t="s">
        <v>104</v>
      </c>
      <c r="G76" s="72"/>
      <c r="H76" s="72"/>
      <c r="I76" s="72"/>
      <c r="J76" s="72"/>
      <c r="K76" s="156" t="s">
        <v>142</v>
      </c>
      <c r="L76" s="72"/>
      <c r="M76" s="72"/>
    </row>
    <row r="77" spans="1:13" ht="20.100000000000001" customHeight="1" thickBot="1" x14ac:dyDescent="0.35">
      <c r="A77" s="81"/>
      <c r="B77" s="83"/>
      <c r="C77" s="81"/>
      <c r="D77" s="72"/>
      <c r="E77" s="75"/>
      <c r="F77" s="75" t="s">
        <v>105</v>
      </c>
      <c r="G77" s="72"/>
      <c r="H77" s="72"/>
      <c r="I77" s="72"/>
      <c r="J77" s="72"/>
      <c r="K77" s="156" t="s">
        <v>142</v>
      </c>
      <c r="L77" s="72"/>
      <c r="M77" s="72"/>
    </row>
    <row r="78" spans="1:13" ht="20.100000000000001" customHeight="1" thickBot="1" x14ac:dyDescent="0.35">
      <c r="A78" s="81"/>
      <c r="B78" s="83"/>
      <c r="C78" s="81"/>
      <c r="D78" s="72"/>
      <c r="E78" s="75"/>
      <c r="F78" s="75"/>
      <c r="G78" s="72"/>
      <c r="H78" s="72"/>
      <c r="I78" s="72"/>
      <c r="J78" s="72"/>
      <c r="K78" s="72"/>
      <c r="L78" s="72"/>
      <c r="M78" s="72"/>
    </row>
    <row r="79" spans="1:13" ht="20.100000000000001" customHeight="1" x14ac:dyDescent="0.3">
      <c r="A79" s="81"/>
      <c r="B79" s="83"/>
      <c r="C79" s="81"/>
      <c r="D79" s="72"/>
      <c r="E79" s="75" t="s">
        <v>123</v>
      </c>
      <c r="F79" s="75"/>
      <c r="G79" s="72"/>
      <c r="H79" s="72"/>
      <c r="I79" s="209" t="s">
        <v>201</v>
      </c>
      <c r="J79" s="210"/>
      <c r="K79" s="211"/>
      <c r="L79" s="212"/>
      <c r="M79" s="72"/>
    </row>
    <row r="80" spans="1:13" ht="20.100000000000001" customHeight="1" x14ac:dyDescent="0.3">
      <c r="A80" s="81"/>
      <c r="B80" s="83"/>
      <c r="C80" s="81"/>
      <c r="D80" s="72"/>
      <c r="E80" s="72"/>
      <c r="F80" s="72"/>
      <c r="G80" s="72"/>
      <c r="H80" s="72"/>
      <c r="I80" s="213"/>
      <c r="J80" s="214"/>
      <c r="K80" s="215"/>
      <c r="L80" s="216"/>
      <c r="M80" s="72"/>
    </row>
    <row r="81" spans="1:13" ht="20.100000000000001" customHeight="1" x14ac:dyDescent="0.3">
      <c r="A81" s="81"/>
      <c r="B81" s="83"/>
      <c r="C81" s="81"/>
      <c r="D81" s="72"/>
      <c r="E81" s="72"/>
      <c r="F81" s="72"/>
      <c r="G81" s="72"/>
      <c r="H81" s="72"/>
      <c r="I81" s="213"/>
      <c r="J81" s="214"/>
      <c r="K81" s="215"/>
      <c r="L81" s="216"/>
      <c r="M81" s="72"/>
    </row>
    <row r="82" spans="1:13" ht="20.100000000000001" customHeight="1" thickBot="1" x14ac:dyDescent="0.35">
      <c r="A82" s="81"/>
      <c r="B82" s="83"/>
      <c r="C82" s="81"/>
      <c r="D82" s="72"/>
      <c r="E82" s="72"/>
      <c r="F82" s="72"/>
      <c r="G82" s="72"/>
      <c r="H82" s="72"/>
      <c r="I82" s="217"/>
      <c r="J82" s="218"/>
      <c r="K82" s="219"/>
      <c r="L82" s="220"/>
      <c r="M82" s="72"/>
    </row>
    <row r="83" spans="1:13" ht="20.100000000000001" customHeight="1" x14ac:dyDescent="0.3">
      <c r="A83" s="81"/>
      <c r="B83" s="83"/>
      <c r="C83" s="81"/>
      <c r="D83" s="72"/>
      <c r="E83" s="72"/>
      <c r="F83" s="72"/>
      <c r="G83" s="72"/>
      <c r="H83" s="72"/>
      <c r="I83" s="72"/>
      <c r="J83" s="72"/>
      <c r="K83" s="72"/>
      <c r="L83" s="72"/>
      <c r="M83" s="72"/>
    </row>
    <row r="84" spans="1:13" ht="20.100000000000001" customHeight="1" thickBot="1" x14ac:dyDescent="0.35">
      <c r="A84" s="81"/>
      <c r="B84" s="83"/>
      <c r="C84" s="81"/>
      <c r="D84" s="72"/>
      <c r="E84" s="75" t="s">
        <v>120</v>
      </c>
      <c r="F84" s="75"/>
      <c r="G84" s="72"/>
      <c r="H84" s="72"/>
      <c r="I84" s="72"/>
      <c r="J84" s="72"/>
      <c r="K84" s="72"/>
      <c r="L84" s="72"/>
      <c r="M84" s="72"/>
    </row>
    <row r="85" spans="1:13" ht="20.100000000000001" customHeight="1" thickBot="1" x14ac:dyDescent="0.35">
      <c r="A85" s="81"/>
      <c r="B85" s="83"/>
      <c r="C85" s="81"/>
      <c r="D85" s="72"/>
      <c r="E85" s="75"/>
      <c r="F85" s="75" t="s">
        <v>106</v>
      </c>
      <c r="G85" s="72"/>
      <c r="H85" s="72"/>
      <c r="I85" s="168" t="s">
        <v>135</v>
      </c>
      <c r="J85" s="169"/>
      <c r="K85" s="169"/>
      <c r="L85" s="170"/>
      <c r="M85" s="72"/>
    </row>
    <row r="86" spans="1:13" ht="20.100000000000001" customHeight="1" thickBot="1" x14ac:dyDescent="0.35">
      <c r="A86" s="81"/>
      <c r="B86" s="83"/>
      <c r="C86" s="81"/>
      <c r="D86" s="72"/>
      <c r="E86" s="75"/>
      <c r="F86" s="75"/>
      <c r="G86" s="72"/>
      <c r="H86" s="72"/>
      <c r="I86" s="72"/>
      <c r="J86" s="72"/>
      <c r="K86" s="72"/>
      <c r="L86" s="72"/>
      <c r="M86" s="72"/>
    </row>
    <row r="87" spans="1:13" ht="20.100000000000001" customHeight="1" thickBot="1" x14ac:dyDescent="0.35">
      <c r="A87" s="81"/>
      <c r="B87" s="83"/>
      <c r="C87" s="81"/>
      <c r="D87" s="72"/>
      <c r="E87" s="75"/>
      <c r="F87" s="75" t="s">
        <v>107</v>
      </c>
      <c r="G87" s="72"/>
      <c r="H87" s="72"/>
      <c r="I87" s="168" t="s">
        <v>136</v>
      </c>
      <c r="J87" s="169"/>
      <c r="K87" s="169"/>
      <c r="L87" s="170"/>
      <c r="M87" s="72"/>
    </row>
    <row r="88" spans="1:13" ht="20.100000000000001" customHeight="1" thickBot="1" x14ac:dyDescent="0.35">
      <c r="A88" s="81"/>
      <c r="B88" s="83"/>
      <c r="C88" s="81"/>
      <c r="D88" s="72"/>
      <c r="E88" s="75"/>
      <c r="F88" s="75"/>
      <c r="G88" s="72"/>
      <c r="H88" s="72"/>
      <c r="I88" s="72"/>
      <c r="J88" s="72"/>
      <c r="K88" s="72"/>
      <c r="L88" s="72"/>
      <c r="M88" s="72"/>
    </row>
    <row r="89" spans="1:13" ht="20.100000000000001" customHeight="1" thickBot="1" x14ac:dyDescent="0.35">
      <c r="A89" s="81"/>
      <c r="B89" s="83"/>
      <c r="C89" s="81"/>
      <c r="D89" s="72"/>
      <c r="E89" s="75"/>
      <c r="F89" s="75" t="s">
        <v>108</v>
      </c>
      <c r="G89" s="72"/>
      <c r="H89" s="72"/>
      <c r="I89" s="168" t="s">
        <v>175</v>
      </c>
      <c r="J89" s="169"/>
      <c r="K89" s="169"/>
      <c r="L89" s="170"/>
      <c r="M89" s="72"/>
    </row>
    <row r="90" spans="1:13" ht="20.100000000000001" customHeight="1" thickBot="1" x14ac:dyDescent="0.35">
      <c r="A90" s="81"/>
      <c r="B90" s="83"/>
      <c r="C90" s="81"/>
      <c r="D90" s="72"/>
      <c r="E90" s="75"/>
      <c r="F90" s="75"/>
      <c r="G90" s="72"/>
      <c r="H90" s="72"/>
      <c r="I90" s="72"/>
      <c r="J90" s="72"/>
      <c r="K90" s="72"/>
      <c r="L90" s="72"/>
      <c r="M90" s="72"/>
    </row>
    <row r="91" spans="1:13" ht="19.5" customHeight="1" thickBot="1" x14ac:dyDescent="0.35">
      <c r="A91" s="81"/>
      <c r="B91" s="83"/>
      <c r="C91" s="81"/>
      <c r="D91" s="72"/>
      <c r="E91" s="75"/>
      <c r="F91" s="75" t="s">
        <v>118</v>
      </c>
      <c r="G91" s="72"/>
      <c r="H91" s="72"/>
      <c r="I91" s="168" t="s">
        <v>137</v>
      </c>
      <c r="J91" s="169"/>
      <c r="K91" s="169"/>
      <c r="L91" s="170"/>
      <c r="M91" s="72"/>
    </row>
    <row r="92" spans="1:13" ht="19.5" customHeight="1" thickBot="1" x14ac:dyDescent="0.35">
      <c r="A92" s="81"/>
      <c r="B92" s="83"/>
      <c r="C92" s="81"/>
      <c r="D92" s="72"/>
      <c r="E92" s="75"/>
      <c r="F92" s="75"/>
      <c r="G92" s="72"/>
      <c r="H92" s="72"/>
      <c r="I92" s="72"/>
      <c r="J92" s="72"/>
      <c r="K92" s="72"/>
      <c r="L92" s="72"/>
      <c r="M92" s="72"/>
    </row>
    <row r="93" spans="1:13" ht="20.100000000000001" customHeight="1" thickBot="1" x14ac:dyDescent="0.35">
      <c r="A93" s="81"/>
      <c r="B93" s="83"/>
      <c r="C93" s="81"/>
      <c r="D93" s="72"/>
      <c r="E93" s="75"/>
      <c r="F93" s="86" t="s">
        <v>119</v>
      </c>
      <c r="G93" s="72"/>
      <c r="H93" s="72"/>
      <c r="I93" s="221" t="s">
        <v>138</v>
      </c>
      <c r="J93" s="222"/>
      <c r="K93" s="222"/>
      <c r="L93" s="223"/>
      <c r="M93" s="72"/>
    </row>
    <row r="94" spans="1:13" ht="20.100000000000001" customHeight="1" x14ac:dyDescent="0.3">
      <c r="A94" s="81"/>
      <c r="B94" s="83"/>
      <c r="C94" s="81"/>
      <c r="D94" s="72"/>
      <c r="E94" s="72"/>
      <c r="F94" s="72"/>
      <c r="G94" s="72"/>
      <c r="H94" s="72"/>
      <c r="I94" s="72"/>
      <c r="J94" s="72"/>
      <c r="K94" s="72"/>
      <c r="L94" s="72"/>
      <c r="M94" s="72"/>
    </row>
    <row r="95" spans="1:13" ht="20.100000000000001" customHeight="1" thickBot="1" x14ac:dyDescent="0.35">
      <c r="A95" s="81"/>
      <c r="B95" s="83" t="s">
        <v>192</v>
      </c>
      <c r="C95" s="81" t="s">
        <v>66</v>
      </c>
      <c r="D95" s="72"/>
      <c r="E95" s="72"/>
      <c r="F95" s="72"/>
      <c r="G95" s="72"/>
      <c r="H95" s="72"/>
      <c r="I95" s="72"/>
      <c r="J95" s="72"/>
      <c r="K95" s="72"/>
      <c r="L95" s="72"/>
      <c r="M95" s="72"/>
    </row>
    <row r="96" spans="1:13" ht="20.100000000000001" customHeight="1" thickBot="1" x14ac:dyDescent="0.35">
      <c r="A96" s="81"/>
      <c r="B96" s="83"/>
      <c r="C96" s="81"/>
      <c r="D96" s="72"/>
      <c r="E96" s="75" t="s">
        <v>67</v>
      </c>
      <c r="F96" s="75"/>
      <c r="G96" s="75"/>
      <c r="H96" s="75"/>
      <c r="I96" s="166" t="s">
        <v>199</v>
      </c>
      <c r="J96" s="167"/>
      <c r="K96" s="72"/>
      <c r="L96" s="72"/>
      <c r="M96" s="72"/>
    </row>
    <row r="97" spans="1:13" ht="20.100000000000001" customHeight="1" x14ac:dyDescent="0.3">
      <c r="A97" s="81"/>
      <c r="B97" s="83"/>
      <c r="C97" s="81"/>
      <c r="D97" s="72"/>
      <c r="E97" s="75"/>
      <c r="F97" s="75"/>
      <c r="G97" s="75"/>
      <c r="H97" s="75"/>
      <c r="I97" s="75"/>
      <c r="J97" s="75"/>
      <c r="K97" s="72"/>
      <c r="L97" s="72"/>
      <c r="M97" s="72"/>
    </row>
    <row r="98" spans="1:13" ht="20.100000000000001" customHeight="1" thickBot="1" x14ac:dyDescent="0.35">
      <c r="A98" s="81"/>
      <c r="B98" s="83"/>
      <c r="C98" s="81"/>
      <c r="D98" s="72"/>
      <c r="E98" s="75" t="s">
        <v>68</v>
      </c>
      <c r="F98" s="75"/>
      <c r="G98" s="75"/>
      <c r="H98" s="77"/>
      <c r="I98" s="72"/>
      <c r="J98" s="72"/>
      <c r="K98" s="72"/>
      <c r="L98" s="72"/>
      <c r="M98" s="72"/>
    </row>
    <row r="99" spans="1:13" ht="20.100000000000001" customHeight="1" thickBot="1" x14ac:dyDescent="0.35">
      <c r="A99" s="81"/>
      <c r="B99" s="83"/>
      <c r="C99" s="81"/>
      <c r="D99" s="72"/>
      <c r="E99" s="75"/>
      <c r="F99" s="75" t="s">
        <v>70</v>
      </c>
      <c r="G99" s="75"/>
      <c r="H99" s="72"/>
      <c r="I99" s="168" t="s">
        <v>139</v>
      </c>
      <c r="J99" s="169"/>
      <c r="K99" s="169"/>
      <c r="L99" s="170"/>
      <c r="M99" s="72"/>
    </row>
    <row r="100" spans="1:13" ht="20.100000000000001" customHeight="1" thickBot="1" x14ac:dyDescent="0.35">
      <c r="A100" s="81"/>
      <c r="B100" s="83"/>
      <c r="C100" s="81"/>
      <c r="D100" s="72"/>
      <c r="E100" s="75"/>
      <c r="F100" s="75"/>
      <c r="G100" s="75"/>
      <c r="H100" s="72"/>
      <c r="I100" s="72"/>
      <c r="J100" s="72"/>
      <c r="K100" s="72"/>
      <c r="L100" s="72"/>
      <c r="M100" s="72"/>
    </row>
    <row r="101" spans="1:13" ht="20.100000000000001" customHeight="1" thickBot="1" x14ac:dyDescent="0.35">
      <c r="A101" s="81"/>
      <c r="B101" s="83"/>
      <c r="C101" s="81"/>
      <c r="D101" s="72"/>
      <c r="E101" s="75"/>
      <c r="F101" s="75" t="s">
        <v>69</v>
      </c>
      <c r="G101" s="75"/>
      <c r="H101" s="72"/>
      <c r="I101" s="168" t="s">
        <v>140</v>
      </c>
      <c r="J101" s="169"/>
      <c r="K101" s="169"/>
      <c r="L101" s="170"/>
      <c r="M101" s="72"/>
    </row>
    <row r="102" spans="1:13" ht="20.100000000000001" customHeight="1" thickBot="1" x14ac:dyDescent="0.35">
      <c r="A102" s="81"/>
      <c r="B102" s="83"/>
      <c r="C102" s="81"/>
      <c r="D102" s="72"/>
      <c r="E102" s="75"/>
      <c r="F102" s="75"/>
      <c r="G102" s="75"/>
      <c r="H102" s="72"/>
      <c r="I102" s="72"/>
      <c r="J102" s="72"/>
      <c r="K102" s="72"/>
      <c r="L102" s="72"/>
      <c r="M102" s="72"/>
    </row>
    <row r="103" spans="1:13" ht="20.100000000000001" customHeight="1" thickBot="1" x14ac:dyDescent="0.35">
      <c r="A103" s="81"/>
      <c r="B103" s="83"/>
      <c r="C103" s="81"/>
      <c r="D103" s="72"/>
      <c r="E103" s="75"/>
      <c r="F103" s="75" t="s">
        <v>57</v>
      </c>
      <c r="G103" s="75"/>
      <c r="H103" s="72"/>
      <c r="I103" s="166" t="s">
        <v>203</v>
      </c>
      <c r="J103" s="167"/>
      <c r="K103" s="72"/>
      <c r="L103" s="72"/>
      <c r="M103" s="72"/>
    </row>
    <row r="104" spans="1:13" ht="20.100000000000001" customHeight="1" thickBot="1" x14ac:dyDescent="0.35">
      <c r="A104" s="81"/>
      <c r="B104" s="84"/>
      <c r="C104" s="81"/>
      <c r="D104" s="75"/>
      <c r="E104" s="75"/>
      <c r="F104" s="75"/>
      <c r="G104" s="75"/>
      <c r="H104" s="77"/>
      <c r="I104" s="75"/>
      <c r="J104" s="75"/>
      <c r="K104" s="72"/>
      <c r="L104" s="72"/>
      <c r="M104" s="72"/>
    </row>
    <row r="105" spans="1:13" ht="20.100000000000001" customHeight="1" thickTop="1" x14ac:dyDescent="0.3">
      <c r="A105" s="81"/>
      <c r="B105" s="84"/>
      <c r="C105" s="81"/>
      <c r="D105" s="75"/>
      <c r="E105" s="75"/>
      <c r="F105" s="75"/>
      <c r="G105" s="75"/>
      <c r="H105" s="77"/>
      <c r="I105" s="191" t="str">
        <f>HYPERLINK("mailto:"&amp;環境保全課メールアドレス&amp;"?subject="&amp;事業所の種別&amp;"承継届出書（"&amp;所在地&amp;"）"&amp;"&amp;body="&amp;事業所の種別&amp;"承継届出書を提出する。%0a"&amp;届出者氏名&amp;"%0a%0a※添付書類%0a・"&amp;事業所の種別&amp;"承継届出書%0a・登記簿謄本等承継を証明する資料","承継届出書をメールで提出するには、こちらをクリックしてください。"&amp;CHAR(10)&amp;"メールが立ち上がるので"&amp;CHAR(10)&amp;"・"&amp;事業所の種別&amp;"承継届出書"&amp;CHAR(10)&amp;"・登記簿謄本等承継を証明する資料"&amp;CHAR(10)&amp;"を添付し、送信してください。")</f>
        <v>承継届出書をメールで提出するには、こちらをクリックしてください。
メールが立ち上がるので
・工場承継届出書
・登記簿謄本等承継を証明する資料
を添付し、送信してください。</v>
      </c>
      <c r="J105" s="192"/>
      <c r="K105" s="192"/>
      <c r="L105" s="193"/>
      <c r="M105" s="72"/>
    </row>
    <row r="106" spans="1:13" ht="20.100000000000001" customHeight="1" x14ac:dyDescent="0.3">
      <c r="A106" s="81"/>
      <c r="B106" s="84"/>
      <c r="C106" s="81"/>
      <c r="D106" s="75"/>
      <c r="E106" s="75"/>
      <c r="F106" s="75"/>
      <c r="G106" s="75"/>
      <c r="H106" s="77"/>
      <c r="I106" s="194"/>
      <c r="J106" s="195"/>
      <c r="K106" s="195"/>
      <c r="L106" s="196"/>
      <c r="M106" s="72"/>
    </row>
    <row r="107" spans="1:13" ht="20.100000000000001" customHeight="1" x14ac:dyDescent="0.3">
      <c r="A107" s="81"/>
      <c r="B107" s="84"/>
      <c r="C107" s="81"/>
      <c r="D107" s="75"/>
      <c r="E107" s="75"/>
      <c r="F107" s="75"/>
      <c r="G107" s="75"/>
      <c r="H107" s="77"/>
      <c r="I107" s="194"/>
      <c r="J107" s="195"/>
      <c r="K107" s="195"/>
      <c r="L107" s="196"/>
      <c r="M107" s="72"/>
    </row>
    <row r="108" spans="1:13" ht="20.100000000000001" customHeight="1" thickBot="1" x14ac:dyDescent="0.35">
      <c r="A108" s="81"/>
      <c r="B108" s="84"/>
      <c r="C108" s="81"/>
      <c r="D108" s="75"/>
      <c r="E108" s="75"/>
      <c r="F108" s="75"/>
      <c r="G108" s="75"/>
      <c r="H108" s="77"/>
      <c r="I108" s="197"/>
      <c r="J108" s="198"/>
      <c r="K108" s="198"/>
      <c r="L108" s="199"/>
      <c r="M108" s="72"/>
    </row>
    <row r="109" spans="1:13" s="78" customFormat="1" ht="20.100000000000001" customHeight="1" thickTop="1" x14ac:dyDescent="0.3">
      <c r="A109" s="85"/>
      <c r="B109" s="85"/>
      <c r="C109" s="85"/>
      <c r="D109" s="79"/>
      <c r="E109" s="79"/>
      <c r="F109" s="79"/>
      <c r="G109" s="79"/>
      <c r="H109" s="79"/>
      <c r="I109" s="79"/>
      <c r="J109" s="79"/>
      <c r="K109" s="79"/>
      <c r="L109" s="79"/>
      <c r="M109" s="79"/>
    </row>
    <row r="110" spans="1:13" s="78" customFormat="1" ht="20.100000000000001" customHeight="1" x14ac:dyDescent="0.3">
      <c r="B110" s="80"/>
    </row>
    <row r="111" spans="1:13" s="78" customFormat="1" ht="20.100000000000001" customHeight="1" x14ac:dyDescent="0.3">
      <c r="B111" s="80"/>
    </row>
    <row r="112" spans="1:13" s="78" customFormat="1" ht="20.100000000000001" customHeight="1" x14ac:dyDescent="0.3">
      <c r="B112" s="80"/>
    </row>
    <row r="113" spans="2:2" s="78" customFormat="1" ht="20.100000000000001" customHeight="1" x14ac:dyDescent="0.3">
      <c r="B113" s="80"/>
    </row>
    <row r="114" spans="2:2" s="78" customFormat="1" ht="20.100000000000001" customHeight="1" x14ac:dyDescent="0.3">
      <c r="B114" s="80"/>
    </row>
    <row r="115" spans="2:2" s="78" customFormat="1" ht="20.100000000000001" customHeight="1" x14ac:dyDescent="0.3">
      <c r="B115" s="80"/>
    </row>
    <row r="116" spans="2:2" s="78" customFormat="1" ht="20.100000000000001" customHeight="1" x14ac:dyDescent="0.3">
      <c r="B116" s="80"/>
    </row>
    <row r="117" spans="2:2" s="78" customFormat="1" ht="20.100000000000001" customHeight="1" x14ac:dyDescent="0.3">
      <c r="B117" s="80"/>
    </row>
    <row r="118" spans="2:2" s="78" customFormat="1" ht="20.100000000000001" customHeight="1" x14ac:dyDescent="0.3">
      <c r="B118" s="80"/>
    </row>
    <row r="119" spans="2:2" s="78" customFormat="1" ht="20.100000000000001" customHeight="1" x14ac:dyDescent="0.3">
      <c r="B119" s="80"/>
    </row>
    <row r="120" spans="2:2" s="78" customFormat="1" ht="20.100000000000001" customHeight="1" x14ac:dyDescent="0.3">
      <c r="B120" s="80"/>
    </row>
  </sheetData>
  <sheetProtection algorithmName="SHA-512" hashValue="IRN24++VrrFe8Qb1k56BAhJ2xAJtYFOnA/EO8yNIcfj36bq1cITmI7JHIR3cC1+V57aKFamP7oUFaonRi/iCfg==" saltValue="O27JVmGd1b/OcPaLHTq4Sg==" spinCount="100000" sheet="1" objects="1" scenarios="1"/>
  <mergeCells count="27">
    <mergeCell ref="I105:L108"/>
    <mergeCell ref="I35:L37"/>
    <mergeCell ref="I33:L33"/>
    <mergeCell ref="I39:J39"/>
    <mergeCell ref="I41:L41"/>
    <mergeCell ref="I43:L43"/>
    <mergeCell ref="I103:J103"/>
    <mergeCell ref="I96:J96"/>
    <mergeCell ref="I99:L99"/>
    <mergeCell ref="I101:L101"/>
    <mergeCell ref="I79:L82"/>
    <mergeCell ref="I93:L93"/>
    <mergeCell ref="I85:L85"/>
    <mergeCell ref="I87:L87"/>
    <mergeCell ref="I89:L89"/>
    <mergeCell ref="I91:L91"/>
    <mergeCell ref="I45:L48"/>
    <mergeCell ref="I31:J31"/>
    <mergeCell ref="I29:L29"/>
    <mergeCell ref="I5:J5"/>
    <mergeCell ref="I8:L8"/>
    <mergeCell ref="I10:L11"/>
    <mergeCell ref="I23:L23"/>
    <mergeCell ref="I16:L16"/>
    <mergeCell ref="I18:L18"/>
    <mergeCell ref="I21:L21"/>
    <mergeCell ref="I27:L27"/>
  </mergeCells>
  <phoneticPr fontId="6"/>
  <conditionalFormatting sqref="I39:J39">
    <cfRule type="expression" dxfId="88" priority="4">
      <formula>$I$39&lt;37165</formula>
    </cfRule>
  </conditionalFormatting>
  <conditionalFormatting sqref="K52">
    <cfRule type="cellIs" dxfId="87" priority="2" operator="equal">
      <formula>"無"</formula>
    </cfRule>
  </conditionalFormatting>
  <conditionalFormatting sqref="K53:K77">
    <cfRule type="cellIs" dxfId="86" priority="1" operator="equal">
      <formula>"無"</formula>
    </cfRule>
  </conditionalFormatting>
  <dataValidations count="6">
    <dataValidation type="list" allowBlank="1" showInputMessage="1" showErrorMessage="1" sqref="I13">
      <formula1>"工場,指定作業場"</formula1>
    </dataValidation>
    <dataValidation type="list" allowBlank="1" showInputMessage="1" showErrorMessage="1" sqref="I103:J103">
      <formula1>"１ 譲受け,２ 借受け,３ 相続,４ 合併,５ 分割"</formula1>
    </dataValidation>
    <dataValidation type="list" allowBlank="1" showInputMessage="1" showErrorMessage="1" sqref="K52:K77">
      <formula1>"有,可能性有,無"</formula1>
    </dataValidation>
    <dataValidation imeMode="off" allowBlank="1" showInputMessage="1" showErrorMessage="1" sqref="I5:J5 I16:L16 I18:L18 I31:J31 I39:J39 I89:L89 I91:L91 I93:L93 I96:J96"/>
    <dataValidation imeMode="on" allowBlank="1" showInputMessage="1" showErrorMessage="1" sqref="I8:L8 I10:L11 I21:L21 I23:L23 I27:L27 I29:L29 I33:L33 I101:L101 I99:L99 I79:L82 I85:L85 I87:L87 I43:L43"/>
    <dataValidation type="list" imeMode="on" allowBlank="1" showInputMessage="1" sqref="I41:L41">
      <formula1>"廃業による,移転による"</formula1>
    </dataValidation>
  </dataValidations>
  <pageMargins left="0.25" right="0.25" top="0.75" bottom="0.75" header="0.3" footer="0.3"/>
  <pageSetup paperSize="9" scale="59" fitToHeight="0" orientation="portrait" r:id="rId1"/>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1"/>
  <sheetViews>
    <sheetView showZeros="0" view="pageBreakPreview" zoomScaleNormal="100" zoomScaleSheetLayoutView="100" workbookViewId="0"/>
  </sheetViews>
  <sheetFormatPr defaultColWidth="8.7890625" defaultRowHeight="16.149999999999999" x14ac:dyDescent="0.3"/>
  <cols>
    <col min="1" max="1" width="2.578125" style="46" customWidth="1"/>
    <col min="2" max="2" width="7.68359375" style="3" customWidth="1"/>
    <col min="3" max="3" width="15.68359375" style="3" customWidth="1"/>
    <col min="4" max="4" width="12.68359375" style="3" customWidth="1"/>
    <col min="5" max="5" width="8.68359375" style="3" customWidth="1"/>
    <col min="6" max="7" width="10.68359375" style="3" customWidth="1"/>
    <col min="8" max="8" width="2.578125" style="46" customWidth="1"/>
    <col min="9" max="9" width="3.41796875" style="3" customWidth="1"/>
    <col min="10" max="16384" width="8.7890625" style="3"/>
  </cols>
  <sheetData>
    <row r="1" spans="1:17" s="46" customFormat="1" x14ac:dyDescent="0.3">
      <c r="A1" s="137" t="s">
        <v>181</v>
      </c>
    </row>
    <row r="2" spans="1:17" s="46" customFormat="1" x14ac:dyDescent="0.3">
      <c r="A2" s="111"/>
      <c r="B2" s="112"/>
      <c r="C2" s="112"/>
      <c r="D2" s="112"/>
      <c r="E2" s="112"/>
      <c r="F2" s="112"/>
      <c r="G2" s="112"/>
      <c r="H2" s="113"/>
    </row>
    <row r="3" spans="1:17" ht="17.649999999999999" x14ac:dyDescent="0.3">
      <c r="A3" s="114"/>
      <c r="B3" s="115"/>
      <c r="C3" s="116" t="s">
        <v>5</v>
      </c>
      <c r="D3" s="238" t="s">
        <v>7</v>
      </c>
      <c r="E3" s="238"/>
      <c r="F3" s="238"/>
      <c r="G3" s="115"/>
      <c r="H3" s="117"/>
      <c r="I3" s="4"/>
      <c r="J3" s="46"/>
      <c r="K3" s="46"/>
      <c r="L3" s="46"/>
      <c r="M3" s="46"/>
      <c r="N3" s="46"/>
      <c r="O3" s="46"/>
      <c r="P3" s="46"/>
      <c r="Q3" s="46"/>
    </row>
    <row r="4" spans="1:17" ht="17.649999999999999" x14ac:dyDescent="0.3">
      <c r="A4" s="114"/>
      <c r="B4" s="115"/>
      <c r="C4" s="116" t="s">
        <v>6</v>
      </c>
      <c r="D4" s="238"/>
      <c r="E4" s="238"/>
      <c r="F4" s="238"/>
      <c r="G4" s="115"/>
      <c r="H4" s="117"/>
      <c r="I4" s="4"/>
      <c r="J4" s="45"/>
      <c r="K4" s="45"/>
      <c r="L4" s="45"/>
      <c r="M4" s="45"/>
      <c r="N4" s="45"/>
      <c r="O4" s="45"/>
      <c r="P4" s="45"/>
      <c r="Q4" s="45"/>
    </row>
    <row r="5" spans="1:17" s="30" customFormat="1" ht="24" customHeight="1" x14ac:dyDescent="0.3">
      <c r="A5" s="19"/>
      <c r="B5" s="7"/>
      <c r="C5" s="7"/>
      <c r="D5" s="7"/>
      <c r="E5" s="7"/>
      <c r="F5" s="7"/>
      <c r="G5" s="7"/>
      <c r="H5" s="26"/>
      <c r="J5" s="45"/>
      <c r="K5" s="45"/>
      <c r="L5" s="45"/>
      <c r="M5" s="45"/>
      <c r="N5" s="45"/>
      <c r="O5" s="45"/>
      <c r="P5" s="45"/>
      <c r="Q5" s="45"/>
    </row>
    <row r="6" spans="1:17" s="30" customFormat="1" ht="16.149999999999999" customHeight="1" x14ac:dyDescent="0.3">
      <c r="A6" s="19"/>
      <c r="B6" s="7"/>
      <c r="C6" s="7"/>
      <c r="D6" s="7"/>
      <c r="E6" s="7"/>
      <c r="F6" s="237">
        <f ca="1">届出日</f>
        <v>44876.579112500003</v>
      </c>
      <c r="G6" s="237"/>
      <c r="H6" s="118"/>
      <c r="J6" s="45"/>
      <c r="K6" s="45"/>
      <c r="L6" s="45"/>
      <c r="M6" s="45"/>
      <c r="N6" s="45"/>
      <c r="O6" s="45"/>
      <c r="P6" s="45"/>
      <c r="Q6" s="45"/>
    </row>
    <row r="7" spans="1:17" s="30" customFormat="1" ht="12" x14ac:dyDescent="0.3">
      <c r="A7" s="19"/>
      <c r="B7" s="7" t="s">
        <v>33</v>
      </c>
      <c r="C7" s="7"/>
      <c r="D7" s="7"/>
      <c r="E7" s="7"/>
      <c r="F7" s="7"/>
      <c r="G7" s="7"/>
      <c r="H7" s="26"/>
      <c r="J7" s="45"/>
      <c r="K7" s="45"/>
      <c r="L7" s="45"/>
      <c r="M7" s="45"/>
      <c r="N7" s="45"/>
      <c r="O7" s="45"/>
      <c r="P7" s="45"/>
      <c r="Q7" s="45"/>
    </row>
    <row r="8" spans="1:17" s="30" customFormat="1" ht="24" customHeight="1" x14ac:dyDescent="0.3">
      <c r="A8" s="19"/>
      <c r="B8" s="7"/>
      <c r="C8" s="7"/>
      <c r="D8" s="7"/>
      <c r="E8" s="7"/>
      <c r="F8" s="7"/>
      <c r="G8" s="7"/>
      <c r="H8" s="26"/>
      <c r="J8" s="45"/>
      <c r="K8" s="45"/>
      <c r="L8" s="45"/>
      <c r="M8" s="45"/>
      <c r="N8" s="45"/>
      <c r="O8" s="45"/>
      <c r="P8" s="45"/>
      <c r="Q8" s="45"/>
    </row>
    <row r="9" spans="1:17" s="30" customFormat="1" x14ac:dyDescent="0.3">
      <c r="A9" s="19"/>
      <c r="B9" s="7"/>
      <c r="C9" s="7"/>
      <c r="D9" s="119" t="str">
        <f>"住　所　"&amp;届出者住所</f>
        <v>住　所　○○区○○2-45-1</v>
      </c>
      <c r="E9" s="120"/>
      <c r="F9" s="120"/>
      <c r="G9" s="120"/>
      <c r="H9" s="121"/>
      <c r="J9" s="45"/>
      <c r="K9" s="45"/>
      <c r="L9" s="45"/>
      <c r="M9" s="45"/>
      <c r="N9" s="45"/>
      <c r="O9" s="45"/>
      <c r="P9" s="45"/>
      <c r="Q9" s="45"/>
    </row>
    <row r="10" spans="1:17" s="30" customFormat="1" ht="16.5" thickBot="1" x14ac:dyDescent="0.35">
      <c r="A10" s="19"/>
      <c r="B10" s="7"/>
      <c r="C10" s="7"/>
      <c r="D10" s="122"/>
      <c r="E10" s="120"/>
      <c r="F10" s="120"/>
      <c r="G10" s="120"/>
      <c r="H10" s="121"/>
      <c r="J10" s="45"/>
      <c r="K10" s="45"/>
      <c r="L10" s="45"/>
      <c r="M10" s="45"/>
      <c r="N10" s="45"/>
      <c r="O10" s="45"/>
      <c r="P10" s="45"/>
      <c r="Q10" s="45"/>
    </row>
    <row r="11" spans="1:17" s="30" customFormat="1" ht="16.5" customHeight="1" thickTop="1" x14ac:dyDescent="0.3">
      <c r="A11" s="19"/>
      <c r="B11" s="7"/>
      <c r="C11" s="7"/>
      <c r="D11" s="119" t="str">
        <f>"氏　名　"&amp;届出者氏名</f>
        <v>氏　名　○○株式会社
代表取締役　　○○　○○</v>
      </c>
      <c r="E11" s="120"/>
      <c r="F11" s="120"/>
      <c r="G11" s="120"/>
      <c r="H11" s="121"/>
      <c r="J11" s="224" t="str">
        <f>HYPERLINK("mailto:"&amp;環境保全課メールアドレス&amp;"?subject="&amp;事業所の種別&amp;"氏名等変更届出書（"&amp;所在地&amp;"）&amp;body="&amp;事業所の種別&amp;"氏名等変更届出書を提出する。%0a"&amp;届出者氏名&amp;"%0a%0a※添付書類%0a・"&amp;事業所の種別&amp;"氏名等変更届出書","氏名等変更届出書をメールで提出するには、こちらをクリックしてください。"&amp;CHAR(10)&amp;"メールが立ち上がるので"&amp;CHAR(10)&amp;"・"&amp;事業所の種別&amp;"氏名等変更届出書"&amp;CHAR(10)&amp;"を添付し、送信してください。")</f>
        <v>氏名等変更届出書をメールで提出するには、こちらをクリックしてください。
メールが立ち上がるので
・工場氏名等変更届出書
を添付し、送信してください。</v>
      </c>
      <c r="K11" s="225"/>
      <c r="L11" s="225"/>
      <c r="M11" s="225"/>
      <c r="N11" s="225"/>
      <c r="O11" s="225"/>
      <c r="P11" s="225"/>
      <c r="Q11" s="226"/>
    </row>
    <row r="12" spans="1:17" s="30" customFormat="1" ht="12" customHeight="1" x14ac:dyDescent="0.3">
      <c r="A12" s="19"/>
      <c r="B12" s="7"/>
      <c r="C12" s="7"/>
      <c r="D12" s="7"/>
      <c r="E12" s="7"/>
      <c r="F12" s="7"/>
      <c r="G12" s="123" t="s">
        <v>23</v>
      </c>
      <c r="H12" s="124"/>
      <c r="J12" s="227"/>
      <c r="K12" s="228"/>
      <c r="L12" s="228"/>
      <c r="M12" s="228"/>
      <c r="N12" s="228"/>
      <c r="O12" s="228"/>
      <c r="P12" s="228"/>
      <c r="Q12" s="229"/>
    </row>
    <row r="13" spans="1:17" s="30" customFormat="1" ht="27" customHeight="1" x14ac:dyDescent="0.3">
      <c r="A13" s="19"/>
      <c r="B13" s="7"/>
      <c r="C13" s="7"/>
      <c r="D13" s="7"/>
      <c r="E13" s="7"/>
      <c r="F13" s="7"/>
      <c r="G13" s="7"/>
      <c r="H13" s="26"/>
      <c r="J13" s="227"/>
      <c r="K13" s="228"/>
      <c r="L13" s="228"/>
      <c r="M13" s="228"/>
      <c r="N13" s="228"/>
      <c r="O13" s="228"/>
      <c r="P13" s="228"/>
      <c r="Q13" s="229"/>
    </row>
    <row r="14" spans="1:17" s="30" customFormat="1" ht="16.149999999999999" customHeight="1" x14ac:dyDescent="0.3">
      <c r="A14" s="19"/>
      <c r="B14" s="125" t="s">
        <v>5</v>
      </c>
      <c r="C14" s="246" t="s">
        <v>178</v>
      </c>
      <c r="D14" s="246"/>
      <c r="E14" s="246"/>
      <c r="F14" s="246"/>
      <c r="G14" s="246"/>
      <c r="H14" s="126"/>
      <c r="J14" s="227"/>
      <c r="K14" s="228"/>
      <c r="L14" s="228"/>
      <c r="M14" s="228"/>
      <c r="N14" s="228"/>
      <c r="O14" s="228"/>
      <c r="P14" s="228"/>
      <c r="Q14" s="229"/>
    </row>
    <row r="15" spans="1:17" s="30" customFormat="1" ht="16.149999999999999" customHeight="1" thickBot="1" x14ac:dyDescent="0.35">
      <c r="A15" s="19"/>
      <c r="B15" s="125" t="s">
        <v>6</v>
      </c>
      <c r="C15" s="246"/>
      <c r="D15" s="246"/>
      <c r="E15" s="246"/>
      <c r="F15" s="246"/>
      <c r="G15" s="246"/>
      <c r="H15" s="126"/>
      <c r="J15" s="230"/>
      <c r="K15" s="231"/>
      <c r="L15" s="231"/>
      <c r="M15" s="231"/>
      <c r="N15" s="231"/>
      <c r="O15" s="231"/>
      <c r="P15" s="231"/>
      <c r="Q15" s="232"/>
    </row>
    <row r="16" spans="1:17" s="30" customFormat="1" ht="17.25" customHeight="1" thickTop="1" x14ac:dyDescent="0.3">
      <c r="A16" s="19"/>
      <c r="B16" s="246" t="s">
        <v>179</v>
      </c>
      <c r="C16" s="125" t="s">
        <v>8</v>
      </c>
      <c r="D16" s="127"/>
      <c r="E16" s="246" t="s">
        <v>10</v>
      </c>
      <c r="F16" s="246"/>
      <c r="G16" s="246"/>
      <c r="H16" s="126"/>
      <c r="J16" s="155"/>
      <c r="K16" s="155"/>
      <c r="L16" s="155"/>
      <c r="M16" s="155"/>
      <c r="N16" s="155"/>
      <c r="O16" s="155"/>
      <c r="P16" s="155"/>
      <c r="Q16" s="155"/>
    </row>
    <row r="17" spans="1:17" s="30" customFormat="1" ht="12" x14ac:dyDescent="0.3">
      <c r="A17" s="19"/>
      <c r="B17" s="246"/>
      <c r="C17" s="98" t="s">
        <v>9</v>
      </c>
      <c r="D17" s="128"/>
      <c r="E17" s="246"/>
      <c r="F17" s="246"/>
      <c r="G17" s="246"/>
      <c r="H17" s="126"/>
    </row>
    <row r="18" spans="1:17" s="30" customFormat="1" ht="12" x14ac:dyDescent="0.3">
      <c r="A18" s="19"/>
      <c r="B18" s="100"/>
      <c r="C18" s="7"/>
      <c r="D18" s="7"/>
      <c r="E18" s="7"/>
      <c r="F18" s="7"/>
      <c r="G18" s="7"/>
      <c r="H18" s="26"/>
    </row>
    <row r="19" spans="1:17" s="30" customFormat="1" ht="36.950000000000003" customHeight="1" x14ac:dyDescent="0.3">
      <c r="A19" s="19"/>
      <c r="B19" s="240" t="s">
        <v>11</v>
      </c>
      <c r="C19" s="241"/>
      <c r="D19" s="93" t="str">
        <f>IF(事業所の種別="工場","第 "&amp;認可番号&amp;" 号","")</f>
        <v>第 ○○ 号</v>
      </c>
      <c r="E19" s="257" t="str">
        <f>認可年月日</f>
        <v>昭和△△年△△月△△日</v>
      </c>
      <c r="F19" s="258"/>
      <c r="G19" s="48"/>
      <c r="H19" s="129"/>
      <c r="I19" s="7"/>
    </row>
    <row r="20" spans="1:17" s="30" customFormat="1" ht="36.950000000000003" customHeight="1" x14ac:dyDescent="0.3">
      <c r="A20" s="19"/>
      <c r="B20" s="242" t="s">
        <v>24</v>
      </c>
      <c r="C20" s="243"/>
      <c r="D20" s="247" t="str">
        <f>事業場名称</f>
        <v>〇〇製造工場</v>
      </c>
      <c r="E20" s="248"/>
      <c r="F20" s="248"/>
      <c r="G20" s="249"/>
      <c r="H20" s="130"/>
      <c r="I20" s="7"/>
    </row>
    <row r="21" spans="1:17" s="30" customFormat="1" ht="36.950000000000003" customHeight="1" x14ac:dyDescent="0.3">
      <c r="A21" s="19"/>
      <c r="B21" s="244" t="s">
        <v>25</v>
      </c>
      <c r="C21" s="245"/>
      <c r="D21" s="247" t="str">
        <f>事業場所在地</f>
        <v>豊島区〇〇3-11-1</v>
      </c>
      <c r="E21" s="248"/>
      <c r="F21" s="248"/>
      <c r="G21" s="249"/>
      <c r="H21" s="130"/>
      <c r="I21" s="7"/>
    </row>
    <row r="22" spans="1:17" s="30" customFormat="1" ht="53.1" customHeight="1" x14ac:dyDescent="0.3">
      <c r="A22" s="19"/>
      <c r="B22" s="250" t="s">
        <v>2</v>
      </c>
      <c r="C22" s="99" t="s">
        <v>3</v>
      </c>
      <c r="D22" s="247" t="str">
        <f>変更前</f>
        <v>代表取締役　　△△　△△</v>
      </c>
      <c r="E22" s="248"/>
      <c r="F22" s="248"/>
      <c r="G22" s="249"/>
      <c r="H22" s="130"/>
      <c r="I22" s="7"/>
    </row>
    <row r="23" spans="1:17" s="30" customFormat="1" ht="53.1" customHeight="1" x14ac:dyDescent="0.3">
      <c r="A23" s="19"/>
      <c r="B23" s="251"/>
      <c r="C23" s="99" t="s">
        <v>4</v>
      </c>
      <c r="D23" s="247" t="str">
        <f>変更後</f>
        <v>代表取締役　　○○　○○</v>
      </c>
      <c r="E23" s="248"/>
      <c r="F23" s="248"/>
      <c r="G23" s="249"/>
      <c r="H23" s="130"/>
      <c r="I23" s="7"/>
    </row>
    <row r="24" spans="1:17" s="30" customFormat="1" ht="36.950000000000003" customHeight="1" x14ac:dyDescent="0.3">
      <c r="A24" s="19"/>
      <c r="B24" s="239" t="s">
        <v>12</v>
      </c>
      <c r="C24" s="240"/>
      <c r="D24" s="252" t="str">
        <f>変更年月日</f>
        <v>平成××年××月××日</v>
      </c>
      <c r="E24" s="252"/>
      <c r="F24" s="252"/>
      <c r="G24" s="252"/>
      <c r="H24" s="131"/>
      <c r="I24" s="7"/>
    </row>
    <row r="25" spans="1:17" s="30" customFormat="1" ht="36.950000000000003" customHeight="1" x14ac:dyDescent="0.3">
      <c r="A25" s="19"/>
      <c r="B25" s="239" t="s">
        <v>13</v>
      </c>
      <c r="C25" s="240"/>
      <c r="D25" s="253" t="str">
        <f>変更の理由</f>
        <v>代表者変更</v>
      </c>
      <c r="E25" s="253"/>
      <c r="F25" s="253"/>
      <c r="G25" s="253"/>
      <c r="H25" s="130"/>
      <c r="I25" s="7"/>
    </row>
    <row r="26" spans="1:17" s="30" customFormat="1" ht="107.1" customHeight="1" x14ac:dyDescent="0.3">
      <c r="A26" s="19"/>
      <c r="B26" s="254" t="s">
        <v>0</v>
      </c>
      <c r="C26" s="255"/>
      <c r="D26" s="255"/>
      <c r="E26" s="255"/>
      <c r="F26" s="255"/>
      <c r="G26" s="256"/>
      <c r="H26" s="132"/>
      <c r="I26" s="7"/>
    </row>
    <row r="27" spans="1:17" s="30" customFormat="1" ht="17.25" customHeight="1" x14ac:dyDescent="0.3">
      <c r="A27" s="233" t="s">
        <v>1</v>
      </c>
      <c r="B27" s="234"/>
      <c r="C27" s="234"/>
      <c r="D27" s="234"/>
      <c r="E27" s="234"/>
      <c r="F27" s="234"/>
      <c r="G27" s="234"/>
      <c r="H27" s="133"/>
    </row>
    <row r="28" spans="1:17" s="30" customFormat="1" ht="24" customHeight="1" x14ac:dyDescent="0.3">
      <c r="A28" s="235" t="s">
        <v>180</v>
      </c>
      <c r="B28" s="236"/>
      <c r="C28" s="236"/>
      <c r="D28" s="236"/>
      <c r="E28" s="236"/>
      <c r="F28" s="236"/>
      <c r="G28" s="236"/>
      <c r="H28" s="133"/>
      <c r="J28" s="3"/>
      <c r="K28" s="3"/>
      <c r="L28" s="3"/>
      <c r="M28" s="3"/>
      <c r="N28" s="3"/>
      <c r="O28" s="3"/>
      <c r="P28" s="3"/>
      <c r="Q28" s="3"/>
    </row>
    <row r="29" spans="1:17" ht="17.25" customHeight="1" x14ac:dyDescent="0.3">
      <c r="A29" s="134"/>
      <c r="B29" s="135"/>
      <c r="C29" s="135"/>
      <c r="D29" s="135"/>
      <c r="E29" s="135"/>
      <c r="F29" s="135"/>
      <c r="G29" s="135"/>
      <c r="H29" s="136"/>
      <c r="I29" s="29"/>
    </row>
    <row r="30" spans="1:17" x14ac:dyDescent="0.3">
      <c r="B30" s="30"/>
      <c r="C30" s="30"/>
      <c r="D30" s="30"/>
      <c r="E30" s="30"/>
      <c r="F30" s="30"/>
      <c r="G30" s="30"/>
      <c r="H30" s="138" t="s">
        <v>182</v>
      </c>
      <c r="I30" s="30"/>
    </row>
    <row r="31" spans="1:17" x14ac:dyDescent="0.3">
      <c r="B31" s="6"/>
      <c r="C31" s="6"/>
      <c r="D31" s="6"/>
      <c r="E31" s="6"/>
      <c r="F31" s="6"/>
      <c r="G31" s="6"/>
      <c r="H31" s="6"/>
      <c r="I31" s="6"/>
    </row>
  </sheetData>
  <sheetProtection algorithmName="SHA-512" hashValue="smyrT7BCy8W7QiXqHtv7QI4vNdSEdd02tbXSNE4oMNf44bHmanzqbBw9fOHHca1hpL9WfMJ1S1IvUTL+by2c2w==" saltValue="tKzk0w7pIlbLW21VqmdTRg==" spinCount="100000" sheet="1" objects="1" scenarios="1"/>
  <mergeCells count="22">
    <mergeCell ref="D23:G23"/>
    <mergeCell ref="D24:G24"/>
    <mergeCell ref="D25:G25"/>
    <mergeCell ref="B26:G26"/>
    <mergeCell ref="E19:F19"/>
    <mergeCell ref="D22:G22"/>
    <mergeCell ref="J11:Q15"/>
    <mergeCell ref="A27:G27"/>
    <mergeCell ref="A28:G28"/>
    <mergeCell ref="F6:G6"/>
    <mergeCell ref="D3:F4"/>
    <mergeCell ref="B24:C24"/>
    <mergeCell ref="B25:C25"/>
    <mergeCell ref="B19:C19"/>
    <mergeCell ref="B20:C20"/>
    <mergeCell ref="B21:C21"/>
    <mergeCell ref="C14:G15"/>
    <mergeCell ref="B16:B17"/>
    <mergeCell ref="E16:G17"/>
    <mergeCell ref="D20:G20"/>
    <mergeCell ref="B22:B23"/>
    <mergeCell ref="D21:G21"/>
  </mergeCells>
  <phoneticPr fontId="6"/>
  <conditionalFormatting sqref="D17">
    <cfRule type="expression" dxfId="85" priority="9">
      <formula>IF(事業場種別="工場",TRUE,FALSE)</formula>
    </cfRule>
  </conditionalFormatting>
  <printOptions horizontalCentered="1" verticalCentered="1"/>
  <pageMargins left="0" right="0" top="0" bottom="0" header="1.1023622047244095" footer="1.102362204724409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 id="{70F1DD51-30C4-49A0-885F-B1FA45DE1233}">
            <xm:f>IF(入力シート!$I$13="指定作業場",TRUE,FALSE)</xm:f>
            <x14:dxf>
              <font>
                <strike/>
              </font>
            </x14:dxf>
          </x14:cfRule>
          <xm:sqref>C3</xm:sqref>
        </x14:conditionalFormatting>
        <x14:conditionalFormatting xmlns:xm="http://schemas.microsoft.com/office/excel/2006/main">
          <x14:cfRule type="expression" priority="19" id="{624F03C6-4FFC-4C22-A274-FC6912A8B376}">
            <xm:f>IF(入力シート!$I$13="工場",TRUE,FALSE)</xm:f>
            <x14:dxf>
              <font>
                <strike/>
              </font>
            </x14:dxf>
          </x14:cfRule>
          <xm:sqref>C4 I17</xm:sqref>
        </x14:conditionalFormatting>
        <x14:conditionalFormatting xmlns:xm="http://schemas.microsoft.com/office/excel/2006/main">
          <x14:cfRule type="expression" priority="18" id="{2AFB30D0-9D32-47AB-A614-29111A6D75EB}">
            <xm:f>IF(入力シート!$I$13="指定作業場",TRUE,FALSE)</xm:f>
            <x14:dxf>
              <font>
                <strike/>
              </font>
            </x14:dxf>
          </x14:cfRule>
          <xm:sqref>B14</xm:sqref>
        </x14:conditionalFormatting>
        <x14:conditionalFormatting xmlns:xm="http://schemas.microsoft.com/office/excel/2006/main">
          <x14:cfRule type="expression" priority="16" id="{7F7EA048-90D0-4441-9107-F38A1C4E6BFA}">
            <xm:f>IF(入力シート!$I$13="工場",TRUE,FALSE)</xm:f>
            <x14:dxf>
              <font>
                <strike/>
              </font>
            </x14:dxf>
          </x14:cfRule>
          <xm:sqref>B15</xm:sqref>
        </x14:conditionalFormatting>
        <x14:conditionalFormatting xmlns:xm="http://schemas.microsoft.com/office/excel/2006/main">
          <x14:cfRule type="expression" priority="15" id="{17D468D1-C828-4B84-B371-7BDC3CE116CA}">
            <xm:f>IF(入力シート!$I$13="工場",TRUE,FALSE)</xm:f>
            <x14:dxf>
              <font>
                <strike/>
              </font>
            </x14:dxf>
          </x14:cfRule>
          <xm:sqref>C18</xm:sqref>
        </x14:conditionalFormatting>
        <x14:conditionalFormatting xmlns:xm="http://schemas.microsoft.com/office/excel/2006/main">
          <x14:cfRule type="expression" priority="13" id="{19C463AA-E7FF-42F6-9D23-2AC4555701BE}">
            <xm:f>IF(入力シート!$I$13="工場",TRUE,FALSE)</xm:f>
            <x14:dxf>
              <font>
                <strike/>
              </font>
            </x14:dxf>
          </x14:cfRule>
          <xm:sqref>I17</xm:sqref>
        </x14:conditionalFormatting>
        <x14:conditionalFormatting xmlns:xm="http://schemas.microsoft.com/office/excel/2006/main">
          <x14:cfRule type="expression" priority="11" id="{2C7776BD-1ED4-4F2D-9895-00CB6742E13E}">
            <xm:f>IF(入力シート!$I$13="指定作業場",TRUE,FALSE)</xm:f>
            <x14:dxf>
              <font>
                <strike/>
              </font>
            </x14:dxf>
          </x14:cfRule>
          <xm:sqref>D16</xm:sqref>
        </x14:conditionalFormatting>
        <x14:conditionalFormatting xmlns:xm="http://schemas.microsoft.com/office/excel/2006/main">
          <x14:cfRule type="expression" priority="8" id="{EBE2EB5B-FF89-4DD7-941B-52F4346F2D67}">
            <xm:f>IF(入力シート!$I$13="指定作業場",TRUE,FALSE)</xm:f>
            <x14:dxf>
              <font>
                <strike/>
              </font>
            </x14:dxf>
          </x14:cfRule>
          <xm:sqref>C16</xm:sqref>
        </x14:conditionalFormatting>
        <x14:conditionalFormatting xmlns:xm="http://schemas.microsoft.com/office/excel/2006/main">
          <x14:cfRule type="expression" priority="7" id="{DA5AEAB2-7084-4B14-ACFE-183ADA41CD1D}">
            <xm:f>IF(入力シート!$I$13="工場",TRUE,FALSE)</xm:f>
            <x14:dxf>
              <font>
                <strike/>
              </font>
            </x14:dxf>
          </x14:cfRule>
          <xm:sqref>C17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34"/>
  <sheetViews>
    <sheetView showZeros="0" view="pageBreakPreview" zoomScaleNormal="100" zoomScaleSheetLayoutView="100" workbookViewId="0"/>
  </sheetViews>
  <sheetFormatPr defaultColWidth="8.7890625" defaultRowHeight="16.149999999999999" x14ac:dyDescent="0.3"/>
  <cols>
    <col min="1" max="1" width="2.578125" style="46" customWidth="1"/>
    <col min="2" max="2" width="2.68359375" style="3" customWidth="1"/>
    <col min="3" max="3" width="13.20703125" style="3" customWidth="1"/>
    <col min="4" max="4" width="7.20703125" style="3" customWidth="1"/>
    <col min="5" max="5" width="2.68359375" style="3" customWidth="1"/>
    <col min="6" max="6" width="5.20703125" style="3" customWidth="1"/>
    <col min="7" max="7" width="8.68359375" style="3" customWidth="1"/>
    <col min="8" max="8" width="11.3125" style="3" customWidth="1"/>
    <col min="9" max="9" width="15.47265625" style="3" customWidth="1"/>
    <col min="10" max="10" width="2.578125" style="46" customWidth="1"/>
    <col min="11" max="11" width="3" style="3" customWidth="1"/>
    <col min="12" max="16384" width="8.7890625" style="3"/>
  </cols>
  <sheetData>
    <row r="1" spans="1:19" s="46" customFormat="1" x14ac:dyDescent="0.3">
      <c r="A1" s="137" t="s">
        <v>183</v>
      </c>
    </row>
    <row r="2" spans="1:19" s="46" customFormat="1" x14ac:dyDescent="0.3">
      <c r="A2" s="111"/>
      <c r="B2" s="112"/>
      <c r="C2" s="112"/>
      <c r="D2" s="112"/>
      <c r="E2" s="112"/>
      <c r="F2" s="112"/>
      <c r="G2" s="112"/>
      <c r="H2" s="112"/>
      <c r="I2" s="112"/>
      <c r="J2" s="113"/>
    </row>
    <row r="3" spans="1:19" ht="17.649999999999999" x14ac:dyDescent="0.3">
      <c r="A3" s="114"/>
      <c r="B3" s="139"/>
      <c r="C3" s="115"/>
      <c r="D3" s="139"/>
      <c r="E3" s="139"/>
      <c r="F3" s="116" t="s">
        <v>5</v>
      </c>
      <c r="G3" s="278" t="s">
        <v>34</v>
      </c>
      <c r="H3" s="278"/>
      <c r="I3" s="115"/>
      <c r="J3" s="117"/>
      <c r="K3" s="4"/>
      <c r="L3" s="46"/>
      <c r="M3" s="46"/>
      <c r="N3" s="46"/>
      <c r="O3" s="46"/>
      <c r="P3" s="46"/>
      <c r="Q3" s="46"/>
      <c r="R3" s="46"/>
      <c r="S3" s="46"/>
    </row>
    <row r="4" spans="1:19" ht="17.649999999999999" x14ac:dyDescent="0.3">
      <c r="A4" s="114"/>
      <c r="B4" s="139"/>
      <c r="C4" s="115"/>
      <c r="D4" s="139"/>
      <c r="E4" s="139"/>
      <c r="F4" s="116" t="s">
        <v>6</v>
      </c>
      <c r="G4" s="278"/>
      <c r="H4" s="278"/>
      <c r="I4" s="115"/>
      <c r="J4" s="117"/>
      <c r="K4" s="4"/>
      <c r="L4" s="46"/>
      <c r="M4" s="46"/>
      <c r="N4" s="46"/>
      <c r="O4" s="46"/>
      <c r="P4" s="46"/>
      <c r="Q4" s="46"/>
      <c r="R4" s="46"/>
      <c r="S4" s="46"/>
    </row>
    <row r="5" spans="1:19" s="5" customFormat="1" ht="24" customHeight="1" x14ac:dyDescent="0.3">
      <c r="A5" s="19"/>
      <c r="B5" s="7"/>
      <c r="C5" s="7"/>
      <c r="D5" s="7"/>
      <c r="E5" s="7"/>
      <c r="F5" s="7"/>
      <c r="G5" s="7"/>
      <c r="H5" s="7"/>
      <c r="I5" s="7"/>
      <c r="J5" s="26"/>
      <c r="L5" s="45"/>
      <c r="M5" s="45"/>
      <c r="N5" s="45"/>
      <c r="O5" s="45"/>
      <c r="P5" s="45"/>
      <c r="Q5" s="45"/>
      <c r="R5" s="45"/>
      <c r="S5" s="45"/>
    </row>
    <row r="6" spans="1:19" s="5" customFormat="1" ht="12" x14ac:dyDescent="0.3">
      <c r="A6" s="19"/>
      <c r="B6" s="7"/>
      <c r="C6" s="7"/>
      <c r="D6" s="7"/>
      <c r="E6" s="7"/>
      <c r="F6" s="7"/>
      <c r="G6" s="7"/>
      <c r="H6" s="7"/>
      <c r="I6" s="140">
        <f ca="1">届出日</f>
        <v>44876.579112500003</v>
      </c>
      <c r="J6" s="141"/>
      <c r="L6" s="45"/>
      <c r="M6" s="45"/>
      <c r="N6" s="45"/>
      <c r="O6" s="45"/>
      <c r="P6" s="45"/>
      <c r="Q6" s="45"/>
      <c r="R6" s="45"/>
      <c r="S6" s="45"/>
    </row>
    <row r="7" spans="1:19" s="5" customFormat="1" ht="12" x14ac:dyDescent="0.3">
      <c r="A7" s="19"/>
      <c r="B7" s="7"/>
      <c r="C7" s="7" t="s">
        <v>33</v>
      </c>
      <c r="D7" s="7"/>
      <c r="E7" s="7"/>
      <c r="F7" s="7"/>
      <c r="G7" s="7"/>
      <c r="H7" s="7"/>
      <c r="I7" s="7"/>
      <c r="J7" s="26"/>
      <c r="L7" s="45"/>
      <c r="M7" s="45"/>
      <c r="N7" s="45"/>
      <c r="O7" s="45"/>
      <c r="P7" s="45"/>
      <c r="Q7" s="45"/>
      <c r="R7" s="45"/>
      <c r="S7" s="45"/>
    </row>
    <row r="8" spans="1:19" s="5" customFormat="1" ht="24" customHeight="1" x14ac:dyDescent="0.3">
      <c r="A8" s="19"/>
      <c r="B8" s="7"/>
      <c r="C8" s="7"/>
      <c r="D8" s="7"/>
      <c r="E8" s="7"/>
      <c r="F8" s="7"/>
      <c r="G8" s="7"/>
      <c r="H8" s="7"/>
      <c r="I8" s="7"/>
      <c r="J8" s="26"/>
      <c r="L8" s="45"/>
      <c r="M8" s="45"/>
      <c r="N8" s="45"/>
      <c r="O8" s="45"/>
      <c r="P8" s="45"/>
      <c r="Q8" s="45"/>
      <c r="R8" s="45"/>
      <c r="S8" s="45"/>
    </row>
    <row r="9" spans="1:19" s="5" customFormat="1" ht="17.25" customHeight="1" x14ac:dyDescent="0.3">
      <c r="A9" s="19"/>
      <c r="B9" s="7"/>
      <c r="C9" s="7"/>
      <c r="D9" s="7"/>
      <c r="E9" s="7"/>
      <c r="F9" s="100" t="s">
        <v>188</v>
      </c>
      <c r="G9" s="151" t="str">
        <f>届出者住所</f>
        <v>○○区○○2-45-1</v>
      </c>
      <c r="H9" s="151"/>
      <c r="I9" s="151"/>
      <c r="J9" s="142"/>
      <c r="L9" s="45"/>
      <c r="M9" s="45"/>
      <c r="N9" s="45"/>
      <c r="O9" s="45"/>
      <c r="P9" s="45"/>
      <c r="Q9" s="45"/>
      <c r="R9" s="45"/>
      <c r="S9" s="45"/>
    </row>
    <row r="10" spans="1:19" s="5" customFormat="1" ht="17.25" customHeight="1" x14ac:dyDescent="0.3">
      <c r="A10" s="19"/>
      <c r="B10" s="7"/>
      <c r="C10" s="7"/>
      <c r="D10" s="7"/>
      <c r="E10" s="7"/>
      <c r="F10" s="7"/>
      <c r="G10" s="7"/>
      <c r="H10" s="7"/>
      <c r="I10" s="7"/>
      <c r="J10" s="26"/>
      <c r="L10" s="45"/>
      <c r="M10" s="45"/>
      <c r="N10" s="45"/>
      <c r="O10" s="45"/>
      <c r="P10" s="45"/>
      <c r="Q10" s="45"/>
      <c r="R10" s="45"/>
      <c r="S10" s="45"/>
    </row>
    <row r="11" spans="1:19" s="5" customFormat="1" ht="17.25" customHeight="1" thickBot="1" x14ac:dyDescent="0.35">
      <c r="A11" s="19"/>
      <c r="B11" s="7"/>
      <c r="C11" s="7"/>
      <c r="D11" s="7"/>
      <c r="E11" s="7"/>
      <c r="F11" s="7" t="s">
        <v>187</v>
      </c>
      <c r="G11" s="110" t="str">
        <f>届出者氏名</f>
        <v>○○株式会社
代表取締役　　○○　○○</v>
      </c>
      <c r="H11" s="110"/>
      <c r="I11" s="110"/>
      <c r="J11" s="129"/>
      <c r="L11" s="45"/>
      <c r="M11" s="45"/>
      <c r="N11" s="45"/>
      <c r="O11" s="45"/>
      <c r="P11" s="45"/>
      <c r="Q11" s="45"/>
      <c r="R11" s="45"/>
      <c r="S11" s="45"/>
    </row>
    <row r="12" spans="1:19" s="5" customFormat="1" ht="12.4" thickTop="1" x14ac:dyDescent="0.3">
      <c r="A12" s="19"/>
      <c r="B12" s="7"/>
      <c r="C12" s="7"/>
      <c r="D12" s="7"/>
      <c r="E12" s="7"/>
      <c r="F12" s="7"/>
      <c r="G12" s="7"/>
      <c r="H12" s="7"/>
      <c r="I12" s="123" t="s">
        <v>23</v>
      </c>
      <c r="J12" s="124"/>
      <c r="L12" s="269" t="str">
        <f>HYPERLINK("mailto:"&amp;環境保全課メールアドレス&amp;"?subject="&amp;事業所の種別&amp;"廃止届出書（"&amp;所在地&amp;"）&amp;body="&amp;事業所の種別&amp;"廃止届出書を提出する。%0a"&amp;届出者氏名&amp;"%0a%0a※添付書類%0a・"&amp;事業所の種別&amp;"廃止届出書%0a・有害物質取扱状況報告書%0a・平成13年9月30日以前に廃止した場合は公的に廃業した日を証明できる書類","廃止届出書をメールで提出するには、こちらをクリックしてください。"&amp;CHAR(10)&amp;"メールが立ち上がるので"&amp;CHAR(10)&amp;"・"&amp;事業所の種別&amp;"廃止届出書"&amp;CHAR(10)&amp;"・有害物質取扱状況報告書"&amp;CHAR(10)&amp;"・平成13年9月30日以前に廃止した場合は公的に廃業した日を証明できる書類"&amp;CHAR(10)&amp;"を添付し、送信してください。")</f>
        <v>廃止届出書をメールで提出するには、こちらをクリックしてください。
メールが立ち上がるので
・工場廃止届出書
・有害物質取扱状況報告書
・平成13年9月30日以前に廃止した場合は公的に廃業した日を証明できる書類
を添付し、送信してください。</v>
      </c>
      <c r="M12" s="270"/>
      <c r="N12" s="270"/>
      <c r="O12" s="270"/>
      <c r="P12" s="270"/>
      <c r="Q12" s="270"/>
      <c r="R12" s="270"/>
      <c r="S12" s="271"/>
    </row>
    <row r="13" spans="1:19" s="5" customFormat="1" ht="27" customHeight="1" x14ac:dyDescent="0.3">
      <c r="A13" s="19"/>
      <c r="B13" s="7"/>
      <c r="C13" s="7"/>
      <c r="D13" s="7"/>
      <c r="E13" s="7"/>
      <c r="F13" s="7"/>
      <c r="G13" s="7"/>
      <c r="H13" s="7"/>
      <c r="I13" s="7"/>
      <c r="J13" s="26"/>
      <c r="L13" s="272"/>
      <c r="M13" s="273"/>
      <c r="N13" s="273"/>
      <c r="O13" s="273"/>
      <c r="P13" s="273"/>
      <c r="Q13" s="273"/>
      <c r="R13" s="273"/>
      <c r="S13" s="274"/>
    </row>
    <row r="14" spans="1:19" s="5" customFormat="1" ht="12" x14ac:dyDescent="0.3">
      <c r="A14" s="19"/>
      <c r="B14" s="125"/>
      <c r="C14" s="125" t="s">
        <v>5</v>
      </c>
      <c r="D14" s="246" t="s">
        <v>38</v>
      </c>
      <c r="E14" s="246"/>
      <c r="F14" s="246"/>
      <c r="G14" s="246"/>
      <c r="H14" s="246"/>
      <c r="I14" s="246"/>
      <c r="J14" s="126"/>
      <c r="L14" s="272"/>
      <c r="M14" s="273"/>
      <c r="N14" s="273"/>
      <c r="O14" s="273"/>
      <c r="P14" s="273"/>
      <c r="Q14" s="273"/>
      <c r="R14" s="273"/>
      <c r="S14" s="274"/>
    </row>
    <row r="15" spans="1:19" s="5" customFormat="1" ht="12" x14ac:dyDescent="0.3">
      <c r="A15" s="19"/>
      <c r="B15" s="125"/>
      <c r="C15" s="125" t="s">
        <v>6</v>
      </c>
      <c r="D15" s="246"/>
      <c r="E15" s="246"/>
      <c r="F15" s="246"/>
      <c r="G15" s="246"/>
      <c r="H15" s="246"/>
      <c r="I15" s="246"/>
      <c r="J15" s="126"/>
      <c r="L15" s="272"/>
      <c r="M15" s="273"/>
      <c r="N15" s="273"/>
      <c r="O15" s="273"/>
      <c r="P15" s="273"/>
      <c r="Q15" s="273"/>
      <c r="R15" s="273"/>
      <c r="S15" s="274"/>
    </row>
    <row r="16" spans="1:19" s="5" customFormat="1" ht="17.25" customHeight="1" x14ac:dyDescent="0.3">
      <c r="A16" s="19"/>
      <c r="B16" s="246"/>
      <c r="C16" s="125" t="s">
        <v>8</v>
      </c>
      <c r="D16" s="7"/>
      <c r="E16" s="127"/>
      <c r="F16" s="127"/>
      <c r="G16" s="246" t="s">
        <v>10</v>
      </c>
      <c r="H16" s="246"/>
      <c r="I16" s="246"/>
      <c r="J16" s="126"/>
      <c r="L16" s="272"/>
      <c r="M16" s="273"/>
      <c r="N16" s="273"/>
      <c r="O16" s="273"/>
      <c r="P16" s="273"/>
      <c r="Q16" s="273"/>
      <c r="R16" s="273"/>
      <c r="S16" s="274"/>
    </row>
    <row r="17" spans="1:19" s="5" customFormat="1" ht="12" x14ac:dyDescent="0.3">
      <c r="A17" s="19"/>
      <c r="B17" s="246"/>
      <c r="C17" s="7" t="s">
        <v>9</v>
      </c>
      <c r="D17" s="7"/>
      <c r="E17" s="127"/>
      <c r="F17" s="127"/>
      <c r="G17" s="246"/>
      <c r="H17" s="246"/>
      <c r="I17" s="246"/>
      <c r="J17" s="126"/>
      <c r="L17" s="272"/>
      <c r="M17" s="273"/>
      <c r="N17" s="273"/>
      <c r="O17" s="273"/>
      <c r="P17" s="273"/>
      <c r="Q17" s="273"/>
      <c r="R17" s="273"/>
      <c r="S17" s="274"/>
    </row>
    <row r="18" spans="1:19" s="5" customFormat="1" ht="12.4" thickBot="1" x14ac:dyDescent="0.35">
      <c r="A18" s="19"/>
      <c r="B18" s="7"/>
      <c r="C18" s="100"/>
      <c r="D18" s="7"/>
      <c r="E18" s="7"/>
      <c r="F18" s="7"/>
      <c r="G18" s="7"/>
      <c r="H18" s="7"/>
      <c r="I18" s="7"/>
      <c r="J18" s="26"/>
      <c r="L18" s="275"/>
      <c r="M18" s="276"/>
      <c r="N18" s="276"/>
      <c r="O18" s="276"/>
      <c r="P18" s="276"/>
      <c r="Q18" s="276"/>
      <c r="R18" s="276"/>
      <c r="S18" s="277"/>
    </row>
    <row r="19" spans="1:19" s="5" customFormat="1" ht="36.950000000000003" customHeight="1" thickTop="1" x14ac:dyDescent="0.3">
      <c r="A19" s="19"/>
      <c r="B19" s="9"/>
      <c r="C19" s="283" t="s">
        <v>11</v>
      </c>
      <c r="D19" s="283"/>
      <c r="E19" s="8"/>
      <c r="F19" s="47" t="str">
        <f>IF(事業所の種別="工場","第 "&amp;認可番号&amp;" 号","")</f>
        <v>第 ○○ 号</v>
      </c>
      <c r="G19" s="49"/>
      <c r="H19" s="287" t="str">
        <f>認可年月日</f>
        <v>昭和△△年△△月△△日</v>
      </c>
      <c r="I19" s="288"/>
      <c r="J19" s="143"/>
      <c r="K19" s="7"/>
    </row>
    <row r="20" spans="1:19" s="5" customFormat="1" ht="18.600000000000001" customHeight="1" x14ac:dyDescent="0.3">
      <c r="A20" s="19"/>
      <c r="B20" s="17"/>
      <c r="C20" s="125" t="s">
        <v>40</v>
      </c>
      <c r="D20" s="282" t="s">
        <v>36</v>
      </c>
      <c r="E20" s="18"/>
      <c r="F20" s="279" t="str">
        <f>事業場名称</f>
        <v>〇〇製造工場</v>
      </c>
      <c r="G20" s="280"/>
      <c r="H20" s="280"/>
      <c r="I20" s="281"/>
      <c r="J20" s="130"/>
      <c r="K20" s="7"/>
    </row>
    <row r="21" spans="1:19" s="5" customFormat="1" ht="18.600000000000001" customHeight="1" x14ac:dyDescent="0.3">
      <c r="A21" s="19"/>
      <c r="B21" s="20"/>
      <c r="C21" s="22" t="s">
        <v>39</v>
      </c>
      <c r="D21" s="262"/>
      <c r="E21" s="15"/>
      <c r="F21" s="263"/>
      <c r="G21" s="264"/>
      <c r="H21" s="264"/>
      <c r="I21" s="265"/>
      <c r="J21" s="130"/>
      <c r="K21" s="7"/>
    </row>
    <row r="22" spans="1:19" s="5" customFormat="1" ht="18.600000000000001" customHeight="1" x14ac:dyDescent="0.3">
      <c r="A22" s="19"/>
      <c r="B22" s="17"/>
      <c r="C22" s="125" t="s">
        <v>40</v>
      </c>
      <c r="D22" s="282" t="s">
        <v>35</v>
      </c>
      <c r="E22" s="18"/>
      <c r="F22" s="279" t="str">
        <f>事業場所在地</f>
        <v>豊島区〇〇3-11-1</v>
      </c>
      <c r="G22" s="280"/>
      <c r="H22" s="280"/>
      <c r="I22" s="281"/>
      <c r="J22" s="130"/>
      <c r="K22" s="7"/>
    </row>
    <row r="23" spans="1:19" s="5" customFormat="1" ht="18.600000000000001" customHeight="1" x14ac:dyDescent="0.3">
      <c r="A23" s="19"/>
      <c r="B23" s="20"/>
      <c r="C23" s="144" t="s">
        <v>39</v>
      </c>
      <c r="D23" s="262"/>
      <c r="E23" s="15"/>
      <c r="F23" s="263"/>
      <c r="G23" s="264"/>
      <c r="H23" s="264"/>
      <c r="I23" s="265"/>
      <c r="J23" s="130"/>
      <c r="K23" s="7"/>
    </row>
    <row r="24" spans="1:19" s="5" customFormat="1" ht="36.950000000000003" customHeight="1" x14ac:dyDescent="0.3">
      <c r="A24" s="19"/>
      <c r="B24" s="9"/>
      <c r="C24" s="283" t="s">
        <v>41</v>
      </c>
      <c r="D24" s="283"/>
      <c r="E24" s="8"/>
      <c r="F24" s="284" t="str">
        <f>廃止年月日</f>
        <v>令和▲▲年▲▲月▲▲日</v>
      </c>
      <c r="G24" s="285"/>
      <c r="H24" s="285"/>
      <c r="I24" s="286"/>
      <c r="J24" s="131"/>
      <c r="K24" s="7"/>
    </row>
    <row r="25" spans="1:19" s="5" customFormat="1" ht="36.950000000000003" customHeight="1" x14ac:dyDescent="0.3">
      <c r="A25" s="19"/>
      <c r="B25" s="20"/>
      <c r="C25" s="262" t="s">
        <v>42</v>
      </c>
      <c r="D25" s="262"/>
      <c r="E25" s="15"/>
      <c r="F25" s="263" t="str">
        <f>廃止の理由</f>
        <v>廃業による</v>
      </c>
      <c r="G25" s="264"/>
      <c r="H25" s="264"/>
      <c r="I25" s="265"/>
      <c r="J25" s="130"/>
      <c r="K25" s="7"/>
    </row>
    <row r="26" spans="1:19" s="5" customFormat="1" ht="36.950000000000003" customHeight="1" x14ac:dyDescent="0.3">
      <c r="A26" s="19"/>
      <c r="B26" s="20"/>
      <c r="C26" s="262" t="s">
        <v>37</v>
      </c>
      <c r="D26" s="262"/>
      <c r="E26" s="15"/>
      <c r="F26" s="263">
        <f>移転先の住所</f>
        <v>0</v>
      </c>
      <c r="G26" s="264"/>
      <c r="H26" s="264"/>
      <c r="I26" s="265"/>
      <c r="J26" s="130"/>
      <c r="K26" s="7"/>
    </row>
    <row r="27" spans="1:19" s="5" customFormat="1" ht="107.1" customHeight="1" x14ac:dyDescent="0.3">
      <c r="A27" s="19"/>
      <c r="B27" s="11" t="s">
        <v>0</v>
      </c>
      <c r="C27" s="21"/>
      <c r="D27" s="21"/>
      <c r="E27" s="21"/>
      <c r="F27" s="21"/>
      <c r="G27" s="21"/>
      <c r="H27" s="21"/>
      <c r="I27" s="10"/>
      <c r="J27" s="26"/>
      <c r="K27" s="7"/>
    </row>
    <row r="28" spans="1:19" s="5" customFormat="1" ht="17.25" customHeight="1" x14ac:dyDescent="0.3">
      <c r="A28" s="266" t="s">
        <v>1</v>
      </c>
      <c r="B28" s="267"/>
      <c r="C28" s="267"/>
      <c r="D28" s="267"/>
      <c r="E28" s="267"/>
      <c r="F28" s="267"/>
      <c r="G28" s="267"/>
      <c r="H28" s="267"/>
      <c r="I28" s="267"/>
      <c r="J28" s="268"/>
    </row>
    <row r="29" spans="1:19" s="5" customFormat="1" ht="24" customHeight="1" x14ac:dyDescent="0.3">
      <c r="A29" s="259" t="s">
        <v>14</v>
      </c>
      <c r="B29" s="260"/>
      <c r="C29" s="260"/>
      <c r="D29" s="260"/>
      <c r="E29" s="260"/>
      <c r="F29" s="260"/>
      <c r="G29" s="260"/>
      <c r="H29" s="260"/>
      <c r="I29" s="260"/>
      <c r="J29" s="261"/>
    </row>
    <row r="30" spans="1:19" s="109" customFormat="1" ht="24" customHeight="1" x14ac:dyDescent="0.3">
      <c r="A30" s="259" t="s">
        <v>186</v>
      </c>
      <c r="B30" s="260"/>
      <c r="C30" s="260"/>
      <c r="D30" s="260"/>
      <c r="E30" s="260"/>
      <c r="F30" s="260"/>
      <c r="G30" s="260"/>
      <c r="H30" s="260"/>
      <c r="I30" s="260"/>
      <c r="J30" s="261"/>
    </row>
    <row r="31" spans="1:19" s="46" customFormat="1" ht="16.350000000000001" customHeight="1" x14ac:dyDescent="0.3">
      <c r="A31" s="134"/>
      <c r="B31" s="149"/>
      <c r="C31" s="135"/>
      <c r="D31" s="135"/>
      <c r="E31" s="149"/>
      <c r="F31" s="135"/>
      <c r="G31" s="135"/>
      <c r="H31" s="135"/>
      <c r="I31" s="135"/>
      <c r="J31" s="150"/>
      <c r="K31" s="97"/>
    </row>
    <row r="32" spans="1:19" ht="16.350000000000001" customHeight="1" x14ac:dyDescent="0.3">
      <c r="C32" s="1"/>
      <c r="D32" s="1"/>
      <c r="F32" s="1"/>
      <c r="G32" s="1"/>
      <c r="H32" s="1"/>
      <c r="I32" s="1"/>
      <c r="J32" s="138" t="s">
        <v>182</v>
      </c>
      <c r="K32" s="1"/>
    </row>
    <row r="33" spans="3:11" x14ac:dyDescent="0.3">
      <c r="C33" s="5"/>
      <c r="D33" s="5"/>
      <c r="F33" s="5"/>
      <c r="G33" s="5"/>
      <c r="H33" s="5"/>
      <c r="I33" s="5"/>
      <c r="J33" s="109"/>
      <c r="K33" s="5"/>
    </row>
    <row r="34" spans="3:11" x14ac:dyDescent="0.3">
      <c r="C34" s="6"/>
      <c r="D34" s="6"/>
      <c r="F34" s="6"/>
      <c r="G34" s="6"/>
      <c r="H34" s="6"/>
      <c r="I34" s="6"/>
      <c r="J34" s="6"/>
      <c r="K34" s="6"/>
    </row>
  </sheetData>
  <sheetProtection algorithmName="SHA-512" hashValue="iMUF1vGHiQ7g8w3/NsZYaCM7hZenLBeyXNRkbQ9FLCmjrEDGYemMCl9SqLNvAKeiLo+bw8KbIZGcs83iB4DhhQ==" saltValue="x5nb6KpACdsQWdkWvTHJEA==" spinCount="100000" sheet="1" objects="1" scenarios="1"/>
  <mergeCells count="20">
    <mergeCell ref="D22:D23"/>
    <mergeCell ref="C25:D25"/>
    <mergeCell ref="F25:I25"/>
    <mergeCell ref="D14:I15"/>
    <mergeCell ref="F22:I23"/>
    <mergeCell ref="C24:D24"/>
    <mergeCell ref="F24:I24"/>
    <mergeCell ref="C19:D19"/>
    <mergeCell ref="H19:I19"/>
    <mergeCell ref="L12:S18"/>
    <mergeCell ref="G3:H4"/>
    <mergeCell ref="B16:B17"/>
    <mergeCell ref="F20:I21"/>
    <mergeCell ref="G16:I17"/>
    <mergeCell ref="D20:D21"/>
    <mergeCell ref="A30:J30"/>
    <mergeCell ref="A29:J29"/>
    <mergeCell ref="C26:D26"/>
    <mergeCell ref="F26:I26"/>
    <mergeCell ref="A28:J28"/>
  </mergeCells>
  <phoneticPr fontId="6"/>
  <conditionalFormatting sqref="F17">
    <cfRule type="expression" dxfId="75" priority="22">
      <formula>IF(事業場種別="工場",TRUE,FALSE)</formula>
    </cfRule>
  </conditionalFormatting>
  <conditionalFormatting sqref="E17">
    <cfRule type="expression" dxfId="74" priority="13">
      <formula>IF(事業場種別="工場",TRUE,FALSE)</formula>
    </cfRule>
  </conditionalFormatting>
  <printOptions horizontalCentered="1" verticalCentered="1"/>
  <pageMargins left="0" right="0" top="0" bottom="0"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0" id="{7C1BF99F-B761-4069-8DCC-0CDF79569D9E}">
            <xm:f>IF(入力シート!$I$13="指定作業場",TRUE,FALSE)</xm:f>
            <x14:dxf>
              <font>
                <strike/>
              </font>
            </x14:dxf>
          </x14:cfRule>
          <xm:sqref>F3</xm:sqref>
        </x14:conditionalFormatting>
        <x14:conditionalFormatting xmlns:xm="http://schemas.microsoft.com/office/excel/2006/main">
          <x14:cfRule type="expression" priority="29" id="{E6F19B29-F34A-4A73-A109-D08167E40DFB}">
            <xm:f>IF(入力シート!$I$13="工場",TRUE,FALSE)</xm:f>
            <x14:dxf>
              <font>
                <strike/>
              </font>
            </x14:dxf>
          </x14:cfRule>
          <xm:sqref>F4</xm:sqref>
        </x14:conditionalFormatting>
        <x14:conditionalFormatting xmlns:xm="http://schemas.microsoft.com/office/excel/2006/main">
          <x14:cfRule type="expression" priority="26" id="{A0CF45E9-10C9-4394-AC1E-3BA7825FEBA2}">
            <xm:f>IF(入力シート!$I$13="工場",TRUE,FALSE)</xm:f>
            <x14:dxf>
              <font>
                <strike/>
              </font>
            </x14:dxf>
          </x14:cfRule>
          <xm:sqref>D18</xm:sqref>
        </x14:conditionalFormatting>
        <x14:conditionalFormatting xmlns:xm="http://schemas.microsoft.com/office/excel/2006/main">
          <x14:cfRule type="expression" priority="24" id="{9BD3FC1F-2636-4652-ABAB-D5E275AA4B03}">
            <xm:f>IF(入力シート!$I$13="工場",TRUE,FALSE)</xm:f>
            <x14:dxf>
              <font>
                <strike/>
              </font>
            </x14:dxf>
          </x14:cfRule>
          <xm:sqref>K17</xm:sqref>
        </x14:conditionalFormatting>
        <x14:conditionalFormatting xmlns:xm="http://schemas.microsoft.com/office/excel/2006/main">
          <x14:cfRule type="expression" priority="25" id="{B99350CE-9C01-4CA5-BF1E-B3483E015214}">
            <xm:f>IF(入力シート!$I$13="工場",TRUE,FALSE)</xm:f>
            <x14:dxf>
              <font>
                <strike/>
              </font>
            </x14:dxf>
          </x14:cfRule>
          <xm:sqref>K17</xm:sqref>
        </x14:conditionalFormatting>
        <x14:conditionalFormatting xmlns:xm="http://schemas.microsoft.com/office/excel/2006/main">
          <x14:cfRule type="expression" priority="23" id="{CB0DE5C3-0020-4C0F-8353-F5B4AD3F6160}">
            <xm:f>IF(入力シート!$I$13="指定作業場",TRUE,FALSE)</xm:f>
            <x14:dxf>
              <font>
                <strike/>
              </font>
            </x14:dxf>
          </x14:cfRule>
          <xm:sqref>F16</xm:sqref>
        </x14:conditionalFormatting>
        <x14:conditionalFormatting xmlns:xm="http://schemas.microsoft.com/office/excel/2006/main">
          <x14:cfRule type="expression" priority="21" id="{20E64CB9-8D0A-4D3D-948B-8F8D4EA2E518}">
            <xm:f>IF(入力シート!$I$13="指定作業場",TRUE,FALSE)</xm:f>
            <x14:dxf>
              <font>
                <strike/>
              </font>
            </x14:dxf>
          </x14:cfRule>
          <xm:sqref>D16</xm:sqref>
        </x14:conditionalFormatting>
        <x14:conditionalFormatting xmlns:xm="http://schemas.microsoft.com/office/excel/2006/main">
          <x14:cfRule type="expression" priority="20" id="{D17B6AF0-2970-4FD7-B704-D23799C5A57C}">
            <xm:f>IF(入力シート!$I$13="工場",TRUE,FALSE)</xm:f>
            <x14:dxf>
              <font>
                <strike/>
              </font>
            </x14:dxf>
          </x14:cfRule>
          <xm:sqref>D17</xm:sqref>
        </x14:conditionalFormatting>
        <x14:conditionalFormatting xmlns:xm="http://schemas.microsoft.com/office/excel/2006/main">
          <x14:cfRule type="expression" priority="16" id="{681254DA-5C1C-4F74-862E-FBC79D6DEC6F}">
            <xm:f>IF(入力シート!$I$13="指定作業場",TRUE,FALSE)</xm:f>
            <x14:dxf>
              <font>
                <strike/>
              </font>
            </x14:dxf>
          </x14:cfRule>
          <xm:sqref>B14</xm:sqref>
        </x14:conditionalFormatting>
        <x14:conditionalFormatting xmlns:xm="http://schemas.microsoft.com/office/excel/2006/main">
          <x14:cfRule type="expression" priority="15" id="{42790BD8-BB44-4E0A-B6AF-0B508BAB5315}">
            <xm:f>IF(入力シート!$I$13="工場",TRUE,FALSE)</xm:f>
            <x14:dxf>
              <font>
                <strike/>
              </font>
            </x14:dxf>
          </x14:cfRule>
          <xm:sqref>B15</xm:sqref>
        </x14:conditionalFormatting>
        <x14:conditionalFormatting xmlns:xm="http://schemas.microsoft.com/office/excel/2006/main">
          <x14:cfRule type="expression" priority="14" id="{C9191198-E268-4FC8-8C9D-0D9844F4B75E}">
            <xm:f>IF(入力シート!$I$13="指定作業場",TRUE,FALSE)</xm:f>
            <x14:dxf>
              <font>
                <strike/>
              </font>
            </x14:dxf>
          </x14:cfRule>
          <xm:sqref>E16</xm:sqref>
        </x14:conditionalFormatting>
        <x14:conditionalFormatting xmlns:xm="http://schemas.microsoft.com/office/excel/2006/main">
          <x14:cfRule type="expression" priority="12" id="{8830D10E-48E3-44C2-ADC6-A2EF55B7188B}">
            <xm:f>IF(入力シート!$I$13="指定作業場",TRUE,FALSE)</xm:f>
            <x14:dxf>
              <font>
                <strike/>
              </font>
            </x14:dxf>
          </x14:cfRule>
          <xm:sqref>C16</xm:sqref>
        </x14:conditionalFormatting>
        <x14:conditionalFormatting xmlns:xm="http://schemas.microsoft.com/office/excel/2006/main">
          <x14:cfRule type="expression" priority="11" id="{6FCD9CAD-F914-4A93-B793-89D8954D1A43}">
            <xm:f>IF(入力シート!$I$13="工場",TRUE,FALSE)</xm:f>
            <x14:dxf>
              <font>
                <strike/>
              </font>
            </x14:dxf>
          </x14:cfRule>
          <xm:sqref>C17</xm:sqref>
        </x14:conditionalFormatting>
        <x14:conditionalFormatting xmlns:xm="http://schemas.microsoft.com/office/excel/2006/main">
          <x14:cfRule type="expression" priority="10" id="{DF331DBD-AC75-4794-8FA1-77DAE42585BA}">
            <xm:f>IF(入力シート!$I$13="指定作業場",TRUE,FALSE)</xm:f>
            <x14:dxf>
              <font>
                <strike/>
              </font>
            </x14:dxf>
          </x14:cfRule>
          <xm:sqref>C14</xm:sqref>
        </x14:conditionalFormatting>
        <x14:conditionalFormatting xmlns:xm="http://schemas.microsoft.com/office/excel/2006/main">
          <x14:cfRule type="expression" priority="9" id="{48464A7E-974B-4784-93EA-1EC59DE3616E}">
            <xm:f>IF(入力シート!$I$13="工場",TRUE,FALSE)</xm:f>
            <x14:dxf>
              <font>
                <strike/>
              </font>
            </x14:dxf>
          </x14:cfRule>
          <xm:sqref>C15</xm:sqref>
        </x14:conditionalFormatting>
        <x14:conditionalFormatting xmlns:xm="http://schemas.microsoft.com/office/excel/2006/main">
          <x14:cfRule type="expression" priority="8" id="{FC9B90E8-92B9-4DA3-88AA-62695D11A3F1}">
            <xm:f>IF(入力シート!$I$13="工場",TRUE,FALSE)</xm:f>
            <x14:dxf>
              <font>
                <strike/>
              </font>
            </x14:dxf>
          </x14:cfRule>
          <xm:sqref>C21</xm:sqref>
        </x14:conditionalFormatting>
        <x14:conditionalFormatting xmlns:xm="http://schemas.microsoft.com/office/excel/2006/main">
          <x14:cfRule type="expression" priority="6" id="{89F3FA0E-2492-4550-9BD5-0AD09716EE28}">
            <xm:f>IF(入力シート!$I$13="工場",TRUE,FALSE)</xm:f>
            <x14:dxf>
              <font>
                <strike/>
              </font>
            </x14:dxf>
          </x14:cfRule>
          <xm:sqref>C23</xm:sqref>
        </x14:conditionalFormatting>
        <x14:conditionalFormatting xmlns:xm="http://schemas.microsoft.com/office/excel/2006/main">
          <x14:cfRule type="expression" priority="5" id="{1FA2565F-B635-4E54-A475-26ABDE7E1E50}">
            <xm:f>IF(入力シート!$I$13="指定作業場",TRUE,FALSE)</xm:f>
            <x14:dxf>
              <font>
                <strike/>
              </font>
            </x14:dxf>
          </x14:cfRule>
          <xm:sqref>C20</xm:sqref>
        </x14:conditionalFormatting>
        <x14:conditionalFormatting xmlns:xm="http://schemas.microsoft.com/office/excel/2006/main">
          <x14:cfRule type="expression" priority="1" id="{FF08C126-D870-45D1-B5EA-6EEB38F9A139}">
            <xm:f>IF(入力シート!$I$13="指定作業場",TRUE,FALSE)</xm:f>
            <x14:dxf>
              <font>
                <strike/>
              </font>
            </x14:dxf>
          </x14:cfRule>
          <xm:sqref>F19</xm:sqref>
        </x14:conditionalFormatting>
        <x14:conditionalFormatting xmlns:xm="http://schemas.microsoft.com/office/excel/2006/main">
          <x14:cfRule type="expression" priority="3" id="{6BA0A935-44AC-430F-BF33-FB27837B079F}">
            <xm:f>IF(入力シート!$I$13="指定作業場",TRUE,FALSE)</xm:f>
            <x14:dxf>
              <font>
                <strike/>
              </font>
            </x14:dxf>
          </x14:cfRule>
          <xm:sqref>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showZeros="0" view="pageBreakPreview" zoomScaleNormal="100" zoomScaleSheetLayoutView="100" workbookViewId="0"/>
  </sheetViews>
  <sheetFormatPr defaultColWidth="8.7890625" defaultRowHeight="16.149999999999999" x14ac:dyDescent="0.3"/>
  <cols>
    <col min="1" max="1" width="4.47265625" style="39" customWidth="1"/>
    <col min="2" max="2" width="18" style="39" customWidth="1"/>
    <col min="3" max="3" width="5.41796875" style="39" customWidth="1"/>
    <col min="4" max="4" width="2.41796875" style="39" customWidth="1"/>
    <col min="5" max="5" width="1.68359375" style="39" customWidth="1"/>
    <col min="6" max="6" width="6" style="39" customWidth="1"/>
    <col min="7" max="7" width="1.68359375" style="39" customWidth="1"/>
    <col min="8" max="8" width="2.1015625" style="39" customWidth="1"/>
    <col min="9" max="9" width="21.89453125" style="39" customWidth="1"/>
    <col min="10" max="10" width="2.41796875" style="39" customWidth="1"/>
    <col min="11" max="11" width="1.68359375" style="39" customWidth="1"/>
    <col min="12" max="12" width="6" style="39" customWidth="1"/>
    <col min="13" max="13" width="1.47265625" style="39" customWidth="1"/>
    <col min="14" max="14" width="3.3125" style="39" customWidth="1"/>
    <col min="15" max="15" width="2.1015625" style="39" customWidth="1"/>
    <col min="16" max="16384" width="8.7890625" style="39"/>
  </cols>
  <sheetData>
    <row r="1" spans="1:14" x14ac:dyDescent="0.3">
      <c r="A1" s="35" t="s">
        <v>72</v>
      </c>
      <c r="B1" s="35"/>
      <c r="C1" s="35"/>
      <c r="D1" s="35"/>
      <c r="E1" s="35"/>
      <c r="F1" s="35"/>
      <c r="G1" s="35"/>
      <c r="H1" s="35"/>
      <c r="I1" s="35"/>
      <c r="J1" s="35"/>
      <c r="K1" s="35"/>
      <c r="L1" s="35"/>
      <c r="M1" s="35"/>
      <c r="N1" s="35"/>
    </row>
    <row r="2" spans="1:14" x14ac:dyDescent="0.3">
      <c r="A2" s="32"/>
    </row>
    <row r="3" spans="1:14" x14ac:dyDescent="0.3">
      <c r="J3" s="294">
        <f ca="1">届出日</f>
        <v>44876.579112500003</v>
      </c>
      <c r="K3" s="295"/>
      <c r="L3" s="295"/>
      <c r="M3" s="295"/>
      <c r="N3" s="295"/>
    </row>
    <row r="4" spans="1:14" x14ac:dyDescent="0.3">
      <c r="A4" s="28" t="s">
        <v>115</v>
      </c>
    </row>
    <row r="5" spans="1:14" x14ac:dyDescent="0.3">
      <c r="B5" s="31"/>
      <c r="I5" s="296" t="str">
        <f>"住所　"&amp;届出者住所</f>
        <v>住所　○○区○○2-45-1</v>
      </c>
      <c r="J5" s="296"/>
      <c r="K5" s="296"/>
      <c r="L5" s="296"/>
      <c r="M5" s="296"/>
      <c r="N5" s="296"/>
    </row>
    <row r="6" spans="1:14" x14ac:dyDescent="0.3">
      <c r="B6" s="31"/>
      <c r="I6" s="296" t="str">
        <f>"氏名　"&amp;届出者氏名</f>
        <v>氏名　○○株式会社
代表取締役　　○○　○○</v>
      </c>
      <c r="J6" s="296"/>
      <c r="K6" s="296"/>
      <c r="L6" s="296"/>
      <c r="M6" s="296"/>
      <c r="N6" s="296"/>
    </row>
    <row r="7" spans="1:14" x14ac:dyDescent="0.3">
      <c r="I7" s="33"/>
      <c r="J7" s="33"/>
      <c r="K7" s="33"/>
      <c r="L7" s="33"/>
      <c r="M7" s="33"/>
      <c r="N7" s="2" t="s">
        <v>73</v>
      </c>
    </row>
    <row r="8" spans="1:14" ht="16.5" thickBot="1" x14ac:dyDescent="0.35">
      <c r="A8" s="13" t="s">
        <v>74</v>
      </c>
      <c r="B8" s="35"/>
      <c r="C8" s="35"/>
      <c r="D8" s="35"/>
      <c r="E8" s="35"/>
      <c r="F8" s="35"/>
      <c r="G8" s="35"/>
      <c r="H8" s="35"/>
      <c r="I8" s="35"/>
      <c r="J8" s="35"/>
      <c r="K8" s="35"/>
      <c r="L8" s="35"/>
      <c r="M8" s="35"/>
      <c r="N8" s="35"/>
    </row>
    <row r="9" spans="1:14" ht="38.1" customHeight="1" x14ac:dyDescent="0.3">
      <c r="A9" s="303" t="s">
        <v>126</v>
      </c>
      <c r="B9" s="304"/>
      <c r="C9" s="305" t="str">
        <f>事業場名称</f>
        <v>〇〇製造工場</v>
      </c>
      <c r="D9" s="305"/>
      <c r="E9" s="305"/>
      <c r="F9" s="305"/>
      <c r="G9" s="305"/>
      <c r="H9" s="305"/>
      <c r="I9" s="305"/>
      <c r="J9" s="306"/>
      <c r="K9" s="306"/>
      <c r="L9" s="306"/>
      <c r="M9" s="306"/>
      <c r="N9" s="307"/>
    </row>
    <row r="10" spans="1:14" ht="38.1" customHeight="1" thickBot="1" x14ac:dyDescent="0.35">
      <c r="A10" s="308" t="s">
        <v>125</v>
      </c>
      <c r="B10" s="309"/>
      <c r="C10" s="310" t="str">
        <f>事業場所在地</f>
        <v>豊島区〇〇3-11-1</v>
      </c>
      <c r="D10" s="310"/>
      <c r="E10" s="310"/>
      <c r="F10" s="310"/>
      <c r="G10" s="310"/>
      <c r="H10" s="310"/>
      <c r="I10" s="310"/>
      <c r="J10" s="311"/>
      <c r="K10" s="311"/>
      <c r="L10" s="311"/>
      <c r="M10" s="311"/>
      <c r="N10" s="312"/>
    </row>
    <row r="11" spans="1:14" ht="21.6" customHeight="1" thickBot="1" x14ac:dyDescent="0.35">
      <c r="A11" s="313" t="s">
        <v>75</v>
      </c>
      <c r="B11" s="316" t="s">
        <v>109</v>
      </c>
      <c r="C11" s="317"/>
      <c r="D11" s="36" t="s">
        <v>76</v>
      </c>
      <c r="E11" s="37"/>
      <c r="F11" s="37"/>
      <c r="G11" s="37"/>
      <c r="H11" s="37"/>
      <c r="I11" s="44" t="s">
        <v>110</v>
      </c>
      <c r="J11" s="36" t="s">
        <v>76</v>
      </c>
      <c r="K11" s="37"/>
      <c r="L11" s="37"/>
      <c r="M11" s="37"/>
      <c r="N11" s="38"/>
    </row>
    <row r="12" spans="1:14" ht="21.6" customHeight="1" thickTop="1" x14ac:dyDescent="0.3">
      <c r="A12" s="314"/>
      <c r="B12" s="56" t="s">
        <v>80</v>
      </c>
      <c r="C12" s="57"/>
      <c r="D12" s="58" t="s">
        <v>111</v>
      </c>
      <c r="E12" s="57" t="s">
        <v>112</v>
      </c>
      <c r="F12" s="59" t="s">
        <v>113</v>
      </c>
      <c r="G12" s="60" t="s">
        <v>114</v>
      </c>
      <c r="H12" s="61" t="s">
        <v>128</v>
      </c>
      <c r="I12" s="56" t="s">
        <v>93</v>
      </c>
      <c r="J12" s="58" t="s">
        <v>111</v>
      </c>
      <c r="K12" s="57" t="s">
        <v>112</v>
      </c>
      <c r="L12" s="62" t="s">
        <v>113</v>
      </c>
      <c r="M12" s="63" t="s">
        <v>112</v>
      </c>
      <c r="N12" s="64" t="s">
        <v>128</v>
      </c>
    </row>
    <row r="13" spans="1:14" ht="21.6" customHeight="1" x14ac:dyDescent="0.3">
      <c r="A13" s="314"/>
      <c r="B13" s="65" t="s">
        <v>81</v>
      </c>
      <c r="C13" s="63"/>
      <c r="D13" s="58" t="s">
        <v>111</v>
      </c>
      <c r="E13" s="57" t="s">
        <v>112</v>
      </c>
      <c r="F13" s="62" t="s">
        <v>113</v>
      </c>
      <c r="G13" s="63" t="s">
        <v>112</v>
      </c>
      <c r="H13" s="66" t="s">
        <v>128</v>
      </c>
      <c r="I13" s="65" t="s">
        <v>94</v>
      </c>
      <c r="J13" s="58" t="s">
        <v>111</v>
      </c>
      <c r="K13" s="57" t="s">
        <v>112</v>
      </c>
      <c r="L13" s="62" t="s">
        <v>113</v>
      </c>
      <c r="M13" s="63" t="s">
        <v>112</v>
      </c>
      <c r="N13" s="67" t="s">
        <v>128</v>
      </c>
    </row>
    <row r="14" spans="1:14" ht="21.6" customHeight="1" x14ac:dyDescent="0.3">
      <c r="A14" s="314"/>
      <c r="B14" s="65" t="s">
        <v>82</v>
      </c>
      <c r="C14" s="63"/>
      <c r="D14" s="58" t="s">
        <v>111</v>
      </c>
      <c r="E14" s="57" t="s">
        <v>112</v>
      </c>
      <c r="F14" s="62" t="s">
        <v>113</v>
      </c>
      <c r="G14" s="63" t="s">
        <v>112</v>
      </c>
      <c r="H14" s="66" t="s">
        <v>128</v>
      </c>
      <c r="I14" s="65" t="s">
        <v>95</v>
      </c>
      <c r="J14" s="58" t="s">
        <v>111</v>
      </c>
      <c r="K14" s="57" t="s">
        <v>112</v>
      </c>
      <c r="L14" s="62" t="s">
        <v>113</v>
      </c>
      <c r="M14" s="63" t="s">
        <v>112</v>
      </c>
      <c r="N14" s="67" t="s">
        <v>128</v>
      </c>
    </row>
    <row r="15" spans="1:14" ht="21.6" customHeight="1" x14ac:dyDescent="0.3">
      <c r="A15" s="314"/>
      <c r="B15" s="65" t="s">
        <v>83</v>
      </c>
      <c r="C15" s="63"/>
      <c r="D15" s="58" t="s">
        <v>111</v>
      </c>
      <c r="E15" s="57" t="s">
        <v>112</v>
      </c>
      <c r="F15" s="62" t="s">
        <v>113</v>
      </c>
      <c r="G15" s="63" t="s">
        <v>112</v>
      </c>
      <c r="H15" s="66" t="s">
        <v>128</v>
      </c>
      <c r="I15" s="65" t="s">
        <v>96</v>
      </c>
      <c r="J15" s="58" t="s">
        <v>111</v>
      </c>
      <c r="K15" s="57" t="s">
        <v>112</v>
      </c>
      <c r="L15" s="62" t="s">
        <v>113</v>
      </c>
      <c r="M15" s="63" t="s">
        <v>112</v>
      </c>
      <c r="N15" s="67" t="s">
        <v>128</v>
      </c>
    </row>
    <row r="16" spans="1:14" ht="21.6" customHeight="1" x14ac:dyDescent="0.3">
      <c r="A16" s="314"/>
      <c r="B16" s="65" t="s">
        <v>84</v>
      </c>
      <c r="C16" s="63"/>
      <c r="D16" s="58" t="s">
        <v>111</v>
      </c>
      <c r="E16" s="57" t="s">
        <v>112</v>
      </c>
      <c r="F16" s="62" t="s">
        <v>113</v>
      </c>
      <c r="G16" s="63" t="s">
        <v>112</v>
      </c>
      <c r="H16" s="66" t="s">
        <v>128</v>
      </c>
      <c r="I16" s="65" t="s">
        <v>97</v>
      </c>
      <c r="J16" s="58" t="s">
        <v>111</v>
      </c>
      <c r="K16" s="57" t="s">
        <v>112</v>
      </c>
      <c r="L16" s="62" t="s">
        <v>113</v>
      </c>
      <c r="M16" s="63" t="s">
        <v>112</v>
      </c>
      <c r="N16" s="67" t="s">
        <v>128</v>
      </c>
    </row>
    <row r="17" spans="1:14" ht="21.6" customHeight="1" x14ac:dyDescent="0.3">
      <c r="A17" s="314"/>
      <c r="B17" s="65" t="s">
        <v>85</v>
      </c>
      <c r="C17" s="63"/>
      <c r="D17" s="58" t="s">
        <v>111</v>
      </c>
      <c r="E17" s="57" t="s">
        <v>112</v>
      </c>
      <c r="F17" s="62" t="s">
        <v>113</v>
      </c>
      <c r="G17" s="63" t="s">
        <v>112</v>
      </c>
      <c r="H17" s="66" t="s">
        <v>128</v>
      </c>
      <c r="I17" s="65" t="s">
        <v>98</v>
      </c>
      <c r="J17" s="58" t="s">
        <v>111</v>
      </c>
      <c r="K17" s="57" t="s">
        <v>112</v>
      </c>
      <c r="L17" s="62" t="s">
        <v>113</v>
      </c>
      <c r="M17" s="63" t="s">
        <v>112</v>
      </c>
      <c r="N17" s="67" t="s">
        <v>128</v>
      </c>
    </row>
    <row r="18" spans="1:14" ht="21.6" customHeight="1" x14ac:dyDescent="0.3">
      <c r="A18" s="314"/>
      <c r="B18" s="65" t="s">
        <v>144</v>
      </c>
      <c r="C18" s="63"/>
      <c r="D18" s="58" t="s">
        <v>111</v>
      </c>
      <c r="E18" s="57" t="s">
        <v>112</v>
      </c>
      <c r="F18" s="62" t="s">
        <v>113</v>
      </c>
      <c r="G18" s="63" t="s">
        <v>112</v>
      </c>
      <c r="H18" s="66" t="s">
        <v>128</v>
      </c>
      <c r="I18" s="65" t="s">
        <v>99</v>
      </c>
      <c r="J18" s="58" t="s">
        <v>111</v>
      </c>
      <c r="K18" s="57" t="s">
        <v>112</v>
      </c>
      <c r="L18" s="62" t="s">
        <v>113</v>
      </c>
      <c r="M18" s="63" t="s">
        <v>112</v>
      </c>
      <c r="N18" s="67" t="s">
        <v>128</v>
      </c>
    </row>
    <row r="19" spans="1:14" ht="21.6" customHeight="1" x14ac:dyDescent="0.3">
      <c r="A19" s="314"/>
      <c r="B19" s="65" t="s">
        <v>87</v>
      </c>
      <c r="C19" s="63"/>
      <c r="D19" s="58" t="s">
        <v>111</v>
      </c>
      <c r="E19" s="57" t="s">
        <v>112</v>
      </c>
      <c r="F19" s="62" t="s">
        <v>113</v>
      </c>
      <c r="G19" s="63" t="s">
        <v>112</v>
      </c>
      <c r="H19" s="66" t="s">
        <v>128</v>
      </c>
      <c r="I19" s="65" t="s">
        <v>100</v>
      </c>
      <c r="J19" s="58" t="s">
        <v>111</v>
      </c>
      <c r="K19" s="57" t="s">
        <v>112</v>
      </c>
      <c r="L19" s="62" t="s">
        <v>113</v>
      </c>
      <c r="M19" s="63" t="s">
        <v>112</v>
      </c>
      <c r="N19" s="67" t="s">
        <v>128</v>
      </c>
    </row>
    <row r="20" spans="1:14" ht="21.6" customHeight="1" x14ac:dyDescent="0.3">
      <c r="A20" s="314"/>
      <c r="B20" s="65" t="s">
        <v>88</v>
      </c>
      <c r="C20" s="63"/>
      <c r="D20" s="58" t="s">
        <v>111</v>
      </c>
      <c r="E20" s="57" t="s">
        <v>112</v>
      </c>
      <c r="F20" s="62" t="s">
        <v>113</v>
      </c>
      <c r="G20" s="63" t="s">
        <v>112</v>
      </c>
      <c r="H20" s="66" t="s">
        <v>128</v>
      </c>
      <c r="I20" s="65" t="s">
        <v>101</v>
      </c>
      <c r="J20" s="58" t="s">
        <v>111</v>
      </c>
      <c r="K20" s="57" t="s">
        <v>112</v>
      </c>
      <c r="L20" s="62" t="s">
        <v>113</v>
      </c>
      <c r="M20" s="63" t="s">
        <v>112</v>
      </c>
      <c r="N20" s="67" t="s">
        <v>128</v>
      </c>
    </row>
    <row r="21" spans="1:14" ht="21.6" customHeight="1" x14ac:dyDescent="0.3">
      <c r="A21" s="314"/>
      <c r="B21" s="65" t="s">
        <v>89</v>
      </c>
      <c r="C21" s="63"/>
      <c r="D21" s="58" t="s">
        <v>111</v>
      </c>
      <c r="E21" s="57" t="s">
        <v>112</v>
      </c>
      <c r="F21" s="62" t="s">
        <v>113</v>
      </c>
      <c r="G21" s="63" t="s">
        <v>112</v>
      </c>
      <c r="H21" s="66" t="s">
        <v>128</v>
      </c>
      <c r="I21" s="65" t="s">
        <v>102</v>
      </c>
      <c r="J21" s="58" t="s">
        <v>111</v>
      </c>
      <c r="K21" s="57" t="s">
        <v>112</v>
      </c>
      <c r="L21" s="62" t="s">
        <v>113</v>
      </c>
      <c r="M21" s="63" t="s">
        <v>112</v>
      </c>
      <c r="N21" s="67" t="s">
        <v>128</v>
      </c>
    </row>
    <row r="22" spans="1:14" ht="21.6" customHeight="1" x14ac:dyDescent="0.3">
      <c r="A22" s="314"/>
      <c r="B22" s="65" t="s">
        <v>90</v>
      </c>
      <c r="C22" s="63"/>
      <c r="D22" s="58" t="s">
        <v>111</v>
      </c>
      <c r="E22" s="57" t="s">
        <v>112</v>
      </c>
      <c r="F22" s="62" t="s">
        <v>113</v>
      </c>
      <c r="G22" s="63" t="s">
        <v>112</v>
      </c>
      <c r="H22" s="66" t="s">
        <v>128</v>
      </c>
      <c r="I22" s="65" t="s">
        <v>103</v>
      </c>
      <c r="J22" s="58" t="s">
        <v>111</v>
      </c>
      <c r="K22" s="57" t="s">
        <v>112</v>
      </c>
      <c r="L22" s="62" t="s">
        <v>113</v>
      </c>
      <c r="M22" s="63" t="s">
        <v>112</v>
      </c>
      <c r="N22" s="67" t="s">
        <v>128</v>
      </c>
    </row>
    <row r="23" spans="1:14" ht="21.6" customHeight="1" x14ac:dyDescent="0.3">
      <c r="A23" s="314"/>
      <c r="B23" s="65" t="s">
        <v>91</v>
      </c>
      <c r="C23" s="63"/>
      <c r="D23" s="58" t="s">
        <v>111</v>
      </c>
      <c r="E23" s="57" t="s">
        <v>112</v>
      </c>
      <c r="F23" s="62" t="s">
        <v>113</v>
      </c>
      <c r="G23" s="63" t="s">
        <v>112</v>
      </c>
      <c r="H23" s="66" t="s">
        <v>128</v>
      </c>
      <c r="I23" s="65" t="s">
        <v>104</v>
      </c>
      <c r="J23" s="58" t="s">
        <v>111</v>
      </c>
      <c r="K23" s="57" t="s">
        <v>112</v>
      </c>
      <c r="L23" s="62" t="s">
        <v>113</v>
      </c>
      <c r="M23" s="63" t="s">
        <v>112</v>
      </c>
      <c r="N23" s="67" t="s">
        <v>128</v>
      </c>
    </row>
    <row r="24" spans="1:14" ht="21.6" customHeight="1" thickBot="1" x14ac:dyDescent="0.35">
      <c r="A24" s="315"/>
      <c r="B24" s="68" t="s">
        <v>92</v>
      </c>
      <c r="C24" s="69"/>
      <c r="D24" s="58" t="s">
        <v>111</v>
      </c>
      <c r="E24" s="57" t="s">
        <v>112</v>
      </c>
      <c r="F24" s="62" t="s">
        <v>113</v>
      </c>
      <c r="G24" s="63" t="s">
        <v>112</v>
      </c>
      <c r="H24" s="66" t="s">
        <v>128</v>
      </c>
      <c r="I24" s="68" t="s">
        <v>145</v>
      </c>
      <c r="J24" s="58" t="s">
        <v>111</v>
      </c>
      <c r="K24" s="57" t="s">
        <v>112</v>
      </c>
      <c r="L24" s="62" t="s">
        <v>113</v>
      </c>
      <c r="M24" s="63" t="s">
        <v>112</v>
      </c>
      <c r="N24" s="67" t="s">
        <v>128</v>
      </c>
    </row>
    <row r="25" spans="1:14" ht="18" customHeight="1" x14ac:dyDescent="0.3">
      <c r="A25" s="289" t="s">
        <v>79</v>
      </c>
      <c r="B25" s="41" t="s">
        <v>122</v>
      </c>
      <c r="C25" s="42"/>
      <c r="D25" s="42"/>
      <c r="E25" s="42"/>
      <c r="F25" s="42"/>
      <c r="G25" s="42"/>
      <c r="H25" s="42"/>
      <c r="I25" s="42"/>
      <c r="J25" s="42"/>
      <c r="K25" s="42"/>
      <c r="L25" s="42"/>
      <c r="M25" s="42"/>
      <c r="N25" s="43"/>
    </row>
    <row r="26" spans="1:14" ht="99.95" customHeight="1" thickBot="1" x14ac:dyDescent="0.35">
      <c r="A26" s="290"/>
      <c r="B26" s="291" t="str">
        <f>使用及び排出の状況</f>
        <v>ジクロロメタンを洗浄剤としてウェスに染み込ませて使用していた。
ウェスは使用後、廃棄物として業者にて処分してもらっていた。</v>
      </c>
      <c r="C26" s="292"/>
      <c r="D26" s="292"/>
      <c r="E26" s="292"/>
      <c r="F26" s="292"/>
      <c r="G26" s="292"/>
      <c r="H26" s="292"/>
      <c r="I26" s="292"/>
      <c r="J26" s="292"/>
      <c r="K26" s="292"/>
      <c r="L26" s="292"/>
      <c r="M26" s="292"/>
      <c r="N26" s="293"/>
    </row>
    <row r="27" spans="1:14" s="40" customFormat="1" ht="65.099999999999994" customHeight="1" thickBot="1" x14ac:dyDescent="0.35">
      <c r="A27" s="297" t="s">
        <v>0</v>
      </c>
      <c r="B27" s="298"/>
      <c r="C27" s="298"/>
      <c r="D27" s="298"/>
      <c r="E27" s="298"/>
      <c r="F27" s="298"/>
      <c r="G27" s="298"/>
      <c r="H27" s="298"/>
      <c r="I27" s="298"/>
      <c r="J27" s="298"/>
      <c r="K27" s="298"/>
      <c r="L27" s="298"/>
      <c r="M27" s="298"/>
      <c r="N27" s="299"/>
    </row>
    <row r="28" spans="1:14" ht="21" customHeight="1" x14ac:dyDescent="0.3">
      <c r="A28" s="300" t="s">
        <v>77</v>
      </c>
      <c r="B28" s="324" t="str">
        <f>"所　属　"&amp;連絡先所属</f>
        <v>所　属　総務部管理課</v>
      </c>
      <c r="C28" s="325"/>
      <c r="D28" s="325"/>
      <c r="E28" s="325"/>
      <c r="F28" s="325"/>
      <c r="G28" s="325"/>
      <c r="H28" s="325"/>
      <c r="I28" s="325"/>
      <c r="J28" s="325"/>
      <c r="K28" s="325"/>
      <c r="L28" s="325"/>
      <c r="M28" s="325"/>
      <c r="N28" s="326"/>
    </row>
    <row r="29" spans="1:14" ht="21" customHeight="1" x14ac:dyDescent="0.3">
      <c r="A29" s="301"/>
      <c r="B29" s="321" t="str">
        <f>"氏　名　"&amp;連絡先氏名</f>
        <v>氏　名　△△　△△</v>
      </c>
      <c r="C29" s="322"/>
      <c r="D29" s="322"/>
      <c r="E29" s="322"/>
      <c r="F29" s="322"/>
      <c r="G29" s="322"/>
      <c r="H29" s="322"/>
      <c r="I29" s="322"/>
      <c r="J29" s="322"/>
      <c r="K29" s="322"/>
      <c r="L29" s="322"/>
      <c r="M29" s="322"/>
      <c r="N29" s="323"/>
    </row>
    <row r="30" spans="1:14" ht="21" customHeight="1" x14ac:dyDescent="0.3">
      <c r="A30" s="301"/>
      <c r="B30" s="321" t="str">
        <f>"電話番号　"&amp;連絡先電話番号</f>
        <v>電話番号　××－××××－××××</v>
      </c>
      <c r="C30" s="322"/>
      <c r="D30" s="322"/>
      <c r="E30" s="322"/>
      <c r="F30" s="322"/>
      <c r="G30" s="322"/>
      <c r="H30" s="322"/>
      <c r="I30" s="322"/>
      <c r="J30" s="322"/>
      <c r="K30" s="322"/>
      <c r="L30" s="322"/>
      <c r="M30" s="322"/>
      <c r="N30" s="323"/>
    </row>
    <row r="31" spans="1:14" ht="21" customHeight="1" x14ac:dyDescent="0.3">
      <c r="A31" s="301"/>
      <c r="B31" s="321" t="str">
        <f>"（ファクシミリ番号　"&amp;IF(連絡先ファクシミリ番号="","",連絡先ファクシミリ番号)&amp;"　）"</f>
        <v>（ファクシミリ番号　○○－○○○○－○○○○　）</v>
      </c>
      <c r="C31" s="322"/>
      <c r="D31" s="322"/>
      <c r="E31" s="322"/>
      <c r="F31" s="322"/>
      <c r="G31" s="322"/>
      <c r="H31" s="322"/>
      <c r="I31" s="322"/>
      <c r="J31" s="322"/>
      <c r="K31" s="322"/>
      <c r="L31" s="322"/>
      <c r="M31" s="322"/>
      <c r="N31" s="323"/>
    </row>
    <row r="32" spans="1:14" ht="21" customHeight="1" thickBot="1" x14ac:dyDescent="0.35">
      <c r="A32" s="302"/>
      <c r="B32" s="318" t="str">
        <f>"（電子メールアドレス　"&amp;IF(連絡先電子メールアドレス="","",連絡先電子メールアドレス)&amp;"　）"</f>
        <v>（電子メールアドレス　abc-def@ghi.jkl.co.jp　）</v>
      </c>
      <c r="C32" s="319"/>
      <c r="D32" s="319"/>
      <c r="E32" s="319"/>
      <c r="F32" s="319"/>
      <c r="G32" s="319"/>
      <c r="H32" s="319"/>
      <c r="I32" s="319"/>
      <c r="J32" s="319"/>
      <c r="K32" s="319"/>
      <c r="L32" s="319"/>
      <c r="M32" s="319"/>
      <c r="N32" s="320"/>
    </row>
    <row r="33" spans="1:14" x14ac:dyDescent="0.3">
      <c r="A33" s="34" t="s">
        <v>78</v>
      </c>
      <c r="B33" s="28"/>
      <c r="C33" s="28"/>
      <c r="D33" s="28"/>
      <c r="E33" s="28"/>
      <c r="F33" s="28"/>
      <c r="G33" s="28"/>
      <c r="H33" s="28"/>
      <c r="I33" s="28"/>
      <c r="J33" s="28"/>
      <c r="K33" s="28"/>
      <c r="L33" s="28"/>
      <c r="M33" s="28"/>
      <c r="N33" s="28"/>
    </row>
    <row r="34" spans="1:14" x14ac:dyDescent="0.3">
      <c r="A34" s="34"/>
    </row>
    <row r="35" spans="1:14" x14ac:dyDescent="0.3">
      <c r="A35" s="32"/>
    </row>
  </sheetData>
  <sheetProtection algorithmName="SHA-512" hashValue="CHsU/W7V/ke4Ls7TTsI0yBrPkAF8yA0dfIe9hFTF8RUR1qk4XKh10GjQcQjirQ8ie8WKsgwF6ZCdlFAqF49ydg==" saltValue="aNexBGQqOukYI9vmA9SIlw==" spinCount="100000" sheet="1" objects="1" scenarios="1"/>
  <mergeCells count="18">
    <mergeCell ref="A27:N27"/>
    <mergeCell ref="A28:A32"/>
    <mergeCell ref="A9:B9"/>
    <mergeCell ref="C9:N9"/>
    <mergeCell ref="A10:B10"/>
    <mergeCell ref="C10:N10"/>
    <mergeCell ref="A11:A24"/>
    <mergeCell ref="B11:C11"/>
    <mergeCell ref="B32:N32"/>
    <mergeCell ref="B31:N31"/>
    <mergeCell ref="B30:N30"/>
    <mergeCell ref="B29:N29"/>
    <mergeCell ref="B28:N28"/>
    <mergeCell ref="A25:A26"/>
    <mergeCell ref="B26:N26"/>
    <mergeCell ref="J3:N3"/>
    <mergeCell ref="I5:N5"/>
    <mergeCell ref="I6:N6"/>
  </mergeCells>
  <phoneticPr fontId="6"/>
  <printOptions horizontalCentered="1"/>
  <pageMargins left="0.27559055118110237" right="0.19685039370078741" top="0.74803149606299213" bottom="0"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2" id="{474F151A-0E0A-485F-80A9-AB08B0A48405}">
            <xm:f>IF(入力シート!K52=D12,TRUE,FALSE)</xm:f>
            <x14:dxf>
              <font>
                <strike val="0"/>
              </font>
            </x14:dxf>
          </x14:cfRule>
          <xm:sqref>D12:D24</xm:sqref>
        </x14:conditionalFormatting>
        <x14:conditionalFormatting xmlns:xm="http://schemas.microsoft.com/office/excel/2006/main">
          <x14:cfRule type="expression" priority="51" id="{48E222C4-71F4-4904-AC3A-CE2CD66E227A}">
            <xm:f>IF(入力シート!K52=F12,TRUE,FALSE)</xm:f>
            <x14:dxf>
              <font>
                <strike val="0"/>
              </font>
            </x14:dxf>
          </x14:cfRule>
          <xm:sqref>F12:F24</xm:sqref>
        </x14:conditionalFormatting>
        <x14:conditionalFormatting xmlns:xm="http://schemas.microsoft.com/office/excel/2006/main">
          <x14:cfRule type="expression" priority="16" id="{1AF7EC79-582C-4B2C-9304-661204ACA42C}">
            <xm:f>IF(入力シート!K65=J12,TRUE,FALSE)</xm:f>
            <x14:dxf>
              <font>
                <strike val="0"/>
              </font>
            </x14:dxf>
          </x14:cfRule>
          <xm:sqref>J12:J24</xm:sqref>
        </x14:conditionalFormatting>
        <x14:conditionalFormatting xmlns:xm="http://schemas.microsoft.com/office/excel/2006/main">
          <x14:cfRule type="expression" priority="15" id="{2B14E407-45E0-47BE-ADB6-1FA61F4C36A2}">
            <xm:f>IF(入力シート!K65=L12,TRUE,FALSE)</xm:f>
            <x14:dxf>
              <font>
                <strike val="0"/>
              </font>
            </x14:dxf>
          </x14:cfRule>
          <xm:sqref>L12:L24</xm:sqref>
        </x14:conditionalFormatting>
        <x14:conditionalFormatting xmlns:xm="http://schemas.microsoft.com/office/excel/2006/main">
          <x14:cfRule type="expression" priority="7" id="{BB713223-6176-430D-AB66-D74A06424E6F}">
            <xm:f>IF(入力シート!K52="無",TRUE,FALSE)</xm:f>
            <x14:dxf>
              <font>
                <strike val="0"/>
              </font>
            </x14:dxf>
          </x14:cfRule>
          <xm:sqref>H12:H24</xm:sqref>
        </x14:conditionalFormatting>
        <x14:conditionalFormatting xmlns:xm="http://schemas.microsoft.com/office/excel/2006/main">
          <x14:cfRule type="expression" priority="4" id="{8CFADA8C-790A-4911-8B4A-BA3CF6A48D52}">
            <xm:f>IF(入力シート!K65="無",TRUE,FALSE)</xm:f>
            <x14:dxf>
              <font>
                <strike val="0"/>
              </font>
            </x14:dxf>
          </x14:cfRule>
          <xm:sqref>N12:N24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36"/>
  <sheetViews>
    <sheetView showZeros="0" view="pageBreakPreview" zoomScaleNormal="100" zoomScaleSheetLayoutView="100" workbookViewId="0"/>
  </sheetViews>
  <sheetFormatPr defaultColWidth="8.7890625" defaultRowHeight="16.149999999999999" x14ac:dyDescent="0.3"/>
  <cols>
    <col min="1" max="1" width="2.578125" style="46" customWidth="1"/>
    <col min="2" max="2" width="1.68359375" style="3" customWidth="1"/>
    <col min="3" max="3" width="6.1015625" style="3" customWidth="1"/>
    <col min="4" max="4" width="1.89453125" style="3" customWidth="1"/>
    <col min="5" max="5" width="5" style="3" customWidth="1"/>
    <col min="6" max="6" width="1.68359375" style="3" customWidth="1"/>
    <col min="7" max="7" width="6.7890625" style="3" customWidth="1"/>
    <col min="8" max="8" width="1.89453125" style="3" customWidth="1"/>
    <col min="9" max="9" width="1.68359375" style="3" customWidth="1"/>
    <col min="10" max="12" width="7.68359375" style="3" customWidth="1"/>
    <col min="13" max="13" width="1.68359375" style="3" customWidth="1"/>
    <col min="14" max="14" width="5.68359375" style="3" customWidth="1"/>
    <col min="15" max="15" width="7.68359375" style="3" customWidth="1"/>
    <col min="16" max="16" width="1.68359375" style="3" customWidth="1"/>
    <col min="17" max="17" width="2.578125" style="46" customWidth="1"/>
    <col min="18" max="18" width="3" style="3" customWidth="1"/>
    <col min="19" max="16384" width="8.7890625" style="3"/>
  </cols>
  <sheetData>
    <row r="1" spans="1:29" s="46" customFormat="1" x14ac:dyDescent="0.3">
      <c r="A1" s="137" t="s">
        <v>184</v>
      </c>
    </row>
    <row r="2" spans="1:29" s="46" customFormat="1" x14ac:dyDescent="0.3">
      <c r="A2" s="111"/>
      <c r="B2" s="112"/>
      <c r="C2" s="112"/>
      <c r="D2" s="112"/>
      <c r="E2" s="112"/>
      <c r="F2" s="112"/>
      <c r="G2" s="112"/>
      <c r="H2" s="112"/>
      <c r="I2" s="112"/>
      <c r="J2" s="112"/>
      <c r="K2" s="112"/>
      <c r="L2" s="112"/>
      <c r="M2" s="112"/>
      <c r="N2" s="112"/>
      <c r="O2" s="112"/>
      <c r="P2" s="112"/>
      <c r="Q2" s="113"/>
    </row>
    <row r="3" spans="1:29" ht="17.649999999999999" x14ac:dyDescent="0.3">
      <c r="A3" s="114"/>
      <c r="B3" s="139"/>
      <c r="C3" s="115"/>
      <c r="D3" s="139"/>
      <c r="E3" s="115"/>
      <c r="F3" s="115"/>
      <c r="G3" s="139"/>
      <c r="H3" s="139"/>
      <c r="I3" s="116" t="s">
        <v>5</v>
      </c>
      <c r="J3" s="238" t="s">
        <v>51</v>
      </c>
      <c r="K3" s="238"/>
      <c r="L3" s="238"/>
      <c r="M3" s="238"/>
      <c r="N3" s="238"/>
      <c r="O3" s="238"/>
      <c r="P3" s="115"/>
      <c r="Q3" s="117"/>
    </row>
    <row r="4" spans="1:29" ht="17.649999999999999" x14ac:dyDescent="0.3">
      <c r="A4" s="114"/>
      <c r="B4" s="139"/>
      <c r="C4" s="115"/>
      <c r="D4" s="139"/>
      <c r="E4" s="115"/>
      <c r="F4" s="115"/>
      <c r="G4" s="139"/>
      <c r="H4" s="139"/>
      <c r="I4" s="116" t="s">
        <v>6</v>
      </c>
      <c r="J4" s="238"/>
      <c r="K4" s="238"/>
      <c r="L4" s="238"/>
      <c r="M4" s="238"/>
      <c r="N4" s="238"/>
      <c r="O4" s="238"/>
      <c r="P4" s="115"/>
      <c r="Q4" s="117"/>
    </row>
    <row r="5" spans="1:29" s="5" customFormat="1" ht="24" customHeight="1" x14ac:dyDescent="0.3">
      <c r="A5" s="19"/>
      <c r="B5" s="7"/>
      <c r="C5" s="7"/>
      <c r="D5" s="7"/>
      <c r="E5" s="7"/>
      <c r="F5" s="7"/>
      <c r="G5" s="7"/>
      <c r="H5" s="7"/>
      <c r="I5" s="7"/>
      <c r="J5" s="7"/>
      <c r="K5" s="7"/>
      <c r="L5" s="7"/>
      <c r="M5" s="7"/>
      <c r="N5" s="7"/>
      <c r="O5" s="7"/>
      <c r="P5" s="7"/>
      <c r="Q5" s="26"/>
    </row>
    <row r="6" spans="1:29" s="5" customFormat="1" x14ac:dyDescent="0.3">
      <c r="A6" s="19"/>
      <c r="B6" s="7"/>
      <c r="C6" s="7"/>
      <c r="D6" s="7"/>
      <c r="E6" s="7"/>
      <c r="F6" s="7"/>
      <c r="G6" s="7"/>
      <c r="H6" s="7"/>
      <c r="I6" s="7"/>
      <c r="J6" s="7"/>
      <c r="K6" s="7"/>
      <c r="L6" s="7"/>
      <c r="M6" s="7"/>
      <c r="N6" s="330">
        <f ca="1">届出日</f>
        <v>44876.579112500003</v>
      </c>
      <c r="O6" s="331"/>
      <c r="P6" s="331"/>
      <c r="Q6" s="145"/>
    </row>
    <row r="7" spans="1:29" s="5" customFormat="1" ht="12" x14ac:dyDescent="0.3">
      <c r="A7" s="19"/>
      <c r="B7" s="7"/>
      <c r="C7" s="7" t="s">
        <v>33</v>
      </c>
      <c r="D7" s="7"/>
      <c r="E7" s="7"/>
      <c r="F7" s="7"/>
      <c r="G7" s="7"/>
      <c r="H7" s="7"/>
      <c r="I7" s="7"/>
      <c r="J7" s="7"/>
      <c r="K7" s="7"/>
      <c r="L7" s="7"/>
      <c r="M7" s="7"/>
      <c r="N7" s="7"/>
      <c r="O7" s="7"/>
      <c r="P7" s="7"/>
      <c r="Q7" s="26"/>
    </row>
    <row r="8" spans="1:29" s="5" customFormat="1" ht="24" customHeight="1" x14ac:dyDescent="0.3">
      <c r="A8" s="19"/>
      <c r="B8" s="7"/>
      <c r="C8" s="7"/>
      <c r="D8" s="7"/>
      <c r="E8" s="7"/>
      <c r="F8" s="7"/>
      <c r="G8" s="7"/>
      <c r="H8" s="7"/>
      <c r="I8" s="7"/>
      <c r="J8" s="7"/>
      <c r="K8" s="7"/>
      <c r="L8" s="7"/>
      <c r="M8" s="7"/>
      <c r="N8" s="7"/>
      <c r="O8" s="7"/>
      <c r="P8" s="7"/>
      <c r="Q8" s="26"/>
    </row>
    <row r="9" spans="1:29" s="5" customFormat="1" ht="17.25" customHeight="1" x14ac:dyDescent="0.3">
      <c r="A9" s="19"/>
      <c r="B9" s="7"/>
      <c r="C9" s="7"/>
      <c r="D9" s="7"/>
      <c r="E9" s="7"/>
      <c r="F9" s="7"/>
      <c r="G9" s="7"/>
      <c r="H9" s="7"/>
      <c r="J9" s="152" t="s">
        <v>189</v>
      </c>
      <c r="K9" s="151" t="str">
        <f>届出者住所</f>
        <v>○○区○○2-45-1</v>
      </c>
      <c r="L9" s="151"/>
      <c r="M9" s="151"/>
      <c r="N9" s="151"/>
      <c r="O9" s="151"/>
      <c r="P9" s="151"/>
      <c r="Q9" s="142"/>
    </row>
    <row r="10" spans="1:29" s="5" customFormat="1" ht="17.25" customHeight="1" x14ac:dyDescent="0.3">
      <c r="A10" s="19"/>
      <c r="B10" s="7"/>
      <c r="C10" s="7"/>
      <c r="D10" s="7"/>
      <c r="E10" s="7"/>
      <c r="F10" s="7"/>
      <c r="G10" s="7"/>
      <c r="H10" s="7"/>
      <c r="I10" s="7"/>
      <c r="J10" s="152"/>
      <c r="K10" s="7"/>
      <c r="L10" s="7"/>
      <c r="M10" s="7"/>
      <c r="N10" s="7"/>
      <c r="O10" s="7"/>
      <c r="P10" s="7"/>
      <c r="Q10" s="26"/>
    </row>
    <row r="11" spans="1:29" s="5" customFormat="1" ht="17.25" customHeight="1" thickBot="1" x14ac:dyDescent="0.35">
      <c r="A11" s="19"/>
      <c r="B11" s="7"/>
      <c r="C11" s="7"/>
      <c r="D11" s="7"/>
      <c r="E11" s="7"/>
      <c r="F11" s="7"/>
      <c r="G11" s="7"/>
      <c r="H11" s="7"/>
      <c r="J11" s="152" t="s">
        <v>190</v>
      </c>
      <c r="K11" s="110" t="str">
        <f>届出者氏名</f>
        <v>○○株式会社
代表取締役　　○○　○○</v>
      </c>
      <c r="L11" s="110"/>
      <c r="M11" s="110"/>
      <c r="N11" s="110"/>
      <c r="O11" s="110"/>
      <c r="P11" s="110"/>
      <c r="Q11" s="129"/>
    </row>
    <row r="12" spans="1:29" s="5" customFormat="1" ht="12.4" customHeight="1" thickTop="1" x14ac:dyDescent="0.3">
      <c r="A12" s="19"/>
      <c r="B12" s="7"/>
      <c r="C12" s="7"/>
      <c r="D12" s="7"/>
      <c r="E12" s="7"/>
      <c r="F12" s="7"/>
      <c r="G12" s="7"/>
      <c r="H12" s="7"/>
      <c r="I12" s="7"/>
      <c r="J12" s="7"/>
      <c r="K12" s="7"/>
      <c r="L12" s="7"/>
      <c r="M12" s="7"/>
      <c r="N12" s="7"/>
      <c r="O12" s="7"/>
      <c r="P12" s="123" t="s">
        <v>23</v>
      </c>
      <c r="Q12" s="124"/>
      <c r="S12" s="332" t="str">
        <f>HYPERLINK("mailto:"&amp;環境保全課メールアドレス&amp;"?subject="&amp;事業所の種別&amp;"承継届出書（"&amp;所在地&amp;"）"&amp;"&amp;body="&amp;事業所の種別&amp;"承継届出書を提出する。%0a"&amp;届出者氏名&amp;"%0a%0a※添付書類%0a・"&amp;事業所の種別&amp;"承継届出書%0a・登記簿謄本等承継を証明する資料","承継届出書をメールで提出するには、こちらをクリックしてください。"&amp;CHAR(10)&amp;"メールが立ち上がるので"&amp;CHAR(10)&amp;"・"&amp;事業所の種別&amp;"承継届出書"&amp;CHAR(10)&amp;"・登記簿謄本等承継を証明する資料"&amp;CHAR(10)&amp;"を添付し、送信してください。")</f>
        <v>承継届出書をメールで提出するには、こちらをクリックしてください。
メールが立ち上がるので
・工場承継届出書
・登記簿謄本等承継を証明する資料
を添付し、送信してください。</v>
      </c>
      <c r="T12" s="333"/>
      <c r="U12" s="333"/>
      <c r="V12" s="333"/>
      <c r="W12" s="333"/>
      <c r="X12" s="333"/>
      <c r="Y12" s="333"/>
      <c r="Z12" s="334"/>
      <c r="AA12" s="45"/>
      <c r="AB12" s="45"/>
      <c r="AC12" s="45"/>
    </row>
    <row r="13" spans="1:29" s="5" customFormat="1" ht="27" customHeight="1" x14ac:dyDescent="0.3">
      <c r="A13" s="19"/>
      <c r="B13" s="7"/>
      <c r="C13" s="7"/>
      <c r="D13" s="7"/>
      <c r="E13" s="7"/>
      <c r="F13" s="7"/>
      <c r="G13" s="7"/>
      <c r="H13" s="7"/>
      <c r="I13" s="7"/>
      <c r="J13" s="7"/>
      <c r="K13" s="7"/>
      <c r="L13" s="7"/>
      <c r="M13" s="7"/>
      <c r="N13" s="7"/>
      <c r="O13" s="7"/>
      <c r="P13" s="7"/>
      <c r="Q13" s="26"/>
      <c r="S13" s="335"/>
      <c r="T13" s="336"/>
      <c r="U13" s="336"/>
      <c r="V13" s="336"/>
      <c r="W13" s="336"/>
      <c r="X13" s="336"/>
      <c r="Y13" s="336"/>
      <c r="Z13" s="337"/>
      <c r="AA13" s="45"/>
      <c r="AB13" s="45"/>
      <c r="AC13" s="45"/>
    </row>
    <row r="14" spans="1:29" s="5" customFormat="1" ht="16.149999999999999" customHeight="1" x14ac:dyDescent="0.3">
      <c r="A14" s="19"/>
      <c r="B14" s="100" t="s">
        <v>5</v>
      </c>
      <c r="C14" s="125"/>
      <c r="D14" s="329" t="s">
        <v>52</v>
      </c>
      <c r="E14" s="329"/>
      <c r="F14" s="329"/>
      <c r="G14" s="329"/>
      <c r="H14" s="329"/>
      <c r="I14" s="329"/>
      <c r="J14" s="329"/>
      <c r="K14" s="329"/>
      <c r="L14" s="329"/>
      <c r="M14" s="329"/>
      <c r="N14" s="329"/>
      <c r="O14" s="329"/>
      <c r="P14" s="329"/>
      <c r="Q14" s="26"/>
      <c r="S14" s="335"/>
      <c r="T14" s="336"/>
      <c r="U14" s="336"/>
      <c r="V14" s="336"/>
      <c r="W14" s="336"/>
      <c r="X14" s="336"/>
      <c r="Y14" s="336"/>
      <c r="Z14" s="337"/>
      <c r="AA14" s="45"/>
      <c r="AB14" s="45"/>
      <c r="AC14" s="45"/>
    </row>
    <row r="15" spans="1:29" s="5" customFormat="1" ht="12" x14ac:dyDescent="0.3">
      <c r="A15" s="19"/>
      <c r="B15" s="100" t="s">
        <v>6</v>
      </c>
      <c r="C15" s="125"/>
      <c r="D15" s="329"/>
      <c r="E15" s="329"/>
      <c r="F15" s="329"/>
      <c r="G15" s="329"/>
      <c r="H15" s="329"/>
      <c r="I15" s="329"/>
      <c r="J15" s="329"/>
      <c r="K15" s="329"/>
      <c r="L15" s="329"/>
      <c r="M15" s="329"/>
      <c r="N15" s="329"/>
      <c r="O15" s="329"/>
      <c r="P15" s="329"/>
      <c r="Q15" s="26"/>
      <c r="S15" s="338"/>
      <c r="T15" s="339"/>
      <c r="U15" s="339"/>
      <c r="V15" s="339"/>
      <c r="W15" s="339"/>
      <c r="X15" s="339"/>
      <c r="Y15" s="339"/>
      <c r="Z15" s="340"/>
    </row>
    <row r="16" spans="1:29" s="5" customFormat="1" ht="17.25" customHeight="1" x14ac:dyDescent="0.3">
      <c r="A16" s="19"/>
      <c r="B16" s="246" t="s">
        <v>53</v>
      </c>
      <c r="C16" s="246"/>
      <c r="D16" s="246"/>
      <c r="E16" s="246"/>
      <c r="F16" s="100"/>
      <c r="G16" s="100"/>
      <c r="H16" s="100"/>
      <c r="I16" s="127"/>
      <c r="J16" s="100" t="s">
        <v>8</v>
      </c>
      <c r="K16" s="100"/>
      <c r="L16" s="100"/>
      <c r="M16" s="100"/>
      <c r="N16" s="329" t="s">
        <v>54</v>
      </c>
      <c r="O16" s="329"/>
      <c r="P16" s="246"/>
      <c r="Q16" s="126"/>
      <c r="S16" s="338"/>
      <c r="T16" s="339"/>
      <c r="U16" s="339"/>
      <c r="V16" s="339"/>
      <c r="W16" s="339"/>
      <c r="X16" s="339"/>
      <c r="Y16" s="339"/>
      <c r="Z16" s="340"/>
    </row>
    <row r="17" spans="1:26" s="5" customFormat="1" ht="12" x14ac:dyDescent="0.3">
      <c r="A17" s="19"/>
      <c r="B17" s="246"/>
      <c r="C17" s="246"/>
      <c r="D17" s="246"/>
      <c r="E17" s="246"/>
      <c r="F17" s="146" t="s">
        <v>61</v>
      </c>
      <c r="G17" s="7"/>
      <c r="H17" s="7"/>
      <c r="I17" s="127"/>
      <c r="J17" s="127"/>
      <c r="K17" s="7"/>
      <c r="L17" s="7"/>
      <c r="M17" s="7"/>
      <c r="N17" s="329"/>
      <c r="O17" s="329"/>
      <c r="P17" s="246"/>
      <c r="Q17" s="126"/>
      <c r="S17" s="338"/>
      <c r="T17" s="339"/>
      <c r="U17" s="339"/>
      <c r="V17" s="339"/>
      <c r="W17" s="339"/>
      <c r="X17" s="339"/>
      <c r="Y17" s="339"/>
      <c r="Z17" s="340"/>
    </row>
    <row r="18" spans="1:26" s="5" customFormat="1" ht="24" customHeight="1" thickBot="1" x14ac:dyDescent="0.35">
      <c r="A18" s="19"/>
      <c r="B18" s="7" t="s">
        <v>55</v>
      </c>
      <c r="C18" s="100"/>
      <c r="D18" s="7"/>
      <c r="E18" s="100"/>
      <c r="F18" s="100"/>
      <c r="G18" s="7"/>
      <c r="H18" s="7"/>
      <c r="I18" s="7"/>
      <c r="J18" s="7"/>
      <c r="K18" s="7"/>
      <c r="L18" s="7"/>
      <c r="M18" s="7"/>
      <c r="N18" s="7"/>
      <c r="O18" s="7"/>
      <c r="P18" s="7"/>
      <c r="Q18" s="26"/>
      <c r="S18" s="341"/>
      <c r="T18" s="342"/>
      <c r="U18" s="342"/>
      <c r="V18" s="342"/>
      <c r="W18" s="342"/>
      <c r="X18" s="342"/>
      <c r="Y18" s="342"/>
      <c r="Z18" s="343"/>
    </row>
    <row r="19" spans="1:26" s="5" customFormat="1" ht="42" customHeight="1" thickTop="1" x14ac:dyDescent="0.3">
      <c r="A19" s="19"/>
      <c r="B19" s="9"/>
      <c r="C19" s="283" t="s">
        <v>11</v>
      </c>
      <c r="D19" s="283"/>
      <c r="E19" s="283"/>
      <c r="F19" s="283"/>
      <c r="G19" s="283"/>
      <c r="H19" s="8"/>
      <c r="I19" s="47" t="str">
        <f>IF(事業所の種別="工場","第 "&amp;認可番号&amp;" 号","")</f>
        <v>第 ○○ 号</v>
      </c>
      <c r="J19" s="49"/>
      <c r="K19" s="50"/>
      <c r="L19" s="287" t="str">
        <f>認可年月日</f>
        <v>昭和△△年△△月△△日</v>
      </c>
      <c r="M19" s="344"/>
      <c r="N19" s="344"/>
      <c r="O19" s="51"/>
      <c r="P19" s="48"/>
      <c r="Q19" s="129"/>
    </row>
    <row r="20" spans="1:26" s="5" customFormat="1" ht="24.95" customHeight="1" x14ac:dyDescent="0.3">
      <c r="A20" s="19"/>
      <c r="B20" s="17"/>
      <c r="C20" s="100" t="s">
        <v>40</v>
      </c>
      <c r="D20" s="18"/>
      <c r="E20" s="125"/>
      <c r="F20" s="125"/>
      <c r="G20" s="282" t="s">
        <v>36</v>
      </c>
      <c r="H20" s="18"/>
      <c r="I20" s="279" t="str">
        <f>事業場名称</f>
        <v>〇〇製造工場</v>
      </c>
      <c r="J20" s="280"/>
      <c r="K20" s="280"/>
      <c r="L20" s="280"/>
      <c r="M20" s="280"/>
      <c r="N20" s="280"/>
      <c r="O20" s="280"/>
      <c r="P20" s="281"/>
      <c r="Q20" s="130"/>
    </row>
    <row r="21" spans="1:26" s="5" customFormat="1" ht="24.95" customHeight="1" x14ac:dyDescent="0.3">
      <c r="A21" s="19"/>
      <c r="B21" s="20"/>
      <c r="C21" s="12" t="s">
        <v>39</v>
      </c>
      <c r="D21" s="15"/>
      <c r="E21" s="23"/>
      <c r="F21" s="23"/>
      <c r="G21" s="262"/>
      <c r="H21" s="15"/>
      <c r="I21" s="263"/>
      <c r="J21" s="264"/>
      <c r="K21" s="264"/>
      <c r="L21" s="264"/>
      <c r="M21" s="264"/>
      <c r="N21" s="264"/>
      <c r="O21" s="264"/>
      <c r="P21" s="265"/>
      <c r="Q21" s="130"/>
    </row>
    <row r="22" spans="1:26" s="5" customFormat="1" ht="24.95" customHeight="1" x14ac:dyDescent="0.3">
      <c r="A22" s="19"/>
      <c r="B22" s="17"/>
      <c r="C22" s="100" t="s">
        <v>40</v>
      </c>
      <c r="D22" s="18"/>
      <c r="E22" s="125"/>
      <c r="F22" s="125"/>
      <c r="G22" s="282" t="s">
        <v>35</v>
      </c>
      <c r="H22" s="18"/>
      <c r="I22" s="346" t="str">
        <f>事業場所在地</f>
        <v>豊島区〇〇3-11-1</v>
      </c>
      <c r="J22" s="347"/>
      <c r="K22" s="347"/>
      <c r="L22" s="347"/>
      <c r="M22" s="347"/>
      <c r="N22" s="347"/>
      <c r="O22" s="347"/>
      <c r="P22" s="348"/>
      <c r="Q22" s="147"/>
    </row>
    <row r="23" spans="1:26" s="5" customFormat="1" ht="24.95" customHeight="1" x14ac:dyDescent="0.3">
      <c r="A23" s="19"/>
      <c r="B23" s="20"/>
      <c r="C23" s="100" t="s">
        <v>39</v>
      </c>
      <c r="D23" s="15"/>
      <c r="E23" s="125"/>
      <c r="F23" s="125"/>
      <c r="G23" s="262"/>
      <c r="H23" s="15"/>
      <c r="I23" s="349"/>
      <c r="J23" s="350"/>
      <c r="K23" s="350"/>
      <c r="L23" s="350"/>
      <c r="M23" s="350"/>
      <c r="N23" s="350"/>
      <c r="O23" s="350"/>
      <c r="P23" s="351"/>
      <c r="Q23" s="147"/>
    </row>
    <row r="24" spans="1:26" s="5" customFormat="1" ht="36.950000000000003" customHeight="1" x14ac:dyDescent="0.3">
      <c r="A24" s="19"/>
      <c r="B24" s="9"/>
      <c r="C24" s="283" t="s">
        <v>56</v>
      </c>
      <c r="D24" s="283"/>
      <c r="E24" s="283"/>
      <c r="F24" s="283"/>
      <c r="G24" s="283"/>
      <c r="H24" s="8"/>
      <c r="I24" s="284" t="str">
        <f>承継年月日</f>
        <v>令和●●年●●月●●日</v>
      </c>
      <c r="J24" s="285"/>
      <c r="K24" s="285"/>
      <c r="L24" s="285"/>
      <c r="M24" s="285"/>
      <c r="N24" s="285"/>
      <c r="O24" s="285"/>
      <c r="P24" s="286"/>
      <c r="Q24" s="131"/>
    </row>
    <row r="25" spans="1:26" s="5" customFormat="1" ht="30" customHeight="1" x14ac:dyDescent="0.3">
      <c r="A25" s="19"/>
      <c r="B25" s="352" t="s">
        <v>58</v>
      </c>
      <c r="C25" s="353"/>
      <c r="D25" s="15"/>
      <c r="E25" s="283" t="s">
        <v>59</v>
      </c>
      <c r="F25" s="283"/>
      <c r="G25" s="283"/>
      <c r="H25" s="15"/>
      <c r="I25" s="284" t="str">
        <f>被承継人氏名又は名称</f>
        <v>□□　□□</v>
      </c>
      <c r="J25" s="356"/>
      <c r="K25" s="356"/>
      <c r="L25" s="356"/>
      <c r="M25" s="356"/>
      <c r="N25" s="356"/>
      <c r="O25" s="356"/>
      <c r="P25" s="357"/>
      <c r="Q25" s="148"/>
    </row>
    <row r="26" spans="1:26" s="5" customFormat="1" ht="30" customHeight="1" x14ac:dyDescent="0.3">
      <c r="A26" s="19"/>
      <c r="B26" s="354"/>
      <c r="C26" s="355"/>
      <c r="D26" s="15"/>
      <c r="E26" s="283" t="s">
        <v>60</v>
      </c>
      <c r="F26" s="283"/>
      <c r="G26" s="283"/>
      <c r="H26" s="15"/>
      <c r="I26" s="263" t="str">
        <f>被承継人住所</f>
        <v>○○区○○1-18-1</v>
      </c>
      <c r="J26" s="264"/>
      <c r="K26" s="264"/>
      <c r="L26" s="264"/>
      <c r="M26" s="264"/>
      <c r="N26" s="264"/>
      <c r="O26" s="264"/>
      <c r="P26" s="265"/>
      <c r="Q26" s="130"/>
    </row>
    <row r="27" spans="1:26" s="5" customFormat="1" ht="12.95" customHeight="1" x14ac:dyDescent="0.3">
      <c r="A27" s="19"/>
      <c r="B27" s="24"/>
      <c r="C27" s="25"/>
      <c r="D27" s="18"/>
      <c r="E27" s="101"/>
      <c r="F27" s="101"/>
      <c r="G27" s="101"/>
      <c r="H27" s="14"/>
      <c r="I27" s="106"/>
      <c r="J27" s="107"/>
      <c r="K27" s="107"/>
      <c r="L27" s="107"/>
      <c r="M27" s="107"/>
      <c r="N27" s="107"/>
      <c r="O27" s="107"/>
      <c r="P27" s="108"/>
      <c r="Q27" s="130"/>
    </row>
    <row r="28" spans="1:26" s="5" customFormat="1" ht="27" customHeight="1" x14ac:dyDescent="0.3">
      <c r="A28" s="19"/>
      <c r="B28" s="19"/>
      <c r="C28" s="345" t="s">
        <v>57</v>
      </c>
      <c r="D28" s="345"/>
      <c r="E28" s="345"/>
      <c r="F28" s="345"/>
      <c r="G28" s="345"/>
      <c r="H28" s="26"/>
      <c r="I28" s="52"/>
      <c r="J28" s="53" t="s">
        <v>62</v>
      </c>
      <c r="K28" s="53" t="s">
        <v>63</v>
      </c>
      <c r="L28" s="53" t="s">
        <v>64</v>
      </c>
      <c r="M28" s="54" t="s">
        <v>71</v>
      </c>
      <c r="N28" s="54"/>
      <c r="O28" s="53" t="s">
        <v>65</v>
      </c>
      <c r="P28" s="55"/>
      <c r="Q28" s="55"/>
    </row>
    <row r="29" spans="1:26" s="5" customFormat="1" ht="12.95" customHeight="1" x14ac:dyDescent="0.3">
      <c r="A29" s="19"/>
      <c r="B29" s="20"/>
      <c r="C29" s="102"/>
      <c r="D29" s="15"/>
      <c r="E29" s="102"/>
      <c r="F29" s="102"/>
      <c r="G29" s="102"/>
      <c r="H29" s="16"/>
      <c r="I29" s="103"/>
      <c r="J29" s="104"/>
      <c r="K29" s="104"/>
      <c r="L29" s="104"/>
      <c r="M29" s="104"/>
      <c r="N29" s="104"/>
      <c r="O29" s="104"/>
      <c r="P29" s="105"/>
      <c r="Q29" s="130"/>
    </row>
    <row r="30" spans="1:26" s="5" customFormat="1" ht="107.1" customHeight="1" x14ac:dyDescent="0.3">
      <c r="A30" s="19"/>
      <c r="B30" s="11" t="s">
        <v>0</v>
      </c>
      <c r="C30" s="21"/>
      <c r="D30" s="21"/>
      <c r="E30" s="21"/>
      <c r="F30" s="21"/>
      <c r="G30" s="21"/>
      <c r="H30" s="21"/>
      <c r="I30" s="21"/>
      <c r="J30" s="21"/>
      <c r="K30" s="21"/>
      <c r="L30" s="21"/>
      <c r="M30" s="21"/>
      <c r="N30" s="21"/>
      <c r="O30" s="21"/>
      <c r="P30" s="10"/>
      <c r="Q30" s="26"/>
    </row>
    <row r="31" spans="1:26" s="5" customFormat="1" ht="17.25" customHeight="1" x14ac:dyDescent="0.3">
      <c r="A31" s="266" t="s">
        <v>1</v>
      </c>
      <c r="B31" s="267"/>
      <c r="C31" s="267"/>
      <c r="D31" s="267"/>
      <c r="E31" s="267"/>
      <c r="F31" s="267"/>
      <c r="G31" s="267"/>
      <c r="H31" s="267"/>
      <c r="I31" s="267"/>
      <c r="J31" s="267"/>
      <c r="K31" s="267"/>
      <c r="L31" s="267"/>
      <c r="M31" s="267"/>
      <c r="N31" s="267"/>
      <c r="O31" s="267"/>
      <c r="P31" s="267"/>
      <c r="Q31" s="327"/>
    </row>
    <row r="32" spans="1:26" s="5" customFormat="1" ht="24" customHeight="1" x14ac:dyDescent="0.3">
      <c r="A32" s="259" t="s">
        <v>14</v>
      </c>
      <c r="B32" s="260"/>
      <c r="C32" s="260"/>
      <c r="D32" s="260"/>
      <c r="E32" s="260"/>
      <c r="F32" s="260"/>
      <c r="G32" s="260"/>
      <c r="H32" s="260"/>
      <c r="I32" s="260"/>
      <c r="J32" s="260"/>
      <c r="K32" s="260"/>
      <c r="L32" s="260"/>
      <c r="M32" s="260"/>
      <c r="N32" s="260"/>
      <c r="O32" s="260"/>
      <c r="P32" s="260"/>
      <c r="Q32" s="328"/>
    </row>
    <row r="33" spans="1:17" ht="19.899999999999999" customHeight="1" x14ac:dyDescent="0.3">
      <c r="A33" s="259" t="s">
        <v>185</v>
      </c>
      <c r="B33" s="260"/>
      <c r="C33" s="260"/>
      <c r="D33" s="260"/>
      <c r="E33" s="260"/>
      <c r="F33" s="260"/>
      <c r="G33" s="260"/>
      <c r="H33" s="260"/>
      <c r="I33" s="260"/>
      <c r="J33" s="260"/>
      <c r="K33" s="260"/>
      <c r="L33" s="260"/>
      <c r="M33" s="260"/>
      <c r="N33" s="260"/>
      <c r="O33" s="260"/>
      <c r="P33" s="260"/>
      <c r="Q33" s="328"/>
    </row>
    <row r="34" spans="1:17" s="46" customFormat="1" x14ac:dyDescent="0.3">
      <c r="A34" s="134"/>
      <c r="B34" s="149"/>
      <c r="C34" s="15"/>
      <c r="D34" s="149"/>
      <c r="E34" s="15"/>
      <c r="F34" s="15"/>
      <c r="G34" s="15"/>
      <c r="H34" s="149"/>
      <c r="I34" s="15"/>
      <c r="J34" s="15"/>
      <c r="K34" s="15"/>
      <c r="L34" s="15"/>
      <c r="M34" s="15"/>
      <c r="N34" s="15"/>
      <c r="O34" s="15"/>
      <c r="P34" s="15"/>
      <c r="Q34" s="150"/>
    </row>
    <row r="35" spans="1:17" x14ac:dyDescent="0.3">
      <c r="C35" s="5"/>
      <c r="E35" s="5"/>
      <c r="F35" s="5"/>
      <c r="G35" s="5"/>
      <c r="I35" s="15"/>
      <c r="J35" s="5"/>
      <c r="K35" s="5"/>
      <c r="L35" s="5"/>
      <c r="M35" s="27"/>
      <c r="N35" s="5"/>
      <c r="O35" s="5"/>
      <c r="P35" s="5"/>
      <c r="Q35" s="138" t="s">
        <v>182</v>
      </c>
    </row>
    <row r="36" spans="1:17" x14ac:dyDescent="0.3">
      <c r="C36" s="6"/>
      <c r="E36" s="6"/>
      <c r="F36" s="6"/>
      <c r="G36" s="6"/>
      <c r="I36" s="15"/>
      <c r="J36" s="6"/>
      <c r="K36" s="6"/>
      <c r="L36" s="6"/>
      <c r="M36" s="6"/>
      <c r="N36" s="6"/>
      <c r="O36" s="6"/>
      <c r="P36" s="6"/>
      <c r="Q36" s="6"/>
    </row>
  </sheetData>
  <sheetProtection algorithmName="SHA-512" hashValue="/Yzhjv+yKgotFO97TXygNJSEmvxiJlMLx6FDWQzDOGIFbi1c+mbcVhSaXLm7TGmdih4G9OqwtfbftC2j+HJFDQ==" saltValue="R0CONWpbkyhAhBHbbzeffA==" spinCount="100000" sheet="1" objects="1" scenarios="1"/>
  <mergeCells count="24">
    <mergeCell ref="S12:Z18"/>
    <mergeCell ref="A33:Q33"/>
    <mergeCell ref="L19:N19"/>
    <mergeCell ref="I26:P26"/>
    <mergeCell ref="C28:G28"/>
    <mergeCell ref="C19:G19"/>
    <mergeCell ref="G20:G21"/>
    <mergeCell ref="I20:P21"/>
    <mergeCell ref="G22:G23"/>
    <mergeCell ref="I22:P23"/>
    <mergeCell ref="C24:G24"/>
    <mergeCell ref="I24:P24"/>
    <mergeCell ref="B25:C26"/>
    <mergeCell ref="E25:G25"/>
    <mergeCell ref="E26:G26"/>
    <mergeCell ref="I25:P25"/>
    <mergeCell ref="A31:Q31"/>
    <mergeCell ref="A32:Q32"/>
    <mergeCell ref="P16:P17"/>
    <mergeCell ref="J3:O4"/>
    <mergeCell ref="D14:P15"/>
    <mergeCell ref="B16:E17"/>
    <mergeCell ref="N16:O17"/>
    <mergeCell ref="N6:P6"/>
  </mergeCells>
  <phoneticPr fontId="6"/>
  <conditionalFormatting sqref="I17">
    <cfRule type="expression" dxfId="47" priority="71">
      <formula>IF(事業場種別="工場",TRUE,FALSE)</formula>
    </cfRule>
  </conditionalFormatting>
  <conditionalFormatting sqref="H17">
    <cfRule type="expression" dxfId="46" priority="40">
      <formula>IF(事業場種別="工場",TRUE,FALSE)</formula>
    </cfRule>
  </conditionalFormatting>
  <conditionalFormatting sqref="D17">
    <cfRule type="expression" dxfId="45" priority="30">
      <formula>IF(事業場種別="工場",TRUE,FALSE)</formula>
    </cfRule>
  </conditionalFormatting>
  <conditionalFormatting sqref="J17">
    <cfRule type="expression" dxfId="44" priority="29">
      <formula>IF(事業場種別="工場",TRUE,FALSE)</formula>
    </cfRule>
  </conditionalFormatting>
  <conditionalFormatting sqref="I17">
    <cfRule type="expression" dxfId="43" priority="25">
      <formula>IF(事業場種別="工場",TRUE,FALSE)</formula>
    </cfRule>
  </conditionalFormatting>
  <conditionalFormatting sqref="G17">
    <cfRule type="expression" dxfId="42" priority="19">
      <formula>IF(事業場種別="工場",TRUE,FALSE)</formula>
    </cfRule>
  </conditionalFormatting>
  <conditionalFormatting sqref="F17">
    <cfRule type="expression" dxfId="41" priority="16">
      <formula>IF(事業場種別="工場",TRUE,FALSE)</formula>
    </cfRule>
  </conditionalFormatting>
  <printOptions horizontalCentered="1" verticalCentered="1"/>
  <pageMargins left="0" right="0" top="0" bottom="0"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77" id="{44C6409D-FECE-443A-9F08-C8946A8CEBE3}">
            <xm:f>IF(入力シート!$I$13="指定作業場",TRUE,FALSE)</xm:f>
            <x14:dxf>
              <font>
                <strike/>
              </font>
            </x14:dxf>
          </x14:cfRule>
          <xm:sqref>I3</xm:sqref>
        </x14:conditionalFormatting>
        <x14:conditionalFormatting xmlns:xm="http://schemas.microsoft.com/office/excel/2006/main">
          <x14:cfRule type="expression" priority="76" id="{FC5EBC36-5F3A-48B1-AB9D-4CC1F7B0DE40}">
            <xm:f>IF(入力シート!$I$13="工場",TRUE,FALSE)</xm:f>
            <x14:dxf>
              <font>
                <strike/>
              </font>
            </x14:dxf>
          </x14:cfRule>
          <xm:sqref>I4</xm:sqref>
        </x14:conditionalFormatting>
        <x14:conditionalFormatting xmlns:xm="http://schemas.microsoft.com/office/excel/2006/main">
          <x14:cfRule type="expression" priority="75" id="{C26005D2-FE20-493B-A0EC-7D8DD05A7759}">
            <xm:f>IF(入力シート!$I$13="工場",TRUE,FALSE)</xm:f>
            <x14:dxf>
              <font>
                <strike/>
              </font>
            </x14:dxf>
          </x14:cfRule>
          <xm:sqref>G18</xm:sqref>
        </x14:conditionalFormatting>
        <x14:conditionalFormatting xmlns:xm="http://schemas.microsoft.com/office/excel/2006/main">
          <x14:cfRule type="expression" priority="49" id="{87FD84DD-86B9-46CE-A102-1CA14EDD1CE8}">
            <xm:f>IF(入力シート!$I$13="工場",TRUE,FALSE)</xm:f>
            <x14:dxf>
              <font>
                <strike/>
              </font>
            </x14:dxf>
          </x14:cfRule>
          <xm:sqref>E21:F21</xm:sqref>
        </x14:conditionalFormatting>
        <x14:conditionalFormatting xmlns:xm="http://schemas.microsoft.com/office/excel/2006/main">
          <x14:cfRule type="expression" priority="60" id="{08FF00D3-58C6-4FDD-BB79-6669D42DAEC3}">
            <xm:f>IF(入力シート!$I$13="指定作業場",TRUE,FALSE)</xm:f>
            <x14:dxf>
              <font>
                <strike/>
              </font>
            </x14:dxf>
          </x14:cfRule>
          <xm:sqref>C14</xm:sqref>
        </x14:conditionalFormatting>
        <x14:conditionalFormatting xmlns:xm="http://schemas.microsoft.com/office/excel/2006/main">
          <x14:cfRule type="expression" priority="59" id="{C587F6D2-00A6-4244-AB00-86CDD216FEB6}">
            <xm:f>IF(入力シート!$I$13="工場",TRUE,FALSE)</xm:f>
            <x14:dxf>
              <font>
                <strike/>
              </font>
            </x14:dxf>
          </x14:cfRule>
          <xm:sqref>C15</xm:sqref>
        </x14:conditionalFormatting>
        <x14:conditionalFormatting xmlns:xm="http://schemas.microsoft.com/office/excel/2006/main">
          <x14:cfRule type="expression" priority="45" id="{4FFD22D1-F92E-44D1-AAC3-626A1C55621D}">
            <xm:f>IF(入力シート!$I$13="工場",TRUE,FALSE)</xm:f>
            <x14:dxf>
              <font>
                <strike/>
              </font>
            </x14:dxf>
          </x14:cfRule>
          <xm:sqref>C21</xm:sqref>
        </x14:conditionalFormatting>
        <x14:conditionalFormatting xmlns:xm="http://schemas.microsoft.com/office/excel/2006/main">
          <x14:cfRule type="expression" priority="46" id="{A5D262CB-D1A2-49D3-B1A8-D6D533A0C795}">
            <xm:f>IF(入力シート!$I$13="指定作業場",TRUE,FALSE)</xm:f>
            <x14:dxf>
              <font>
                <strike/>
              </font>
            </x14:dxf>
          </x14:cfRule>
          <xm:sqref>E22:F22</xm:sqref>
        </x14:conditionalFormatting>
        <x14:conditionalFormatting xmlns:xm="http://schemas.microsoft.com/office/excel/2006/main">
          <x14:cfRule type="expression" priority="51" id="{EF2C30BE-E73F-4817-A409-80CB330C1B41}">
            <xm:f>IF(入力シート!$I$13="指定作業場",TRUE,FALSE)</xm:f>
            <x14:dxf>
              <font>
                <strike/>
              </font>
            </x14:dxf>
          </x14:cfRule>
          <xm:sqref>H16</xm:sqref>
        </x14:conditionalFormatting>
        <x14:conditionalFormatting xmlns:xm="http://schemas.microsoft.com/office/excel/2006/main">
          <x14:cfRule type="expression" priority="37" id="{3E342C13-F4E2-4D4A-8B4B-D01B9EB6B054}">
            <xm:f>IF(入力シート!$I$13="指定作業場",TRUE,FALSE)</xm:f>
            <x14:dxf>
              <font>
                <strike/>
              </font>
            </x14:dxf>
          </x14:cfRule>
          <xm:sqref>B14</xm:sqref>
        </x14:conditionalFormatting>
        <x14:conditionalFormatting xmlns:xm="http://schemas.microsoft.com/office/excel/2006/main">
          <x14:cfRule type="expression" priority="44" id="{F3A978F8-4E5E-498B-B9B7-3D4CDE72BF7B}">
            <xm:f>IF(入力シート!$I$13="工場",TRUE,FALSE)</xm:f>
            <x14:dxf>
              <font>
                <strike/>
              </font>
            </x14:dxf>
          </x14:cfRule>
          <xm:sqref>C23</xm:sqref>
        </x14:conditionalFormatting>
        <x14:conditionalFormatting xmlns:xm="http://schemas.microsoft.com/office/excel/2006/main">
          <x14:cfRule type="expression" priority="43" id="{7E1F5027-5492-44B8-B0B7-4641EB648C6E}">
            <xm:f>IF(入力シート!$I$13="指定作業場",TRUE,FALSE)</xm:f>
            <x14:dxf>
              <font>
                <strike/>
              </font>
            </x14:dxf>
          </x14:cfRule>
          <xm:sqref>C20</xm:sqref>
        </x14:conditionalFormatting>
        <x14:conditionalFormatting xmlns:xm="http://schemas.microsoft.com/office/excel/2006/main">
          <x14:cfRule type="expression" priority="50" id="{7561F1BD-06CD-4FF8-9321-1DA3769DA855}">
            <xm:f>IF(入力シート!$I$13="工場",TRUE,FALSE)</xm:f>
            <x14:dxf>
              <font>
                <strike/>
              </font>
            </x14:dxf>
          </x14:cfRule>
          <xm:sqref>H17</xm:sqref>
        </x14:conditionalFormatting>
        <x14:conditionalFormatting xmlns:xm="http://schemas.microsoft.com/office/excel/2006/main">
          <x14:cfRule type="expression" priority="48" id="{7DD7BDCD-7B1D-4ACC-AB36-8AA891932974}">
            <xm:f>IF(入力シート!$I$13="工場",TRUE,FALSE)</xm:f>
            <x14:dxf>
              <font>
                <strike/>
              </font>
            </x14:dxf>
          </x14:cfRule>
          <xm:sqref>E23:F23</xm:sqref>
        </x14:conditionalFormatting>
        <x14:conditionalFormatting xmlns:xm="http://schemas.microsoft.com/office/excel/2006/main">
          <x14:cfRule type="expression" priority="47" id="{E63189D8-8F5D-4D8B-8C5A-D1650F3D5E2A}">
            <xm:f>IF(入力シート!$I$13="指定作業場",TRUE,FALSE)</xm:f>
            <x14:dxf>
              <font>
                <strike/>
              </font>
            </x14:dxf>
          </x14:cfRule>
          <xm:sqref>E20:F20</xm:sqref>
        </x14:conditionalFormatting>
        <x14:conditionalFormatting xmlns:xm="http://schemas.microsoft.com/office/excel/2006/main">
          <x14:cfRule type="expression" priority="36" id="{FCE7A463-3E0C-4798-BAAA-6B1350782855}">
            <xm:f>IF(入力シート!$I$13="工場",TRUE,FALSE)</xm:f>
            <x14:dxf>
              <font>
                <strike/>
              </font>
            </x14:dxf>
          </x14:cfRule>
          <xm:sqref>B15</xm:sqref>
        </x14:conditionalFormatting>
        <x14:conditionalFormatting xmlns:xm="http://schemas.microsoft.com/office/excel/2006/main">
          <x14:cfRule type="expression" priority="42" id="{0AA8AB01-956A-49C6-84DB-B84C4FF2BE56}">
            <xm:f>IF(入力シート!$I$13="指定作業場",TRUE,FALSE)</xm:f>
            <x14:dxf>
              <font>
                <strike/>
              </font>
            </x14:dxf>
          </x14:cfRule>
          <xm:sqref>C22</xm:sqref>
        </x14:conditionalFormatting>
        <x14:conditionalFormatting xmlns:xm="http://schemas.microsoft.com/office/excel/2006/main">
          <x14:cfRule type="expression" priority="34" id="{77B6D785-5A75-4D2A-AFCB-C7B714E97893}">
            <xm:f>IF(入力シート!$I$13="指定作業場",TRUE,FALSE)</xm:f>
            <x14:dxf>
              <font>
                <strike/>
              </font>
            </x14:dxf>
          </x14:cfRule>
          <xm:sqref>J16:M16</xm:sqref>
        </x14:conditionalFormatting>
        <x14:conditionalFormatting xmlns:xm="http://schemas.microsoft.com/office/excel/2006/main">
          <x14:cfRule type="expression" priority="41" id="{210B9FE3-1753-4096-891B-C4EB004F2A1A}">
            <xm:f>IF(入力シート!$I$13="指定作業場",TRUE,FALSE)</xm:f>
            <x14:dxf>
              <font>
                <strike/>
              </font>
            </x14:dxf>
          </x14:cfRule>
          <xm:sqref>H16</xm:sqref>
        </x14:conditionalFormatting>
        <x14:conditionalFormatting xmlns:xm="http://schemas.microsoft.com/office/excel/2006/main">
          <x14:cfRule type="expression" priority="39" id="{9AEDD7D1-483B-4C6A-AFA6-449613CD7DFC}">
            <xm:f>IF(入力シート!$I$13="指定作業場",TRUE,FALSE)</xm:f>
            <x14:dxf>
              <font>
                <strike/>
              </font>
            </x14:dxf>
          </x14:cfRule>
          <xm:sqref>G16</xm:sqref>
        </x14:conditionalFormatting>
        <x14:conditionalFormatting xmlns:xm="http://schemas.microsoft.com/office/excel/2006/main">
          <x14:cfRule type="expression" priority="32" id="{926C9CA1-6293-46E6-A250-4D95046DBF3C}">
            <xm:f>IF(入力シート!$I$13="工場",TRUE,FALSE)</xm:f>
            <x14:dxf>
              <font>
                <strike/>
              </font>
            </x14:dxf>
          </x14:cfRule>
          <xm:sqref>D17</xm:sqref>
        </x14:conditionalFormatting>
        <x14:conditionalFormatting xmlns:xm="http://schemas.microsoft.com/office/excel/2006/main">
          <x14:cfRule type="expression" priority="35" id="{01802815-5F96-4E07-A2D3-478C82EA98BC}">
            <xm:f>IF(入力シート!$I$13="指定作業場",TRUE,FALSE)</xm:f>
            <x14:dxf>
              <font>
                <strike/>
              </font>
            </x14:dxf>
          </x14:cfRule>
          <xm:sqref>I16</xm:sqref>
        </x14:conditionalFormatting>
        <x14:conditionalFormatting xmlns:xm="http://schemas.microsoft.com/office/excel/2006/main">
          <x14:cfRule type="expression" priority="33" id="{6FD84E1C-F1BA-4670-AF82-536BC80FE20A}">
            <xm:f>IF(入力シート!$I$13="指定作業場",TRUE,FALSE)</xm:f>
            <x14:dxf>
              <font>
                <strike/>
              </font>
            </x14:dxf>
          </x14:cfRule>
          <xm:sqref>D16</xm:sqref>
        </x14:conditionalFormatting>
        <x14:conditionalFormatting xmlns:xm="http://schemas.microsoft.com/office/excel/2006/main">
          <x14:cfRule type="expression" priority="31" id="{DF7A24D4-5C69-491B-AB86-1E86A169817A}">
            <xm:f>IF(入力シート!$I$13="指定作業場",TRUE,FALSE)</xm:f>
            <x14:dxf>
              <font>
                <strike/>
              </font>
            </x14:dxf>
          </x14:cfRule>
          <xm:sqref>D16</xm:sqref>
        </x14:conditionalFormatting>
        <x14:conditionalFormatting xmlns:xm="http://schemas.microsoft.com/office/excel/2006/main">
          <x14:cfRule type="expression" priority="28" id="{8CA2EED3-7DD0-4D7F-9163-EB84CC361135}">
            <xm:f>IF(入力シート!$I$13="指定作業場",TRUE,FALSE)</xm:f>
            <x14:dxf>
              <font>
                <strike/>
              </font>
            </x14:dxf>
          </x14:cfRule>
          <xm:sqref>I16</xm:sqref>
        </x14:conditionalFormatting>
        <x14:conditionalFormatting xmlns:xm="http://schemas.microsoft.com/office/excel/2006/main">
          <x14:cfRule type="expression" priority="27" id="{BF709905-3D36-46B4-8629-9A6EAC71D51B}">
            <xm:f>IF(入力シート!$I$13="工場",TRUE,FALSE)</xm:f>
            <x14:dxf>
              <font>
                <strike/>
              </font>
            </x14:dxf>
          </x14:cfRule>
          <xm:sqref>I17</xm:sqref>
        </x14:conditionalFormatting>
        <x14:conditionalFormatting xmlns:xm="http://schemas.microsoft.com/office/excel/2006/main">
          <x14:cfRule type="expression" priority="26" id="{482E9C7C-EC28-4297-BA69-A698CCFD5311}">
            <xm:f>IF(入力シート!$I$13="指定作業場",TRUE,FALSE)</xm:f>
            <x14:dxf>
              <font>
                <strike/>
              </font>
            </x14:dxf>
          </x14:cfRule>
          <xm:sqref>I16</xm:sqref>
        </x14:conditionalFormatting>
        <x14:conditionalFormatting xmlns:xm="http://schemas.microsoft.com/office/excel/2006/main">
          <x14:cfRule type="expression" priority="24" id="{24838B29-6E66-4D38-BB43-99799B143291}">
            <xm:f>IF(入力シート!$I$13="指定作業場",TRUE,FALSE)</xm:f>
            <x14:dxf>
              <font>
                <strike/>
              </font>
            </x14:dxf>
          </x14:cfRule>
          <xm:sqref>H16</xm:sqref>
        </x14:conditionalFormatting>
        <x14:conditionalFormatting xmlns:xm="http://schemas.microsoft.com/office/excel/2006/main">
          <x14:cfRule type="expression" priority="23" id="{47EC48DB-8386-4BD0-9263-C2CA014BE60E}">
            <xm:f>IF(入力シート!$I$13="工場",TRUE,FALSE)</xm:f>
            <x14:dxf>
              <font>
                <strike/>
              </font>
            </x14:dxf>
          </x14:cfRule>
          <xm:sqref>H17</xm:sqref>
        </x14:conditionalFormatting>
        <x14:conditionalFormatting xmlns:xm="http://schemas.microsoft.com/office/excel/2006/main">
          <x14:cfRule type="expression" priority="22" id="{AFD43CC2-06D5-4E17-8440-5AB00AB6B06A}">
            <xm:f>IF(入力シート!$I$13="指定作業場",TRUE,FALSE)</xm:f>
            <x14:dxf>
              <font>
                <strike/>
              </font>
            </x14:dxf>
          </x14:cfRule>
          <xm:sqref>J16</xm:sqref>
        </x14:conditionalFormatting>
        <x14:conditionalFormatting xmlns:xm="http://schemas.microsoft.com/office/excel/2006/main">
          <x14:cfRule type="expression" priority="21" id="{8205B9A5-801F-4396-9758-58707A8A8590}">
            <xm:f>IF(入力シート!$I$103=$J$28,TRUE,FALSE)</xm:f>
            <x14:dxf>
              <border>
                <left style="thin">
                  <color auto="1"/>
                </left>
                <right style="thin">
                  <color auto="1"/>
                </right>
                <top style="thin">
                  <color auto="1"/>
                </top>
                <bottom style="thin">
                  <color auto="1"/>
                </bottom>
                <vertical/>
                <horizontal/>
              </border>
            </x14:dxf>
          </x14:cfRule>
          <xm:sqref>J28</xm:sqref>
        </x14:conditionalFormatting>
        <x14:conditionalFormatting xmlns:xm="http://schemas.microsoft.com/office/excel/2006/main">
          <x14:cfRule type="expression" priority="20" id="{EFBC6FAF-9D46-46A5-A898-3FCFA8EC90C3}">
            <xm:f>IF(入力シート!$I$13="工場",TRUE,FALSE)</xm:f>
            <x14:dxf>
              <font>
                <strike/>
              </font>
            </x14:dxf>
          </x14:cfRule>
          <xm:sqref>G17</xm:sqref>
        </x14:conditionalFormatting>
        <x14:conditionalFormatting xmlns:xm="http://schemas.microsoft.com/office/excel/2006/main">
          <x14:cfRule type="expression" priority="18" id="{DBF1F1BE-F5B9-420F-B7EA-71C7896D7BFE}">
            <xm:f>IF(入力シート!$I$13="工場",TRUE,FALSE)</xm:f>
            <x14:dxf>
              <font>
                <strike/>
              </font>
            </x14:dxf>
          </x14:cfRule>
          <xm:sqref>G17</xm:sqref>
        </x14:conditionalFormatting>
        <x14:conditionalFormatting xmlns:xm="http://schemas.microsoft.com/office/excel/2006/main">
          <x14:cfRule type="expression" priority="17" id="{D286D688-4642-4F1B-AA88-26556F7A3BAF}">
            <xm:f>IF(入力シート!$I$13="工場",TRUE,FALSE)</xm:f>
            <x14:dxf>
              <font>
                <strike/>
              </font>
            </x14:dxf>
          </x14:cfRule>
          <xm:sqref>F17</xm:sqref>
        </x14:conditionalFormatting>
        <x14:conditionalFormatting xmlns:xm="http://schemas.microsoft.com/office/excel/2006/main">
          <x14:cfRule type="expression" priority="15" id="{FF40B86E-4558-4762-80A0-8669CFF30905}">
            <xm:f>IF(入力シート!$I$13="工場",TRUE,FALSE)</xm:f>
            <x14:dxf>
              <font>
                <strike/>
              </font>
            </x14:dxf>
          </x14:cfRule>
          <xm:sqref>F17</xm:sqref>
        </x14:conditionalFormatting>
        <x14:conditionalFormatting xmlns:xm="http://schemas.microsoft.com/office/excel/2006/main">
          <x14:cfRule type="expression" priority="11" id="{BB685A99-D418-4265-BFCA-ADD91BAC0823}">
            <xm:f>IF(入力シート!$I$103=$M$28,TRUE,FALSE)</xm:f>
            <x14:dxf>
              <border>
                <left style="thin">
                  <color auto="1"/>
                </left>
                <right/>
                <top style="thin">
                  <color auto="1"/>
                </top>
                <bottom style="thin">
                  <color auto="1"/>
                </bottom>
                <vertical/>
                <horizontal/>
              </border>
            </x14:dxf>
          </x14:cfRule>
          <xm:sqref>M28</xm:sqref>
        </x14:conditionalFormatting>
        <x14:conditionalFormatting xmlns:xm="http://schemas.microsoft.com/office/excel/2006/main">
          <x14:cfRule type="expression" priority="10" id="{77DB851F-0943-4695-8433-77DFF2B8D000}">
            <xm:f>IF(入力シート!$I$103=$M$28,TRUE,FALSE)</xm:f>
            <x14:dxf>
              <border>
                <right style="thin">
                  <color auto="1"/>
                </right>
                <top style="thin">
                  <color auto="1"/>
                </top>
                <bottom style="thin">
                  <color auto="1"/>
                </bottom>
              </border>
            </x14:dxf>
          </x14:cfRule>
          <xm:sqref>N28</xm:sqref>
        </x14:conditionalFormatting>
        <x14:conditionalFormatting xmlns:xm="http://schemas.microsoft.com/office/excel/2006/main">
          <x14:cfRule type="expression" priority="6" id="{5FF951D3-DA80-4BA3-8F1E-208147971182}">
            <xm:f>IF(入力シート!$I$13="指定作業場",TRUE,FALSE)</xm:f>
            <x14:dxf>
              <font>
                <strike/>
              </font>
            </x14:dxf>
          </x14:cfRule>
          <xm:sqref>I19</xm:sqref>
        </x14:conditionalFormatting>
        <x14:conditionalFormatting xmlns:xm="http://schemas.microsoft.com/office/excel/2006/main">
          <x14:cfRule type="expression" priority="3" id="{CB5597BE-49F6-483A-823D-3D57513165A0}">
            <xm:f>IF(入力シート!$I$103=$L$28,TRUE,FALSE)</xm:f>
            <x14:dxf>
              <border>
                <left style="thin">
                  <color auto="1"/>
                </left>
                <right style="thin">
                  <color auto="1"/>
                </right>
                <top style="thin">
                  <color auto="1"/>
                </top>
                <bottom style="thin">
                  <color auto="1"/>
                </bottom>
                <vertical/>
                <horizontal/>
              </border>
            </x14:dxf>
          </x14:cfRule>
          <xm:sqref>L28</xm:sqref>
        </x14:conditionalFormatting>
        <x14:conditionalFormatting xmlns:xm="http://schemas.microsoft.com/office/excel/2006/main">
          <x14:cfRule type="expression" priority="2" id="{D07AFF84-D243-4540-81D5-8442A3F2D740}">
            <xm:f>IF(入力シート!$I$103=$O$28,TRUE,FALSE)</xm:f>
            <x14:dxf>
              <border>
                <left style="thin">
                  <color auto="1"/>
                </left>
                <right style="thin">
                  <color auto="1"/>
                </right>
                <top style="thin">
                  <color auto="1"/>
                </top>
                <bottom style="thin">
                  <color auto="1"/>
                </bottom>
                <vertical/>
                <horizontal/>
              </border>
            </x14:dxf>
          </x14:cfRule>
          <xm:sqref>O28</xm:sqref>
        </x14:conditionalFormatting>
        <x14:conditionalFormatting xmlns:xm="http://schemas.microsoft.com/office/excel/2006/main">
          <x14:cfRule type="expression" priority="1" id="{B6F693C6-2A8D-43AA-B602-D87E7FAD80CC}">
            <xm:f>IF(入力シート!$I$103=$K$28,TRUE,FALSE)</xm:f>
            <x14:dxf>
              <border>
                <left style="thin">
                  <color auto="1"/>
                </left>
                <right style="thin">
                  <color auto="1"/>
                </right>
                <top style="thin">
                  <color auto="1"/>
                </top>
                <bottom style="thin">
                  <color auto="1"/>
                </bottom>
                <vertical/>
                <horizontal/>
              </border>
            </x14:dxf>
          </x14:cfRule>
          <xm:sqref>K28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35</vt:i4>
      </vt:variant>
    </vt:vector>
  </HeadingPairs>
  <TitlesOfParts>
    <vt:vector size="41" baseType="lpstr">
      <vt:lpstr>このファイルについて</vt:lpstr>
      <vt:lpstr>入力シート</vt:lpstr>
      <vt:lpstr>氏名等変更届出書</vt:lpstr>
      <vt:lpstr>廃止届出書</vt:lpstr>
      <vt:lpstr>有害物質取扱状況報告書</vt:lpstr>
      <vt:lpstr>承継届出書</vt:lpstr>
      <vt:lpstr>氏名等変更届出書!Print_Area</vt:lpstr>
      <vt:lpstr>承継届出書!Print_Area</vt:lpstr>
      <vt:lpstr>入力シート!Print_Area</vt:lpstr>
      <vt:lpstr>廃止届出書!Print_Area</vt:lpstr>
      <vt:lpstr>有害物質取扱状況報告書!Print_Area</vt:lpstr>
      <vt:lpstr>移転先の住所</vt:lpstr>
      <vt:lpstr>環境保全課メールアドレス</vt:lpstr>
      <vt:lpstr>記入順</vt:lpstr>
      <vt:lpstr>使用及び排出の状況</vt:lpstr>
      <vt:lpstr>氏名</vt:lpstr>
      <vt:lpstr>事業所の種別</vt:lpstr>
      <vt:lpstr>事業場所在地</vt:lpstr>
      <vt:lpstr>事業場名称</vt:lpstr>
      <vt:lpstr>所在地</vt:lpstr>
      <vt:lpstr>所属</vt:lpstr>
      <vt:lpstr>承継年月日</vt:lpstr>
      <vt:lpstr>添付資料</vt:lpstr>
      <vt:lpstr>届出者氏名</vt:lpstr>
      <vt:lpstr>届出者住所</vt:lpstr>
      <vt:lpstr>届出日</vt:lpstr>
      <vt:lpstr>認可年月日</vt:lpstr>
      <vt:lpstr>認可番号</vt:lpstr>
      <vt:lpstr>廃止の理由</vt:lpstr>
      <vt:lpstr>廃止年月日</vt:lpstr>
      <vt:lpstr>被承継人氏名又は名称</vt:lpstr>
      <vt:lpstr>被承継人住所</vt:lpstr>
      <vt:lpstr>変更の理由</vt:lpstr>
      <vt:lpstr>変更後</vt:lpstr>
      <vt:lpstr>変更前</vt:lpstr>
      <vt:lpstr>変更年月日</vt:lpstr>
      <vt:lpstr>連絡先ファクシミリ番号</vt:lpstr>
      <vt:lpstr>連絡先氏名</vt:lpstr>
      <vt:lpstr>連絡先所属</vt:lpstr>
      <vt:lpstr>連絡先電子メールアドレス</vt:lpstr>
      <vt:lpstr>連絡先電話番号</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正生</dc:creator>
  <cp:lastModifiedBy>宮﨑 正生</cp:lastModifiedBy>
  <cp:lastPrinted>2022-09-01T07:35:33Z</cp:lastPrinted>
  <dcterms:created xsi:type="dcterms:W3CDTF">2021-08-30T23:56:17Z</dcterms:created>
  <dcterms:modified xsi:type="dcterms:W3CDTF">2022-11-11T04:54:44Z</dcterms:modified>
</cp:coreProperties>
</file>