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令和05年度\04管理\01措置費\06里親\10その他\環境改善事業\通知\送付用\"/>
    </mc:Choice>
  </mc:AlternateContent>
  <bookViews>
    <workbookView xWindow="0" yWindow="0" windowWidth="20490" windowHeight="7530" tabRatio="779"/>
  </bookViews>
  <sheets>
    <sheet name="第３号様式" sheetId="34" r:id="rId1"/>
  </sheets>
  <calcPr calcId="162913"/>
</workbook>
</file>

<file path=xl/calcChain.xml><?xml version="1.0" encoding="utf-8"?>
<calcChain xmlns="http://schemas.openxmlformats.org/spreadsheetml/2006/main">
  <c r="I23" i="34" l="1"/>
  <c r="G23" i="34"/>
  <c r="F23" i="34"/>
  <c r="I22" i="34"/>
  <c r="G22" i="34"/>
  <c r="F22" i="34"/>
  <c r="F11" i="34" l="1"/>
  <c r="F10" i="34"/>
  <c r="G12" i="34"/>
  <c r="E12" i="34"/>
  <c r="D12" i="34"/>
  <c r="F9" i="34"/>
  <c r="F8" i="34"/>
  <c r="K12" i="34"/>
  <c r="F7" i="34"/>
  <c r="F12" i="34" l="1"/>
</calcChain>
</file>

<file path=xl/sharedStrings.xml><?xml version="1.0" encoding="utf-8"?>
<sst xmlns="http://schemas.openxmlformats.org/spreadsheetml/2006/main" count="60" uniqueCount="58">
  <si>
    <t>総事業費</t>
    <rPh sb="0" eb="4">
      <t>ソウジギョウヒ</t>
    </rPh>
    <phoneticPr fontId="2"/>
  </si>
  <si>
    <t>対象経費の
実支出予定額</t>
    <rPh sb="0" eb="2">
      <t>タイショウ</t>
    </rPh>
    <rPh sb="2" eb="4">
      <t>ケイヒ</t>
    </rPh>
    <rPh sb="6" eb="7">
      <t>ジツ</t>
    </rPh>
    <rPh sb="7" eb="9">
      <t>シシュツ</t>
    </rPh>
    <rPh sb="9" eb="11">
      <t>ヨテイ</t>
    </rPh>
    <rPh sb="11" eb="12">
      <t>ガク</t>
    </rPh>
    <phoneticPr fontId="2"/>
  </si>
  <si>
    <t>差引額
（A－B）</t>
    <rPh sb="0" eb="2">
      <t>サシヒキ</t>
    </rPh>
    <rPh sb="2" eb="3">
      <t>ガク</t>
    </rPh>
    <phoneticPr fontId="2"/>
  </si>
  <si>
    <t>基準額</t>
    <rPh sb="0" eb="2">
      <t>キジュン</t>
    </rPh>
    <rPh sb="2" eb="3">
      <t>ガク</t>
    </rPh>
    <phoneticPr fontId="2"/>
  </si>
  <si>
    <t>児童養護施設等の生活環境改善
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6" eb="18">
      <t>サトオヤ</t>
    </rPh>
    <phoneticPr fontId="2"/>
  </si>
  <si>
    <t>計</t>
    <rPh sb="0" eb="1">
      <t>ケイ</t>
    </rPh>
    <phoneticPr fontId="2"/>
  </si>
  <si>
    <t>(単位：円）</t>
    <rPh sb="1" eb="3">
      <t>タンイ</t>
    </rPh>
    <rPh sb="4" eb="5">
      <t>エン</t>
    </rPh>
    <phoneticPr fontId="2"/>
  </si>
  <si>
    <t>事業内容
*【対象施設等】</t>
    <rPh sb="0" eb="2">
      <t>ジギョウ</t>
    </rPh>
    <rPh sb="2" eb="4">
      <t>ナイヨウ</t>
    </rPh>
    <rPh sb="7" eb="9">
      <t>タイショウ</t>
    </rPh>
    <rPh sb="9" eb="11">
      <t>シセツ</t>
    </rPh>
    <rPh sb="11" eb="12">
      <t>ナド</t>
    </rPh>
    <phoneticPr fontId="2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</si>
  <si>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2"/>
  </si>
  <si>
    <t>（A）</t>
    <phoneticPr fontId="2"/>
  </si>
  <si>
    <t>(B)</t>
    <phoneticPr fontId="2"/>
  </si>
  <si>
    <t>(C)</t>
    <phoneticPr fontId="2"/>
  </si>
  <si>
    <t>(D)</t>
    <phoneticPr fontId="2"/>
  </si>
  <si>
    <t>(F)</t>
    <phoneticPr fontId="2"/>
  </si>
  <si>
    <t>①</t>
    <phoneticPr fontId="2"/>
  </si>
  <si>
    <t>③</t>
    <phoneticPr fontId="2"/>
  </si>
  <si>
    <t>変更交付申請額
（補助所要額）</t>
    <rPh sb="0" eb="2">
      <t>ヘンコウ</t>
    </rPh>
    <rPh sb="2" eb="4">
      <t>コウフ</t>
    </rPh>
    <rPh sb="4" eb="6">
      <t>シンセイ</t>
    </rPh>
    <rPh sb="6" eb="7">
      <t>ガク</t>
    </rPh>
    <rPh sb="7" eb="8">
      <t>テイガク</t>
    </rPh>
    <rPh sb="9" eb="11">
      <t>ホジョ</t>
    </rPh>
    <rPh sb="11" eb="13">
      <t>ショヨウ</t>
    </rPh>
    <rPh sb="13" eb="14">
      <t>ガク</t>
    </rPh>
    <phoneticPr fontId="2"/>
  </si>
  <si>
    <t>既交付決定額
（補助所要額）</t>
    <rPh sb="0" eb="1">
      <t>キ</t>
    </rPh>
    <rPh sb="1" eb="3">
      <t>コウフ</t>
    </rPh>
    <rPh sb="3" eb="5">
      <t>ケッテイ</t>
    </rPh>
    <rPh sb="5" eb="6">
      <t>ガク</t>
    </rPh>
    <rPh sb="6" eb="7">
      <t>テイガク</t>
    </rPh>
    <rPh sb="8" eb="10">
      <t>ホジョ</t>
    </rPh>
    <rPh sb="10" eb="12">
      <t>ショヨウ</t>
    </rPh>
    <rPh sb="12" eb="13">
      <t>ガク</t>
    </rPh>
    <phoneticPr fontId="2"/>
  </si>
  <si>
    <t>差引増減額※</t>
    <rPh sb="0" eb="2">
      <t>サシヒキ</t>
    </rPh>
    <rPh sb="2" eb="5">
      <t>ゾウゲンガク</t>
    </rPh>
    <phoneticPr fontId="2"/>
  </si>
  <si>
    <t>※マイナス表記は「△」とすること。</t>
    <rPh sb="5" eb="7">
      <t>ヒョウキ</t>
    </rPh>
    <phoneticPr fontId="2"/>
  </si>
  <si>
    <t>児童養護施設等の耐震物件への移転支援事業【里親】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タイシン</t>
    </rPh>
    <rPh sb="10" eb="12">
      <t>ブッケン</t>
    </rPh>
    <rPh sb="14" eb="16">
      <t>イテン</t>
    </rPh>
    <rPh sb="16" eb="18">
      <t>シエン</t>
    </rPh>
    <rPh sb="18" eb="20">
      <t>ジギョウ</t>
    </rPh>
    <rPh sb="21" eb="23">
      <t>サトオヤ</t>
    </rPh>
    <phoneticPr fontId="2"/>
  </si>
  <si>
    <t>②</t>
    <phoneticPr fontId="2"/>
  </si>
  <si>
    <t>選定額</t>
    <rPh sb="0" eb="2">
      <t>センテイ</t>
    </rPh>
    <rPh sb="2" eb="3">
      <t>ガク</t>
    </rPh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</si>
  <si>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</si>
  <si>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差引増減額</t>
    <rPh sb="0" eb="2">
      <t>サシヒキ</t>
    </rPh>
    <rPh sb="2" eb="5">
      <t>ゾウゲンガク</t>
    </rPh>
    <phoneticPr fontId="2"/>
  </si>
  <si>
    <t>(M)</t>
    <phoneticPr fontId="2"/>
  </si>
  <si>
    <t>※　8,000,000</t>
    <phoneticPr fontId="2"/>
  </si>
  <si>
    <t>※ファミリーホーム、地域小規模児童養護施設及び分園型小規模グループケアの開設に当たり、改修期間中に賃借料が発生する場合、当該費用（10,000千円を上限）を加算</t>
    <rPh sb="10" eb="12">
      <t>チイキ</t>
    </rPh>
    <rPh sb="12" eb="15">
      <t>ショウキボ</t>
    </rPh>
    <rPh sb="15" eb="17">
      <t>ジドウ</t>
    </rPh>
    <rPh sb="17" eb="19">
      <t>ヨウゴ</t>
    </rPh>
    <rPh sb="19" eb="21">
      <t>シセツ</t>
    </rPh>
    <rPh sb="21" eb="22">
      <t>オヨ</t>
    </rPh>
    <rPh sb="23" eb="25">
      <t>ブンエン</t>
    </rPh>
    <rPh sb="25" eb="26">
      <t>ガタ</t>
    </rPh>
    <rPh sb="26" eb="29">
      <t>ショウキボ</t>
    </rPh>
    <rPh sb="36" eb="38">
      <t>カイセツ</t>
    </rPh>
    <rPh sb="39" eb="40">
      <t>ア</t>
    </rPh>
    <rPh sb="43" eb="45">
      <t>カイシュウ</t>
    </rPh>
    <rPh sb="45" eb="48">
      <t>キカンチュウ</t>
    </rPh>
    <rPh sb="49" eb="52">
      <t>チンシャクリョウ</t>
    </rPh>
    <rPh sb="53" eb="55">
      <t>ハッセイ</t>
    </rPh>
    <rPh sb="57" eb="59">
      <t>バアイ</t>
    </rPh>
    <rPh sb="60" eb="62">
      <t>トウガイ</t>
    </rPh>
    <rPh sb="62" eb="64">
      <t>ヒヨウ</t>
    </rPh>
    <rPh sb="71" eb="73">
      <t>センエン</t>
    </rPh>
    <rPh sb="74" eb="76">
      <t>ジョウゲン</t>
    </rPh>
    <rPh sb="78" eb="80">
      <t>カサン</t>
    </rPh>
    <phoneticPr fontId="2"/>
  </si>
  <si>
    <t>第３号様式の別紙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</si>
  <si>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児童養護施設等の生活環境改善
【養・母・乳・自・ファ】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6" eb="17">
      <t>オサム</t>
    </rPh>
    <rPh sb="18" eb="19">
      <t>ハハ</t>
    </rPh>
    <rPh sb="20" eb="21">
      <t>チチ</t>
    </rPh>
    <rPh sb="22" eb="23">
      <t>ジ</t>
    </rPh>
    <phoneticPr fontId="2"/>
  </si>
  <si>
    <t>ファミリーホーム等開設支援
【ファ・自・小養・分園Ｇ・小母】</t>
    <rPh sb="8" eb="13">
      <t>トウカイセツシエン</t>
    </rPh>
    <phoneticPr fontId="2"/>
  </si>
  <si>
    <t>児童養護施設等の耐震物件への移転支援事業【養・母・乳・自・ファ】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タイシン</t>
    </rPh>
    <rPh sb="10" eb="12">
      <t>ブッケン</t>
    </rPh>
    <rPh sb="14" eb="16">
      <t>イテン</t>
    </rPh>
    <rPh sb="16" eb="18">
      <t>シエン</t>
    </rPh>
    <rPh sb="18" eb="20">
      <t>ジギョウ</t>
    </rPh>
    <rPh sb="21" eb="22">
      <t>オサム</t>
    </rPh>
    <rPh sb="23" eb="24">
      <t>ハハ</t>
    </rPh>
    <rPh sb="25" eb="26">
      <t>チチ</t>
    </rPh>
    <rPh sb="27" eb="28">
      <t>ジ</t>
    </rPh>
    <phoneticPr fontId="2"/>
  </si>
  <si>
    <t>*凡例）養：児童養護施設、母：母子生活支援施設、乳：乳児院、自：自立援助ホーム、ファ：ファミリーホーム、グループホーム：養護児童グループホーム、</t>
    <rPh sb="1" eb="3">
      <t>ハンレイ</t>
    </rPh>
    <rPh sb="4" eb="5">
      <t>オサム</t>
    </rPh>
    <rPh sb="6" eb="12">
      <t>ジドウヨウゴシセツ</t>
    </rPh>
    <rPh sb="13" eb="14">
      <t>ハハ</t>
    </rPh>
    <rPh sb="15" eb="17">
      <t>ボシ</t>
    </rPh>
    <rPh sb="17" eb="19">
      <t>セイカツ</t>
    </rPh>
    <rPh sb="19" eb="21">
      <t>シエン</t>
    </rPh>
    <rPh sb="21" eb="23">
      <t>シセツ</t>
    </rPh>
    <rPh sb="24" eb="25">
      <t>チチ</t>
    </rPh>
    <rPh sb="26" eb="28">
      <t>ニュウジ</t>
    </rPh>
    <rPh sb="28" eb="29">
      <t>イン</t>
    </rPh>
    <rPh sb="30" eb="31">
      <t>ジ</t>
    </rPh>
    <rPh sb="32" eb="34">
      <t>ジリツ</t>
    </rPh>
    <rPh sb="34" eb="36">
      <t>エンジョ</t>
    </rPh>
    <rPh sb="60" eb="62">
      <t>ヨウゴ</t>
    </rPh>
    <rPh sb="62" eb="64">
      <t>ジドウ</t>
    </rPh>
    <phoneticPr fontId="2"/>
  </si>
  <si>
    <t>　　　　 小養：地域小規模児童養護施設（国型GH）、分園Ｇ：分園型小規模グループケア、小母：小規模分園型母子生活支援施設</t>
    <rPh sb="5" eb="6">
      <t>ショウ</t>
    </rPh>
    <rPh sb="6" eb="7">
      <t>オサム</t>
    </rPh>
    <rPh sb="8" eb="10">
      <t>チイキ</t>
    </rPh>
    <rPh sb="10" eb="13">
      <t>ショウキボ</t>
    </rPh>
    <rPh sb="13" eb="19">
      <t>ジドウヨウゴシセツ</t>
    </rPh>
    <rPh sb="20" eb="22">
      <t>クニガタ</t>
    </rPh>
    <rPh sb="26" eb="28">
      <t>ブンエン</t>
    </rPh>
    <rPh sb="30" eb="32">
      <t>ブンエン</t>
    </rPh>
    <rPh sb="32" eb="33">
      <t>ガタ</t>
    </rPh>
    <rPh sb="33" eb="36">
      <t>ショウキボ</t>
    </rPh>
    <rPh sb="43" eb="44">
      <t>ショウ</t>
    </rPh>
    <rPh sb="44" eb="45">
      <t>ハハ</t>
    </rPh>
    <rPh sb="46" eb="49">
      <t>ショウキボ</t>
    </rPh>
    <rPh sb="49" eb="50">
      <t>ブン</t>
    </rPh>
    <rPh sb="50" eb="51">
      <t>エン</t>
    </rPh>
    <rPh sb="51" eb="52">
      <t>カタ</t>
    </rPh>
    <rPh sb="52" eb="54">
      <t>ボシ</t>
    </rPh>
    <rPh sb="54" eb="56">
      <t>セイカツ</t>
    </rPh>
    <rPh sb="56" eb="58">
      <t>シエン</t>
    </rPh>
    <rPh sb="58" eb="60">
      <t>シセツ</t>
    </rPh>
    <phoneticPr fontId="2"/>
  </si>
  <si>
    <t>(N)</t>
    <phoneticPr fontId="2"/>
  </si>
  <si>
    <t>選定額
（C・Dのいずれか
少ない額）</t>
    <rPh sb="0" eb="2">
      <t>センテイ</t>
    </rPh>
    <rPh sb="2" eb="3">
      <t>ガク</t>
    </rPh>
    <rPh sb="14" eb="15">
      <t>スク</t>
    </rPh>
    <rPh sb="17" eb="18">
      <t>ガク</t>
    </rPh>
    <phoneticPr fontId="2"/>
  </si>
  <si>
    <t>(E)</t>
    <phoneticPr fontId="2"/>
  </si>
  <si>
    <t>（Ｇ）</t>
    <phoneticPr fontId="2"/>
  </si>
  <si>
    <t>補助基本額
（Ｅ・Ｆのいずれか少ない額）</t>
    <rPh sb="0" eb="2">
      <t>ホジョ</t>
    </rPh>
    <rPh sb="2" eb="4">
      <t>キホン</t>
    </rPh>
    <rPh sb="4" eb="5">
      <t>ガク</t>
    </rPh>
    <rPh sb="15" eb="16">
      <t>スク</t>
    </rPh>
    <rPh sb="18" eb="19">
      <t>ガク</t>
    </rPh>
    <phoneticPr fontId="2"/>
  </si>
  <si>
    <t>（I）</t>
    <phoneticPr fontId="2"/>
  </si>
  <si>
    <t>（J）
（H）-（I）</t>
    <phoneticPr fontId="2"/>
  </si>
  <si>
    <t>（K）</t>
    <phoneticPr fontId="2"/>
  </si>
  <si>
    <t>④</t>
    <phoneticPr fontId="2"/>
  </si>
  <si>
    <t>施設等名：</t>
    <rPh sb="0" eb="2">
      <t>シセツ</t>
    </rPh>
    <rPh sb="2" eb="3">
      <t>ナド</t>
    </rPh>
    <rPh sb="3" eb="4">
      <t>メイ</t>
    </rPh>
    <phoneticPr fontId="2"/>
  </si>
  <si>
    <t xml:space="preserve">     年度　豊島区児童養護施設等の生活向上のための環境改善事業　変更申請額調書</t>
    <rPh sb="5" eb="7">
      <t>ネンド</t>
    </rPh>
    <rPh sb="11" eb="13">
      <t>ジドウ</t>
    </rPh>
    <rPh sb="13" eb="15">
      <t>ヨウゴ</t>
    </rPh>
    <rPh sb="15" eb="17">
      <t>シセツ</t>
    </rPh>
    <rPh sb="17" eb="18">
      <t>ナド</t>
    </rPh>
    <rPh sb="19" eb="21">
      <t>セイカツ</t>
    </rPh>
    <rPh sb="21" eb="23">
      <t>コウジョウ</t>
    </rPh>
    <rPh sb="27" eb="29">
      <t>カンキョウ</t>
    </rPh>
    <rPh sb="29" eb="31">
      <t>カイゼン</t>
    </rPh>
    <rPh sb="31" eb="33">
      <t>ジギョウ</t>
    </rPh>
    <rPh sb="34" eb="36">
      <t>ヘンコウ</t>
    </rPh>
    <rPh sb="36" eb="38">
      <t>シンセイ</t>
    </rPh>
    <rPh sb="38" eb="39">
      <t>ガク</t>
    </rPh>
    <rPh sb="39" eb="41">
      <t>チョウショ</t>
    </rPh>
    <phoneticPr fontId="2"/>
  </si>
  <si>
    <r>
      <rPr>
        <sz val="11"/>
        <rFont val="ＭＳ Ｐゴシック"/>
        <family val="3"/>
        <charset val="128"/>
      </rPr>
      <t>（H）＝（Ｇ）
千円未満切捨</t>
    </r>
    <rPh sb="8" eb="10">
      <t>センエン</t>
    </rPh>
    <rPh sb="10" eb="12">
      <t>ミマン</t>
    </rPh>
    <rPh sb="12" eb="14">
      <t>キリス</t>
    </rPh>
    <phoneticPr fontId="2"/>
  </si>
  <si>
    <t>業務継続実施に要する費用</t>
    <rPh sb="0" eb="2">
      <t>ギョウム</t>
    </rPh>
    <rPh sb="2" eb="4">
      <t>ケイゾク</t>
    </rPh>
    <rPh sb="4" eb="6">
      <t>ジッシ</t>
    </rPh>
    <rPh sb="7" eb="8">
      <t>ヨウ</t>
    </rPh>
    <rPh sb="10" eb="12">
      <t>ヒヨウ</t>
    </rPh>
    <phoneticPr fontId="2"/>
  </si>
  <si>
    <t>変更選定額
合計</t>
    <rPh sb="0" eb="2">
      <t>ヘンコウ</t>
    </rPh>
    <phoneticPr fontId="2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</si>
  <si>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2"/>
  </si>
  <si>
    <t>（N）から</t>
    <phoneticPr fontId="2"/>
  </si>
  <si>
    <t>（L）か（M）のいずれか少ない額</t>
    <rPh sb="12" eb="13">
      <t>スク</t>
    </rPh>
    <rPh sb="15" eb="16">
      <t>ガク</t>
    </rPh>
    <phoneticPr fontId="2"/>
  </si>
  <si>
    <t>千円未満切捨</t>
  </si>
  <si>
    <t>（Q）</t>
    <phoneticPr fontId="2"/>
  </si>
  <si>
    <t>（O）</t>
    <phoneticPr fontId="2"/>
  </si>
  <si>
    <t>（P）</t>
    <phoneticPr fontId="2"/>
  </si>
  <si>
    <t>=（O）-（P）</t>
    <phoneticPr fontId="2"/>
  </si>
  <si>
    <t>児童養護施設等の生活環境改善(新型コロナウイルス感染症対策支援) 【養・母・乳・自・ファ】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5" eb="17">
      <t>シンガタ</t>
    </rPh>
    <rPh sb="24" eb="27">
      <t>カンセンショウ</t>
    </rPh>
    <rPh sb="27" eb="29">
      <t>タイサク</t>
    </rPh>
    <rPh sb="29" eb="31">
      <t>シエン</t>
    </rPh>
    <rPh sb="34" eb="35">
      <t>オサム</t>
    </rPh>
    <rPh sb="36" eb="37">
      <t>ハハ</t>
    </rPh>
    <rPh sb="38" eb="39">
      <t>チチ</t>
    </rPh>
    <rPh sb="40" eb="41">
      <t>ジ</t>
    </rPh>
    <phoneticPr fontId="2"/>
  </si>
  <si>
    <t>児童養護施設等の生活環境改善(新型コロナウイルス感染症対策支援) 【里親】</t>
    <rPh sb="0" eb="2">
      <t>ジドウ</t>
    </rPh>
    <rPh sb="2" eb="4">
      <t>ヨウゴ</t>
    </rPh>
    <rPh sb="4" eb="6">
      <t>シセツ</t>
    </rPh>
    <rPh sb="6" eb="7">
      <t>ナド</t>
    </rPh>
    <rPh sb="8" eb="10">
      <t>セイカツ</t>
    </rPh>
    <rPh sb="10" eb="12">
      <t>カンキョウ</t>
    </rPh>
    <rPh sb="12" eb="14">
      <t>カイゼン</t>
    </rPh>
    <rPh sb="15" eb="17">
      <t>シンガタ</t>
    </rPh>
    <rPh sb="24" eb="27">
      <t>カンセンショウ</t>
    </rPh>
    <rPh sb="27" eb="29">
      <t>タイサク</t>
    </rPh>
    <rPh sb="29" eb="31">
      <t>シエン</t>
    </rPh>
    <rPh sb="34" eb="36">
      <t>サトオヤ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</si>
</sst>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=0]&quot;&quot;;General"/>
    <numFmt numFmtId="177" formatCode="0;0;"/>
    <numFmt numFmtId="178" formatCode="#,##0_);[Red]\(#,##0\)"/>
    <numFmt numFmtId="179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8" fontId="0" fillId="0" borderId="3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38" fontId="0" fillId="0" borderId="29" xfId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5" xfId="0" applyFont="1" applyBorder="1">
      <alignment vertical="center"/>
    </xf>
    <xf numFmtId="176" fontId="0" fillId="0" borderId="5" xfId="0" applyNumberFormat="1" applyFont="1" applyBorder="1">
      <alignment vertical="center"/>
    </xf>
    <xf numFmtId="0" fontId="0" fillId="0" borderId="20" xfId="0" applyFont="1" applyBorder="1">
      <alignment vertical="center"/>
    </xf>
    <xf numFmtId="0" fontId="0" fillId="0" borderId="31" xfId="0" applyFont="1" applyBorder="1">
      <alignment vertical="center"/>
    </xf>
    <xf numFmtId="38" fontId="0" fillId="0" borderId="5" xfId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29" xfId="0" applyFont="1" applyBorder="1">
      <alignment vertical="center"/>
    </xf>
    <xf numFmtId="177" fontId="0" fillId="0" borderId="29" xfId="0" applyNumberFormat="1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center" vertical="center"/>
    </xf>
    <xf numFmtId="177" fontId="0" fillId="0" borderId="17" xfId="0" applyNumberFormat="1" applyFont="1" applyBorder="1">
      <alignment vertical="center"/>
    </xf>
    <xf numFmtId="0" fontId="0" fillId="0" borderId="9" xfId="0" applyFont="1" applyBorder="1">
      <alignment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8" xfId="0" applyNumberFormat="1" applyFont="1" applyBorder="1">
      <alignment vertical="center"/>
    </xf>
    <xf numFmtId="12" fontId="0" fillId="0" borderId="20" xfId="0" applyNumberFormat="1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0" fillId="0" borderId="28" xfId="0" applyFont="1" applyBorder="1">
      <alignment vertical="center"/>
    </xf>
    <xf numFmtId="177" fontId="0" fillId="0" borderId="10" xfId="0" applyNumberFormat="1" applyFont="1" applyBorder="1">
      <alignment vertical="center"/>
    </xf>
    <xf numFmtId="177" fontId="0" fillId="0" borderId="19" xfId="0" applyNumberFormat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38" fontId="1" fillId="0" borderId="5" xfId="1" applyFont="1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1" fillId="0" borderId="45" xfId="1" applyFont="1" applyBorder="1" applyAlignment="1">
      <alignment horizontal="right" vertical="center"/>
    </xf>
    <xf numFmtId="38" fontId="0" fillId="0" borderId="0" xfId="1" applyFont="1" applyBorder="1">
      <alignment vertical="center"/>
    </xf>
    <xf numFmtId="38" fontId="0" fillId="0" borderId="61" xfId="1" applyFont="1" applyBorder="1">
      <alignment vertical="center"/>
    </xf>
    <xf numFmtId="38" fontId="0" fillId="0" borderId="62" xfId="1" applyFont="1" applyBorder="1">
      <alignment vertical="center"/>
    </xf>
    <xf numFmtId="0" fontId="3" fillId="0" borderId="6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38" fontId="0" fillId="0" borderId="66" xfId="1" applyFont="1" applyBorder="1">
      <alignment vertical="center"/>
    </xf>
    <xf numFmtId="38" fontId="0" fillId="0" borderId="67" xfId="1" applyFont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3" fillId="0" borderId="12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top"/>
    </xf>
    <xf numFmtId="0" fontId="8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quotePrefix="1" applyFont="1" applyFill="1" applyBorder="1" applyAlignment="1">
      <alignment horizontal="center" vertical="center"/>
    </xf>
    <xf numFmtId="178" fontId="0" fillId="0" borderId="41" xfId="1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right" vertical="center"/>
    </xf>
    <xf numFmtId="178" fontId="7" fillId="0" borderId="42" xfId="0" applyNumberFormat="1" applyFont="1" applyFill="1" applyBorder="1" applyAlignment="1">
      <alignment horizontal="right" vertical="center"/>
    </xf>
    <xf numFmtId="178" fontId="7" fillId="0" borderId="63" xfId="0" applyNumberFormat="1" applyFont="1" applyFill="1" applyBorder="1">
      <alignment vertical="center"/>
    </xf>
    <xf numFmtId="179" fontId="7" fillId="0" borderId="42" xfId="0" applyNumberFormat="1" applyFont="1" applyFill="1" applyBorder="1">
      <alignment vertical="center"/>
    </xf>
    <xf numFmtId="178" fontId="0" fillId="0" borderId="32" xfId="1" applyNumberFormat="1" applyFont="1" applyFill="1" applyBorder="1" applyAlignment="1">
      <alignment horizontal="right" vertical="center"/>
    </xf>
    <xf numFmtId="178" fontId="0" fillId="0" borderId="30" xfId="0" applyNumberFormat="1" applyFont="1" applyFill="1" applyBorder="1" applyAlignment="1">
      <alignment horizontal="right" vertical="center"/>
    </xf>
    <xf numFmtId="178" fontId="7" fillId="0" borderId="48" xfId="1" applyNumberFormat="1" applyFont="1" applyFill="1" applyBorder="1">
      <alignment vertical="center"/>
    </xf>
    <xf numFmtId="178" fontId="7" fillId="0" borderId="64" xfId="0" applyNumberFormat="1" applyFont="1" applyFill="1" applyBorder="1">
      <alignment vertical="center"/>
    </xf>
    <xf numFmtId="179" fontId="7" fillId="0" borderId="48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9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38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15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5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showGridLines="0" tabSelected="1" zoomScaleNormal="100" zoomScaleSheetLayoutView="75" workbookViewId="0">
      <selection activeCell="D25" sqref="D25"/>
    </sheetView>
  </sheetViews>
  <sheetFormatPr defaultColWidth="9" defaultRowHeight="13.5" x14ac:dyDescent="0.15"/>
  <cols>
    <col min="1" max="1" width="5.5" style="13" customWidth="1"/>
    <col min="2" max="2" width="29.375" style="13" customWidth="1"/>
    <col min="3" max="3" width="6.25" style="13" customWidth="1"/>
    <col min="4" max="9" width="13.75" style="13" customWidth="1"/>
    <col min="10" max="11" width="13.625" style="13" customWidth="1"/>
    <col min="12" max="13" width="11.625" style="13" customWidth="1"/>
    <col min="14" max="14" width="10.625" style="13" customWidth="1"/>
    <col min="15" max="16384" width="9" style="13"/>
  </cols>
  <sheetData>
    <row r="1" spans="1:13" ht="17.25" x14ac:dyDescent="0.15">
      <c r="A1" s="13" t="s">
        <v>28</v>
      </c>
      <c r="E1" s="5"/>
    </row>
    <row r="2" spans="1:13" ht="17.25" x14ac:dyDescent="0.15">
      <c r="A2" s="87" t="s">
        <v>44</v>
      </c>
      <c r="B2" s="87"/>
      <c r="C2" s="87"/>
      <c r="D2" s="87"/>
      <c r="E2" s="87"/>
      <c r="F2" s="87"/>
      <c r="G2" s="87"/>
      <c r="H2" s="87"/>
      <c r="I2" s="87"/>
    </row>
    <row r="3" spans="1:13" x14ac:dyDescent="0.15">
      <c r="A3" s="14"/>
      <c r="B3" s="28"/>
      <c r="C3" s="14"/>
      <c r="D3" s="14"/>
      <c r="E3" s="14"/>
      <c r="F3" s="14"/>
      <c r="G3" s="28"/>
      <c r="H3" s="14" t="s">
        <v>43</v>
      </c>
      <c r="I3" s="15"/>
      <c r="J3" s="11"/>
    </row>
    <row r="4" spans="1:13" ht="14.25" thickBot="1" x14ac:dyDescent="0.2">
      <c r="H4" s="34"/>
      <c r="K4" s="34" t="s">
        <v>6</v>
      </c>
    </row>
    <row r="5" spans="1:13" ht="31.5" x14ac:dyDescent="0.15">
      <c r="A5" s="90" t="s">
        <v>7</v>
      </c>
      <c r="B5" s="91"/>
      <c r="C5" s="92"/>
      <c r="D5" s="4" t="s">
        <v>0</v>
      </c>
      <c r="E5" s="2" t="s">
        <v>8</v>
      </c>
      <c r="F5" s="2" t="s">
        <v>2</v>
      </c>
      <c r="G5" s="2" t="s">
        <v>1</v>
      </c>
      <c r="H5" s="2" t="s">
        <v>35</v>
      </c>
      <c r="I5" s="2" t="s">
        <v>3</v>
      </c>
      <c r="J5" s="53" t="s">
        <v>38</v>
      </c>
      <c r="K5" s="3" t="s">
        <v>16</v>
      </c>
      <c r="L5" s="9" t="s">
        <v>17</v>
      </c>
      <c r="M5" s="10" t="s">
        <v>18</v>
      </c>
    </row>
    <row r="6" spans="1:13" ht="65.45" customHeight="1" x14ac:dyDescent="0.15">
      <c r="A6" s="96"/>
      <c r="B6" s="97"/>
      <c r="C6" s="98"/>
      <c r="D6" s="29" t="s">
        <v>9</v>
      </c>
      <c r="E6" s="30" t="s">
        <v>10</v>
      </c>
      <c r="F6" s="30" t="s">
        <v>11</v>
      </c>
      <c r="G6" s="30" t="s">
        <v>12</v>
      </c>
      <c r="H6" s="30" t="s">
        <v>36</v>
      </c>
      <c r="I6" s="30" t="s">
        <v>13</v>
      </c>
      <c r="J6" s="54" t="s">
        <v>37</v>
      </c>
      <c r="K6" s="8" t="s">
        <v>45</v>
      </c>
      <c r="L6" s="55" t="s">
        <v>39</v>
      </c>
      <c r="M6" s="56" t="s">
        <v>40</v>
      </c>
    </row>
    <row r="7" spans="1:13" ht="27" customHeight="1" x14ac:dyDescent="0.15">
      <c r="A7" s="88" t="s">
        <v>14</v>
      </c>
      <c r="B7" s="111" t="s">
        <v>29</v>
      </c>
      <c r="C7" s="112"/>
      <c r="D7" s="22"/>
      <c r="E7" s="23"/>
      <c r="F7" s="24">
        <f t="shared" ref="F7:F11" si="0">D7-E7</f>
        <v>0</v>
      </c>
      <c r="G7" s="6"/>
      <c r="H7" s="6"/>
      <c r="I7" s="6">
        <v>8000000</v>
      </c>
      <c r="J7" s="47"/>
      <c r="K7" s="35"/>
      <c r="L7" s="31"/>
      <c r="M7" s="32"/>
    </row>
    <row r="8" spans="1:13" ht="27" customHeight="1" x14ac:dyDescent="0.15">
      <c r="A8" s="89"/>
      <c r="B8" s="113" t="s">
        <v>4</v>
      </c>
      <c r="C8" s="114"/>
      <c r="D8" s="36"/>
      <c r="E8" s="37"/>
      <c r="F8" s="38">
        <f t="shared" si="0"/>
        <v>0</v>
      </c>
      <c r="G8" s="7"/>
      <c r="H8" s="7"/>
      <c r="I8" s="7">
        <v>1000000</v>
      </c>
      <c r="J8" s="48"/>
      <c r="K8" s="39"/>
      <c r="L8" s="31"/>
      <c r="M8" s="32"/>
    </row>
    <row r="9" spans="1:13" ht="27" customHeight="1" x14ac:dyDescent="0.15">
      <c r="A9" s="21" t="s">
        <v>21</v>
      </c>
      <c r="B9" s="115" t="s">
        <v>30</v>
      </c>
      <c r="C9" s="116"/>
      <c r="D9" s="33"/>
      <c r="E9" s="16"/>
      <c r="F9" s="17">
        <f t="shared" si="0"/>
        <v>0</v>
      </c>
      <c r="G9" s="16"/>
      <c r="H9" s="16"/>
      <c r="I9" s="46" t="s">
        <v>26</v>
      </c>
      <c r="J9" s="49"/>
      <c r="K9" s="40"/>
      <c r="L9" s="31"/>
      <c r="M9" s="32"/>
    </row>
    <row r="10" spans="1:13" ht="27" customHeight="1" x14ac:dyDescent="0.15">
      <c r="A10" s="88" t="s">
        <v>15</v>
      </c>
      <c r="B10" s="118" t="s">
        <v>31</v>
      </c>
      <c r="C10" s="119"/>
      <c r="D10" s="22"/>
      <c r="E10" s="23"/>
      <c r="F10" s="24">
        <f t="shared" si="0"/>
        <v>0</v>
      </c>
      <c r="G10" s="6"/>
      <c r="H10" s="6"/>
      <c r="I10" s="6">
        <v>8000000</v>
      </c>
      <c r="J10" s="50"/>
      <c r="K10" s="19"/>
      <c r="L10" s="41"/>
      <c r="M10" s="32"/>
    </row>
    <row r="11" spans="1:13" ht="27" customHeight="1" x14ac:dyDescent="0.15">
      <c r="A11" s="117"/>
      <c r="B11" s="120" t="s">
        <v>20</v>
      </c>
      <c r="C11" s="121"/>
      <c r="D11" s="25"/>
      <c r="E11" s="26"/>
      <c r="F11" s="27">
        <f t="shared" si="0"/>
        <v>0</v>
      </c>
      <c r="G11" s="12"/>
      <c r="H11" s="12"/>
      <c r="I11" s="12">
        <v>1000000</v>
      </c>
      <c r="J11" s="52"/>
      <c r="K11" s="18"/>
      <c r="L11" s="31"/>
      <c r="M11" s="32"/>
    </row>
    <row r="12" spans="1:13" ht="33.75" customHeight="1" thickBot="1" x14ac:dyDescent="0.2">
      <c r="A12" s="108" t="s">
        <v>5</v>
      </c>
      <c r="B12" s="109"/>
      <c r="C12" s="110"/>
      <c r="D12" s="43">
        <f>SUM(D9:D11)</f>
        <v>0</v>
      </c>
      <c r="E12" s="43">
        <f>SUM(E9:E11)</f>
        <v>0</v>
      </c>
      <c r="F12" s="43">
        <f>SUM(F9:F11)</f>
        <v>0</v>
      </c>
      <c r="G12" s="43">
        <f>SUM(G9:G11)</f>
        <v>0</v>
      </c>
      <c r="H12" s="43"/>
      <c r="I12" s="20"/>
      <c r="J12" s="51"/>
      <c r="K12" s="44">
        <f>SUM(K7:K11)</f>
        <v>0</v>
      </c>
      <c r="L12" s="31"/>
      <c r="M12" s="42"/>
    </row>
    <row r="13" spans="1:13" customFormat="1" x14ac:dyDescent="0.15">
      <c r="A13" s="45" t="s">
        <v>27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 x14ac:dyDescent="0.15">
      <c r="A14" s="1" t="s">
        <v>32</v>
      </c>
    </row>
    <row r="15" spans="1:13" x14ac:dyDescent="0.15">
      <c r="A15" s="1" t="s">
        <v>33</v>
      </c>
    </row>
    <row r="16" spans="1:13" x14ac:dyDescent="0.15">
      <c r="A16" s="13" t="s">
        <v>19</v>
      </c>
    </row>
    <row r="17" spans="1:9" ht="14.25" thickBot="1" x14ac:dyDescent="0.2"/>
    <row r="18" spans="1:9" ht="36" customHeight="1" x14ac:dyDescent="0.15">
      <c r="A18" s="90" t="s">
        <v>7</v>
      </c>
      <c r="B18" s="91"/>
      <c r="C18" s="92"/>
      <c r="D18" s="58" t="s">
        <v>3</v>
      </c>
      <c r="E18" s="99" t="s">
        <v>46</v>
      </c>
      <c r="F18" s="99"/>
      <c r="G18" s="63" t="s">
        <v>47</v>
      </c>
      <c r="H18" s="64" t="s">
        <v>23</v>
      </c>
      <c r="I18" s="65" t="s">
        <v>24</v>
      </c>
    </row>
    <row r="19" spans="1:9" ht="26.25" customHeight="1" x14ac:dyDescent="0.15">
      <c r="A19" s="93"/>
      <c r="B19" s="94"/>
      <c r="C19" s="95"/>
      <c r="D19" s="59"/>
      <c r="E19" s="100" t="s">
        <v>48</v>
      </c>
      <c r="F19" s="66" t="s">
        <v>22</v>
      </c>
      <c r="G19" s="67" t="s">
        <v>49</v>
      </c>
      <c r="H19" s="68"/>
      <c r="I19" s="69"/>
    </row>
    <row r="20" spans="1:9" ht="21" x14ac:dyDescent="0.15">
      <c r="A20" s="93"/>
      <c r="B20" s="94"/>
      <c r="C20" s="95"/>
      <c r="D20" s="59"/>
      <c r="E20" s="101"/>
      <c r="F20" s="70" t="s">
        <v>50</v>
      </c>
      <c r="G20" s="71" t="s">
        <v>51</v>
      </c>
      <c r="H20" s="68"/>
      <c r="I20" s="72" t="s">
        <v>52</v>
      </c>
    </row>
    <row r="21" spans="1:9" x14ac:dyDescent="0.15">
      <c r="A21" s="96"/>
      <c r="B21" s="97"/>
      <c r="C21" s="98"/>
      <c r="D21" s="60" t="s">
        <v>41</v>
      </c>
      <c r="E21" s="73" t="s">
        <v>25</v>
      </c>
      <c r="F21" s="74" t="s">
        <v>34</v>
      </c>
      <c r="G21" s="75" t="s">
        <v>53</v>
      </c>
      <c r="H21" s="57" t="s">
        <v>54</v>
      </c>
      <c r="I21" s="76" t="s">
        <v>55</v>
      </c>
    </row>
    <row r="22" spans="1:9" ht="32.450000000000003" customHeight="1" x14ac:dyDescent="0.15">
      <c r="A22" s="106" t="s">
        <v>42</v>
      </c>
      <c r="B22" s="104" t="s">
        <v>56</v>
      </c>
      <c r="C22" s="105"/>
      <c r="D22" s="61">
        <v>1000000</v>
      </c>
      <c r="E22" s="77"/>
      <c r="F22" s="78" t="str">
        <f>IF(E22="","",MIN(D22,E22))</f>
        <v/>
      </c>
      <c r="G22" s="79" t="str">
        <f>IF(E22="","",ROUNDDOWN(F22,-3))</f>
        <v/>
      </c>
      <c r="H22" s="80"/>
      <c r="I22" s="81" t="str">
        <f>IF(H22="","",G22-H22)</f>
        <v/>
      </c>
    </row>
    <row r="23" spans="1:9" ht="32.450000000000003" customHeight="1" thickBot="1" x14ac:dyDescent="0.2">
      <c r="A23" s="107"/>
      <c r="B23" s="102" t="s">
        <v>57</v>
      </c>
      <c r="C23" s="103"/>
      <c r="D23" s="62">
        <v>100000</v>
      </c>
      <c r="E23" s="82"/>
      <c r="F23" s="83" t="str">
        <f>IF(E23="","",MIN(D23,E23))</f>
        <v/>
      </c>
      <c r="G23" s="84" t="str">
        <f>IF(E23="","",ROUNDDOWN(F23,-3))</f>
        <v/>
      </c>
      <c r="H23" s="85"/>
      <c r="I23" s="86" t="str">
        <f>IF(H23="","",G23-H23)</f>
        <v/>
      </c>
    </row>
  </sheetData>
  <mergeCells count="16">
    <mergeCell ref="B23:C23"/>
    <mergeCell ref="B22:C22"/>
    <mergeCell ref="A22:A23"/>
    <mergeCell ref="A12:C12"/>
    <mergeCell ref="A5:C6"/>
    <mergeCell ref="B7:C7"/>
    <mergeCell ref="B8:C8"/>
    <mergeCell ref="B9:C9"/>
    <mergeCell ref="A10:A11"/>
    <mergeCell ref="B10:C10"/>
    <mergeCell ref="B11:C11"/>
    <mergeCell ref="A2:I2"/>
    <mergeCell ref="A7:A8"/>
    <mergeCell ref="A18:C21"/>
    <mergeCell ref="E18:F18"/>
    <mergeCell ref="E19:E20"/>
  </mergeCells>
  <phoneticPr fontId="2"/>
  <pageMargins left="0.78740157480314965" right="0.27559055118110237" top="0.78740157480314965" bottom="0.78740157480314965" header="0.59055118110236227" footer="0.59055118110236227"/>
  <pageSetup paperSize="9" scale="71" fitToHeight="0" orientation="landscape" cellComments="asDisplayed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稲村 健人</cp:lastModifiedBy>
  <dcterms:modified xsi:type="dcterms:W3CDTF">2023-11-27T02:15:08Z</dcterms:modified>
</cp:coreProperties>
</file>