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令和06年度（自動生成削除禁止）\J01 子ども家庭部\05 児童相談課\04 管理グループ\01 措置費\07 ファミリーホーム\9 施設連絡先・各種様式 (5年)\"/>
    </mc:Choice>
  </mc:AlternateContent>
  <bookViews>
    <workbookView xWindow="0" yWindow="0" windowWidth="28125" windowHeight="12330"/>
  </bookViews>
  <sheets>
    <sheet name="請求書" sheetId="2" r:id="rId1"/>
    <sheet name="事務費明細書" sheetId="3" r:id="rId2"/>
    <sheet name="事業費明細書" sheetId="4" r:id="rId3"/>
    <sheet name="社会的養護自立支援事業明細書" sheetId="5" r:id="rId4"/>
    <sheet name="児童名簿・職員名簿 " sheetId="11" r:id="rId5"/>
  </sheets>
  <definedNames>
    <definedName name="_xlnm.Print_Area" localSheetId="1">事務費明細書!$B$3:$H$44</definedName>
    <definedName name="_xlnm.Print_Area" localSheetId="4">'児童名簿・職員名簿 '!$B$1:$W$62</definedName>
    <definedName name="_xlnm.Print_Area" localSheetId="3">社会的養護自立支援事業明細書!$B$4:$I$39</definedName>
    <definedName name="_xlnm.Print_Area" localSheetId="0">請求書!$A$1:$N$44</definedName>
    <definedName name="_xlnm.Print_Titles" localSheetId="2">事業費明細書!$5:$6</definedName>
    <definedName name="_xlnm.Print_Titles" localSheetId="3">社会的養護自立支援事業明細書!$5:$6</definedName>
  </definedNames>
  <calcPr calcId="162913"/>
</workbook>
</file>

<file path=xl/calcChain.xml><?xml version="1.0" encoding="utf-8"?>
<calcChain xmlns="http://schemas.openxmlformats.org/spreadsheetml/2006/main">
  <c r="K39" i="2" l="1"/>
  <c r="G7" i="3"/>
  <c r="G16" i="3"/>
  <c r="G17" i="3"/>
  <c r="G18" i="3"/>
  <c r="R2" i="11" l="1"/>
  <c r="H32" i="5"/>
  <c r="H31" i="5"/>
  <c r="H30" i="5"/>
  <c r="H29" i="5"/>
  <c r="H28" i="5"/>
  <c r="H27" i="5"/>
  <c r="H25" i="5"/>
  <c r="H24" i="5"/>
  <c r="H23" i="5"/>
  <c r="H22" i="5"/>
  <c r="H20" i="5"/>
  <c r="H19" i="5"/>
  <c r="H17" i="5"/>
  <c r="H16" i="5"/>
  <c r="H15" i="5"/>
  <c r="H14" i="5"/>
  <c r="H33" i="5" s="1"/>
  <c r="H38" i="5" s="1"/>
  <c r="H39" i="2" s="1"/>
  <c r="H12" i="5"/>
  <c r="H11" i="5"/>
  <c r="H10" i="5"/>
  <c r="H9" i="5"/>
  <c r="H7" i="5"/>
  <c r="G88" i="4"/>
  <c r="G87" i="4"/>
  <c r="G86" i="4"/>
  <c r="G84" i="4"/>
  <c r="G83" i="4"/>
  <c r="G82" i="4"/>
  <c r="G81" i="4"/>
  <c r="G79" i="4"/>
  <c r="G77" i="4"/>
  <c r="G76" i="4"/>
  <c r="G75" i="4"/>
  <c r="G73" i="4"/>
  <c r="G69" i="4"/>
  <c r="G68" i="4"/>
  <c r="G41" i="4"/>
  <c r="G40" i="4"/>
  <c r="G39" i="4"/>
  <c r="G38" i="4"/>
  <c r="G37" i="4"/>
  <c r="G36" i="4"/>
  <c r="G27" i="4"/>
  <c r="G26" i="4"/>
  <c r="G25" i="4"/>
  <c r="G24" i="4"/>
  <c r="G21" i="4"/>
  <c r="G20" i="4"/>
  <c r="G19" i="4"/>
  <c r="G18" i="4"/>
  <c r="G17" i="4"/>
  <c r="G16" i="4"/>
  <c r="G15" i="4"/>
  <c r="G14" i="4"/>
  <c r="G13" i="4"/>
  <c r="G12" i="4"/>
  <c r="G11" i="4"/>
  <c r="G9" i="4"/>
  <c r="G7" i="4"/>
  <c r="G9" i="3"/>
  <c r="G8" i="3"/>
  <c r="G91" i="4" l="1"/>
  <c r="G96" i="4" s="1"/>
  <c r="E39" i="2" s="1"/>
  <c r="G19" i="3"/>
  <c r="G25" i="3" s="1"/>
  <c r="B39" i="2" s="1"/>
  <c r="D15" i="2" l="1"/>
</calcChain>
</file>

<file path=xl/sharedStrings.xml><?xml version="1.0" encoding="utf-8"?>
<sst xmlns="http://schemas.openxmlformats.org/spreadsheetml/2006/main" count="485" uniqueCount="257">
  <si>
    <t>金額</t>
  </si>
  <si>
    <t>円</t>
  </si>
  <si>
    <t>上記の金額を請求する。（内訳は下記のとおり）</t>
  </si>
  <si>
    <t>豊島区長殿</t>
  </si>
  <si>
    <t>内訳</t>
  </si>
  <si>
    <t>事務費</t>
  </si>
  <si>
    <t>事業費</t>
  </si>
  <si>
    <t>社会的養護自立支援事業</t>
  </si>
  <si>
    <t>合　計</t>
  </si>
  <si>
    <t>事　　務　　費　　明　　細　　書</t>
  </si>
  <si>
    <t>区　　　　　　分</t>
  </si>
  <si>
    <t>単　　価</t>
  </si>
  <si>
    <t>人　数</t>
  </si>
  <si>
    <t>請　求　金　額</t>
  </si>
  <si>
    <t>備　　考</t>
  </si>
  <si>
    <t>経常事務費</t>
  </si>
  <si>
    <t>民間施設給与等改善費</t>
  </si>
  <si>
    <t>学習指導加算</t>
  </si>
  <si>
    <t>ファミリーホーム受託支度費</t>
  </si>
  <si>
    <t>実費
（上限48,430円）</t>
  </si>
  <si>
    <t>賃借費加算</t>
  </si>
  <si>
    <t>―</t>
  </si>
  <si>
    <t>＊</t>
  </si>
  <si>
    <t>ホーム管理費</t>
  </si>
  <si>
    <t>ホーム開設準備費</t>
  </si>
  <si>
    <t>施設機能強化推進費加算
（社会体験・就労体験事業）</t>
  </si>
  <si>
    <t>施設機能強化推進費加算
（自立生活支援事業）</t>
  </si>
  <si>
    <t>社会的養護処遇改善加算
（処遇改善加算（Ⅰ））</t>
  </si>
  <si>
    <t>社会的養護処遇改善加算
（処遇改善加算（Ⅴ））</t>
  </si>
  <si>
    <t>社会的養護従事者処遇改
善加算</t>
  </si>
  <si>
    <t>事　　務　　費　　合　　計　ａ</t>
  </si>
  <si>
    <t>注）備考欄に＊印がついている項目は、契約書、領収書等の写しを添付</t>
  </si>
  <si>
    <t>事務費差額精算額 ｂ</t>
  </si>
  <si>
    <t>内訳は別紙</t>
  </si>
  <si>
    <t>事　　　務　　　費　　　総　　　計 (a+b)</t>
  </si>
  <si>
    <t>事　　業　　費　　明　　細　　書</t>
  </si>
  <si>
    <t>区　　　　　　　　　分</t>
  </si>
  <si>
    <t>単　　　価</t>
  </si>
  <si>
    <t>措置人数</t>
  </si>
  <si>
    <t>備　　　考</t>
  </si>
  <si>
    <t>一般生活費</t>
  </si>
  <si>
    <t>乳児以外（初日現在受託）</t>
  </si>
  <si>
    <t>　　乳児以外・日割り分</t>
  </si>
  <si>
    <t>日割単価×措置日数+都加算3,560円</t>
  </si>
  <si>
    <t>乳児（初日現在受託）</t>
  </si>
  <si>
    <t>　　乳児・日割り分</t>
  </si>
  <si>
    <t>生活指導
　　訓練費</t>
  </si>
  <si>
    <t>未就学児</t>
  </si>
  <si>
    <t>小学１～３年生</t>
  </si>
  <si>
    <t>小学４～６年生</t>
  </si>
  <si>
    <t>中学生</t>
  </si>
  <si>
    <t>高校生、その他</t>
  </si>
  <si>
    <t>生活指導
訓練費
　（お年玉）</t>
  </si>
  <si>
    <t>1月分</t>
  </si>
  <si>
    <t>被虐待児受入加算費</t>
  </si>
  <si>
    <t>要承認　 　　　　＊</t>
  </si>
  <si>
    <t>幼稚園費</t>
  </si>
  <si>
    <t>実　　費</t>
  </si>
  <si>
    <t>認証保育所等費</t>
  </si>
  <si>
    <t>学校教育費</t>
  </si>
  <si>
    <t>小学校</t>
  </si>
  <si>
    <t>中学校</t>
  </si>
  <si>
    <t>特別支援学校高等部</t>
  </si>
  <si>
    <t>　     　特別加算１年生</t>
  </si>
  <si>
    <t>４月分　　　　　＊</t>
  </si>
  <si>
    <t>教材費加算</t>
  </si>
  <si>
    <t>通学交通費加算</t>
  </si>
  <si>
    <t>部活動加算</t>
  </si>
  <si>
    <t>学習塾加算</t>
  </si>
  <si>
    <t>資格取得等特別加算費
（特別支援高等部３年生）</t>
  </si>
  <si>
    <t>年額上限57,620円＊</t>
  </si>
  <si>
    <t>給食費</t>
  </si>
  <si>
    <t>見学旅行費</t>
  </si>
  <si>
    <t>高等学校</t>
  </si>
  <si>
    <t>入進学支度金</t>
  </si>
  <si>
    <t>小学校第１学年</t>
  </si>
  <si>
    <t>中学校第１学年</t>
  </si>
  <si>
    <t>高校受験料</t>
  </si>
  <si>
    <t>２校分まで　　　＊</t>
  </si>
  <si>
    <t>特別育成費</t>
  </si>
  <si>
    <t>公立第１学年</t>
  </si>
  <si>
    <t>月額上限23,330円＊</t>
  </si>
  <si>
    <t xml:space="preserve">     　特別加算１年生</t>
  </si>
  <si>
    <t>４月上限111,900円＊</t>
  </si>
  <si>
    <t>公立２・３学年</t>
  </si>
  <si>
    <t xml:space="preserve">     　特別加算２・３年生</t>
  </si>
  <si>
    <t>４月上限8,940円＊</t>
  </si>
  <si>
    <t>私立第１学年</t>
  </si>
  <si>
    <t>月額上限34,540円＊</t>
  </si>
  <si>
    <t>　   　特別加算１年生</t>
  </si>
  <si>
    <t>４月上限128,840円＊</t>
  </si>
  <si>
    <t>私立第２・３学年</t>
  </si>
  <si>
    <t>実費分</t>
  </si>
  <si>
    <t>入学金、授業料等</t>
  </si>
  <si>
    <t>資格取得等特別加算費
(高校３年生)</t>
  </si>
  <si>
    <t>補習費</t>
  </si>
  <si>
    <t>高校１年・２年</t>
  </si>
  <si>
    <t>　　　高校１・２年参考書代</t>
  </si>
  <si>
    <t>高校３年</t>
  </si>
  <si>
    <t>　　　高校３年参考書代</t>
  </si>
  <si>
    <t>補習費特別加算</t>
  </si>
  <si>
    <t>　　　特別加算参考書代（高校生）</t>
  </si>
  <si>
    <t>各種学校等修学金</t>
  </si>
  <si>
    <t>授業料等実費分</t>
  </si>
  <si>
    <t>精算</t>
  </si>
  <si>
    <t>夏季等特別行事費</t>
  </si>
  <si>
    <t>期末一時扶助費</t>
  </si>
  <si>
    <t>１２月分</t>
  </si>
  <si>
    <t>医療費</t>
  </si>
  <si>
    <t>一般</t>
  </si>
  <si>
    <t>視力矯正費</t>
  </si>
  <si>
    <t>大学受験料</t>
  </si>
  <si>
    <t>上限105,000円＊</t>
  </si>
  <si>
    <t>職業 補導費</t>
  </si>
  <si>
    <t>職業補導費</t>
  </si>
  <si>
    <t>交通費</t>
  </si>
  <si>
    <t>冷暖房費</t>
  </si>
  <si>
    <t>冬期暖房費</t>
  </si>
  <si>
    <t>１１月から３月分</t>
  </si>
  <si>
    <t>措置解除</t>
  </si>
  <si>
    <t>定時制高校入学支度金</t>
  </si>
  <si>
    <t>各種学校等入学支度金</t>
  </si>
  <si>
    <t>職業訓練校</t>
  </si>
  <si>
    <t>大学入学支度金</t>
  </si>
  <si>
    <t>上限595,800円＊</t>
  </si>
  <si>
    <t>大学進学等自立生活支度費
　　　　　　　　　　　　　（一般）</t>
  </si>
  <si>
    <t>大学進学等自立生活支度費
　　　　　　　（特別基準該当）</t>
  </si>
  <si>
    <t>就職
支度費</t>
  </si>
  <si>
    <t>特別基準加算</t>
  </si>
  <si>
    <t>住宅費加算</t>
  </si>
  <si>
    <t>上限93,000円＊</t>
  </si>
  <si>
    <t>地域クラブ参加費</t>
  </si>
  <si>
    <t>自立特別訓練費</t>
  </si>
  <si>
    <t>葬祭費</t>
  </si>
  <si>
    <t>予防接種費</t>
  </si>
  <si>
    <t>防災対策費</t>
  </si>
  <si>
    <t>年間45万上限＊</t>
  </si>
  <si>
    <t>　事　　業　　費　　合　　計　ａ</t>
  </si>
  <si>
    <t>注）備考欄に＊印がついている項目は、請求内訳書、領収書等の請求内訳・根拠書類を添付
　　（提出時期・頻度は別途参照）</t>
  </si>
  <si>
    <t>事業費差額精算額 ｂ</t>
  </si>
  <si>
    <t>事　　　業　　　費　　　総　　　計 (a+b)</t>
  </si>
  <si>
    <t>社　会　的　養　護　自　立　支　援　事　業　明　細　書</t>
  </si>
  <si>
    <t>居　住　費　支　援</t>
  </si>
  <si>
    <t>生活費支援</t>
  </si>
  <si>
    <t>就学・就労していない者</t>
  </si>
  <si>
    <t>-</t>
  </si>
  <si>
    <t>生活指導訓練費</t>
  </si>
  <si>
    <t>生活指導訓練費（お年玉）</t>
  </si>
  <si>
    <t>１月分</t>
  </si>
  <si>
    <t>冬季暖房費</t>
  </si>
  <si>
    <t>就学している者</t>
  </si>
  <si>
    <t>児童用採暖費</t>
  </si>
  <si>
    <t>就学・就労をしていない者</t>
  </si>
  <si>
    <t>１０月から３月分</t>
  </si>
  <si>
    <t>就学・就労をしている者</t>
  </si>
  <si>
    <t>学習費等支援</t>
  </si>
  <si>
    <t>基本額</t>
  </si>
  <si>
    <t>資格取得等特別加算</t>
  </si>
  <si>
    <t>補習費特別分</t>
  </si>
  <si>
    <t>就職支度費</t>
  </si>
  <si>
    <t>一般分</t>
  </si>
  <si>
    <t>特別基準分</t>
  </si>
  <si>
    <t>大学進学等自立生活支度費</t>
  </si>
  <si>
    <t>自　立　後　生　活　体　験　支　援</t>
  </si>
  <si>
    <t>月額上限53,700円＊</t>
  </si>
  <si>
    <t>　社　会　的　養　護　自　立　支　援　事　業　合　計　a</t>
  </si>
  <si>
    <t>社会的養護自立支援事業
差額精算額 ｂ</t>
  </si>
  <si>
    <t>社　会　的　養　護　自　立　支　援　事　業　総　計 (a+b)</t>
  </si>
  <si>
    <t>在籍児童名簿・職員名簿</t>
  </si>
  <si>
    <t>■在籍児童名簿</t>
  </si>
  <si>
    <t>基準日</t>
  </si>
  <si>
    <t>現在</t>
  </si>
  <si>
    <t>番号</t>
  </si>
  <si>
    <t>児童氏名</t>
  </si>
  <si>
    <t>性別</t>
  </si>
  <si>
    <t>学年</t>
  </si>
  <si>
    <t>生年月日</t>
  </si>
  <si>
    <t>受託年月日</t>
  </si>
  <si>
    <t>児相名</t>
  </si>
  <si>
    <t>備考(学校名、
公立・私立別)</t>
  </si>
  <si>
    <t>被虐待児加算</t>
  </si>
  <si>
    <t>養育者・補助者</t>
  </si>
  <si>
    <t>専任・
非専任</t>
  </si>
  <si>
    <t>男</t>
  </si>
  <si>
    <t>養育者</t>
  </si>
  <si>
    <t>専任</t>
  </si>
  <si>
    <t>女</t>
  </si>
  <si>
    <t>センター</t>
  </si>
  <si>
    <t>補助者</t>
  </si>
  <si>
    <t>非専任</t>
  </si>
  <si>
    <t>北</t>
  </si>
  <si>
    <t>品川（都）</t>
  </si>
  <si>
    <t>立川</t>
  </si>
  <si>
    <t>杉並</t>
  </si>
  <si>
    <t>江東</t>
  </si>
  <si>
    <t>小平</t>
  </si>
  <si>
    <t>委託人数</t>
  </si>
  <si>
    <t>八王子</t>
  </si>
  <si>
    <t>前月初日</t>
  </si>
  <si>
    <t>入所※１</t>
  </si>
  <si>
    <t>退所※1</t>
  </si>
  <si>
    <t>停止
※1,2</t>
  </si>
  <si>
    <t>当月初日</t>
  </si>
  <si>
    <t>足立</t>
  </si>
  <si>
    <t>在籍</t>
  </si>
  <si>
    <t>停止</t>
  </si>
  <si>
    <t>計</t>
  </si>
  <si>
    <t>＋</t>
  </si>
  <si>
    <t>新規</t>
  </si>
  <si>
    <t>変更</t>
  </si>
  <si>
    <t>解除</t>
  </si>
  <si>
    <t>死亡</t>
  </si>
  <si>
    <t>＝</t>
  </si>
  <si>
    <t>多摩</t>
  </si>
  <si>
    <t>練馬</t>
  </si>
  <si>
    <t>世田谷区</t>
  </si>
  <si>
    <t>一時保護児童数</t>
  </si>
  <si>
    <t>合計</t>
  </si>
  <si>
    <t>江戸川区</t>
  </si>
  <si>
    <t>都</t>
  </si>
  <si>
    <t>荒川区</t>
  </si>
  <si>
    <t>港区</t>
  </si>
  <si>
    <t>中野区</t>
  </si>
  <si>
    <t>板橋区</t>
  </si>
  <si>
    <t>豊島区</t>
  </si>
  <si>
    <t>葛飾区</t>
  </si>
  <si>
    <t>品川区</t>
  </si>
  <si>
    <t>社会的養護自立支援事業人数</t>
  </si>
  <si>
    <t>※１　入所、退所及び停止欄には、前月２日から当月１日までの異動状況を記入する。</t>
  </si>
  <si>
    <t>※２　前月からの継続停止児童の数は入れないこと。</t>
  </si>
  <si>
    <t>※３　年齢の低い順に起算し、学年欄には「年少児」について分けて　　記載する。</t>
  </si>
  <si>
    <t>※４　特別区から措置されている児童は、名簿には一切記載しないこと。</t>
  </si>
  <si>
    <t>※５　備考欄には、学校名がわかるように記載する。また、特別支援学校及び高校については「公立・私立」、</t>
  </si>
  <si>
    <t>　　「新規（１年）、継続（２年又は３年）」がわかるように記載する。</t>
  </si>
  <si>
    <t>　（停止）</t>
  </si>
  <si>
    <t>停止年月日</t>
  </si>
  <si>
    <t>備　考</t>
  </si>
  <si>
    <t>※備考欄に、措置停止の理由を記入</t>
  </si>
  <si>
    <t>　（退居）</t>
  </si>
  <si>
    <t>解除年月日</t>
  </si>
  <si>
    <t>※備考欄に、措置変更で、退居した場合は、備考欄に変更後の施設名等を記入</t>
  </si>
  <si>
    <t>　（入居）</t>
  </si>
  <si>
    <t>措置年月日</t>
  </si>
  <si>
    <t>※備考欄に、新旧入居又は措置変更（前の施設名等）の別を記入</t>
  </si>
  <si>
    <t>■職員名簿</t>
  </si>
  <si>
    <t>専任・非専任</t>
  </si>
  <si>
    <t>氏　　　名</t>
  </si>
  <si>
    <t>※すべての職員を記入</t>
  </si>
  <si>
    <t>ただし、児童福祉法による措置費（令和　年　月分）</t>
    <phoneticPr fontId="38"/>
  </si>
  <si>
    <t>令和　年　月　日</t>
    <phoneticPr fontId="38"/>
  </si>
  <si>
    <t>住所：</t>
    <phoneticPr fontId="38"/>
  </si>
  <si>
    <t>代表者名：</t>
    <phoneticPr fontId="38"/>
  </si>
  <si>
    <t>施設名：　　　　　　　ファミリーホーム</t>
    <rPh sb="0" eb="3">
      <t>シセツメイ</t>
    </rPh>
    <phoneticPr fontId="38"/>
  </si>
  <si>
    <t>　（　　） 月分</t>
    <phoneticPr fontId="38"/>
  </si>
  <si>
    <t>令和　年　　月分</t>
    <rPh sb="0" eb="2">
      <t>レイワ</t>
    </rPh>
    <phoneticPr fontId="38"/>
  </si>
  <si>
    <r>
      <t xml:space="preserve">上限40,000円＊
</t>
    </r>
    <r>
      <rPr>
        <b/>
        <sz val="12"/>
        <color theme="1"/>
        <rFont val="ＭＳ Ｐ明朝"/>
        <family val="1"/>
        <charset val="128"/>
      </rPr>
      <t>（うち、参考書等代は上限20,000円）</t>
    </r>
  </si>
  <si>
    <r>
      <t xml:space="preserve">上限50,000円＊
</t>
    </r>
    <r>
      <rPr>
        <b/>
        <sz val="12"/>
        <color theme="1"/>
        <rFont val="ＭＳ Ｐ明朝"/>
        <family val="1"/>
        <charset val="128"/>
      </rPr>
      <t>（うち、参考書等代は上限25,000円）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</si>
</sst>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\.mm\.dd"/>
    <numFmt numFmtId="177" formatCode="ge\.m\.d;@"/>
    <numFmt numFmtId="178" formatCode="[$-411]ggge&quot;年&quot;m&quot;月&quot;d&quot;日&quot;;@"/>
    <numFmt numFmtId="179" formatCode="#,##0.0;[Red]\-#,##0.0"/>
  </numFmts>
  <fonts count="48">
    <font>
      <sz val="11"/>
      <name val="ＭＳ Ｐゴシック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明朝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  <font>
      <sz val="12"/>
      <name val="HG創英角ﾎﾟｯﾌﾟ体"/>
      <family val="3"/>
      <charset val="128"/>
    </font>
    <font>
      <sz val="8"/>
      <name val="HG創英角ﾎﾟｯﾌﾟ体"/>
      <family val="3"/>
      <charset val="128"/>
    </font>
    <font>
      <sz val="10"/>
      <name val="ＭＳ 明朝"/>
      <family val="1"/>
      <charset val="128"/>
    </font>
    <font>
      <sz val="14"/>
      <name val="HG創英角ﾎﾟｯﾌﾟ体"/>
      <family val="3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14"/>
      <name val="HG創英角ｺﾞｼｯｸUB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24"/>
      <name val="ＭＳ 明朝"/>
      <family val="1"/>
      <charset val="128"/>
    </font>
    <font>
      <sz val="18"/>
      <name val="HGSｺﾞｼｯｸM"/>
      <family val="3"/>
      <charset val="128"/>
    </font>
    <font>
      <sz val="4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38" fontId="37" fillId="0" borderId="0" applyFont="0" applyFill="0" applyBorder="0" applyAlignment="0" applyProtection="0"/>
    <xf numFmtId="0" fontId="37" fillId="0" borderId="0">
      <alignment vertical="center"/>
    </xf>
  </cellStyleXfs>
  <cellXfs count="553">
    <xf numFmtId="0" fontId="0" fillId="0" borderId="0" xfId="0"/>
    <xf numFmtId="0" fontId="1" fillId="0" borderId="0" xfId="2" applyFont="1" applyProtection="1">
      <alignment vertical="center"/>
      <protection locked="0"/>
    </xf>
    <xf numFmtId="0" fontId="1" fillId="0" borderId="0" xfId="2" applyFont="1">
      <alignment vertical="center"/>
    </xf>
    <xf numFmtId="0" fontId="3" fillId="0" borderId="1" xfId="2" applyFont="1" applyBorder="1" applyAlignment="1"/>
    <xf numFmtId="0" fontId="3" fillId="0" borderId="0" xfId="2" applyFont="1" applyAlignment="1"/>
    <xf numFmtId="0" fontId="1" fillId="0" borderId="0" xfId="2" applyFont="1" applyAlignment="1"/>
    <xf numFmtId="0" fontId="1" fillId="0" borderId="1" xfId="2" applyFont="1" applyBorder="1" applyAlignment="1"/>
    <xf numFmtId="0" fontId="1" fillId="0" borderId="2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1" fillId="0" borderId="17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24" xfId="2" applyFont="1" applyBorder="1" applyAlignment="1"/>
    <xf numFmtId="0" fontId="1" fillId="0" borderId="12" xfId="2" applyFont="1" applyBorder="1" applyAlignment="1">
      <alignment horizontal="center"/>
    </xf>
    <xf numFmtId="0" fontId="1" fillId="0" borderId="16" xfId="2" applyFont="1" applyBorder="1" applyAlignment="1">
      <alignment horizontal="center"/>
    </xf>
    <xf numFmtId="0" fontId="1" fillId="0" borderId="25" xfId="2" applyFont="1" applyBorder="1" applyAlignment="1">
      <alignment horizontal="center"/>
    </xf>
    <xf numFmtId="0" fontId="1" fillId="0" borderId="24" xfId="2" applyFont="1" applyBorder="1" applyAlignment="1">
      <alignment horizontal="center"/>
    </xf>
    <xf numFmtId="0" fontId="3" fillId="0" borderId="17" xfId="2" applyFont="1" applyBorder="1">
      <alignment vertical="center"/>
    </xf>
    <xf numFmtId="0" fontId="1" fillId="0" borderId="21" xfId="2" applyFont="1" applyBorder="1">
      <alignment vertical="center"/>
    </xf>
    <xf numFmtId="0" fontId="3" fillId="0" borderId="26" xfId="2" applyFont="1" applyBorder="1">
      <alignment vertical="center"/>
    </xf>
    <xf numFmtId="0" fontId="3" fillId="0" borderId="24" xfId="2" applyFont="1" applyBorder="1">
      <alignment vertical="center"/>
    </xf>
    <xf numFmtId="0" fontId="6" fillId="0" borderId="16" xfId="2" applyFont="1" applyBorder="1" applyAlignment="1" applyProtection="1">
      <alignment horizontal="center" shrinkToFit="1"/>
      <protection locked="0"/>
    </xf>
    <xf numFmtId="0" fontId="8" fillId="0" borderId="0" xfId="2" applyFont="1" applyProtection="1">
      <alignment vertical="center"/>
      <protection locked="0"/>
    </xf>
    <xf numFmtId="0" fontId="1" fillId="0" borderId="11" xfId="2" applyFont="1" applyBorder="1" applyAlignment="1">
      <alignment horizontal="center" vertical="center"/>
    </xf>
    <xf numFmtId="0" fontId="3" fillId="0" borderId="0" xfId="2" applyFont="1">
      <alignment vertical="center"/>
    </xf>
    <xf numFmtId="0" fontId="1" fillId="0" borderId="29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3" fillId="0" borderId="21" xfId="2" applyFont="1" applyBorder="1">
      <alignment vertical="center"/>
    </xf>
    <xf numFmtId="0" fontId="1" fillId="0" borderId="20" xfId="2" applyFont="1" applyBorder="1">
      <alignment vertical="center"/>
    </xf>
    <xf numFmtId="0" fontId="1" fillId="0" borderId="26" xfId="2" applyFont="1" applyBorder="1">
      <alignment vertical="center"/>
    </xf>
    <xf numFmtId="0" fontId="1" fillId="0" borderId="24" xfId="2" applyFont="1" applyBorder="1">
      <alignment vertical="center"/>
    </xf>
    <xf numFmtId="0" fontId="1" fillId="0" borderId="16" xfId="2" applyFont="1" applyBorder="1" applyAlignment="1" applyProtection="1">
      <alignment horizontal="center" vertical="center"/>
      <protection locked="0"/>
    </xf>
    <xf numFmtId="0" fontId="11" fillId="0" borderId="40" xfId="2" applyFont="1" applyBorder="1" applyAlignment="1">
      <alignment horizontal="center" vertical="center" wrapText="1"/>
    </xf>
    <xf numFmtId="0" fontId="1" fillId="0" borderId="41" xfId="2" applyFont="1" applyBorder="1">
      <alignment vertical="center"/>
    </xf>
    <xf numFmtId="0" fontId="1" fillId="0" borderId="42" xfId="2" applyFont="1" applyBorder="1">
      <alignment vertical="center"/>
    </xf>
    <xf numFmtId="0" fontId="1" fillId="0" borderId="43" xfId="2" applyFont="1" applyBorder="1">
      <alignment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" fillId="0" borderId="44" xfId="2" applyFont="1" applyBorder="1" applyAlignment="1">
      <alignment horizontal="center" vertical="center"/>
    </xf>
    <xf numFmtId="0" fontId="1" fillId="0" borderId="44" xfId="2" applyFont="1" applyBorder="1">
      <alignment vertical="center"/>
    </xf>
    <xf numFmtId="0" fontId="1" fillId="0" borderId="3" xfId="2" applyFont="1" applyBorder="1" applyAlignment="1">
      <alignment vertical="center" wrapText="1"/>
    </xf>
    <xf numFmtId="0" fontId="1" fillId="0" borderId="45" xfId="2" applyFont="1" applyBorder="1">
      <alignment vertical="center"/>
    </xf>
    <xf numFmtId="0" fontId="1" fillId="0" borderId="44" xfId="2" applyFont="1" applyBorder="1" applyAlignment="1">
      <alignment horizontal="center" vertical="center" wrapText="1"/>
    </xf>
    <xf numFmtId="0" fontId="1" fillId="0" borderId="11" xfId="2" applyFont="1" applyBorder="1">
      <alignment vertical="center"/>
    </xf>
    <xf numFmtId="0" fontId="1" fillId="0" borderId="34" xfId="2" applyFon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1" fillId="0" borderId="16" xfId="2" applyFont="1" applyBorder="1">
      <alignment vertical="center"/>
    </xf>
    <xf numFmtId="0" fontId="1" fillId="0" borderId="46" xfId="2" applyFont="1" applyBorder="1">
      <alignment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1" fillId="0" borderId="16" xfId="2" applyFont="1" applyBorder="1" applyProtection="1">
      <alignment vertical="center"/>
      <protection locked="0"/>
    </xf>
    <xf numFmtId="0" fontId="9" fillId="0" borderId="0" xfId="2" applyFont="1" applyAlignment="1">
      <alignment horizontal="center" vertical="center"/>
    </xf>
    <xf numFmtId="38" fontId="14" fillId="0" borderId="0" xfId="1" applyFont="1"/>
    <xf numFmtId="38" fontId="14" fillId="0" borderId="0" xfId="1" applyFont="1" applyAlignment="1">
      <alignment vertical="center"/>
    </xf>
    <xf numFmtId="38" fontId="15" fillId="0" borderId="0" xfId="1" applyFont="1"/>
    <xf numFmtId="38" fontId="15" fillId="0" borderId="0" xfId="1" applyFont="1" applyAlignment="1">
      <alignment wrapText="1"/>
    </xf>
    <xf numFmtId="38" fontId="16" fillId="0" borderId="0" xfId="1" applyFont="1" applyAlignment="1">
      <alignment horizontal="right"/>
    </xf>
    <xf numFmtId="38" fontId="15" fillId="0" borderId="0" xfId="1" applyFont="1" applyFill="1"/>
    <xf numFmtId="38" fontId="18" fillId="0" borderId="1" xfId="1" applyFont="1" applyBorder="1" applyAlignment="1">
      <alignment vertical="center"/>
    </xf>
    <xf numFmtId="38" fontId="18" fillId="0" borderId="1" xfId="1" applyFont="1" applyBorder="1" applyAlignment="1">
      <alignment vertical="center" wrapText="1"/>
    </xf>
    <xf numFmtId="38" fontId="16" fillId="0" borderId="0" xfId="1" applyFont="1" applyAlignment="1">
      <alignment horizontal="right" vertical="center"/>
    </xf>
    <xf numFmtId="38" fontId="19" fillId="0" borderId="0" xfId="1" applyFont="1" applyFill="1"/>
    <xf numFmtId="38" fontId="16" fillId="0" borderId="5" xfId="1" applyFont="1" applyBorder="1" applyAlignment="1">
      <alignment horizontal="right" vertical="center"/>
    </xf>
    <xf numFmtId="38" fontId="14" fillId="0" borderId="5" xfId="1" applyFont="1" applyFill="1" applyBorder="1" applyAlignment="1">
      <alignment horizontal="center" vertical="center"/>
    </xf>
    <xf numFmtId="38" fontId="14" fillId="0" borderId="48" xfId="1" applyFont="1" applyBorder="1" applyAlignment="1">
      <alignment horizontal="center" vertical="center"/>
    </xf>
    <xf numFmtId="0" fontId="21" fillId="0" borderId="11" xfId="0" applyFont="1" applyBorder="1" applyAlignment="1">
      <alignment horizontal="right" vertical="center"/>
    </xf>
    <xf numFmtId="38" fontId="18" fillId="0" borderId="49" xfId="1" applyFont="1" applyFill="1" applyBorder="1" applyAlignment="1">
      <alignment vertical="center"/>
    </xf>
    <xf numFmtId="38" fontId="18" fillId="0" borderId="50" xfId="1" applyFont="1" applyFill="1" applyBorder="1" applyAlignment="1">
      <alignment vertical="center"/>
    </xf>
    <xf numFmtId="38" fontId="20" fillId="0" borderId="52" xfId="1" applyFont="1" applyFill="1" applyBorder="1" applyAlignment="1">
      <alignment horizontal="left" vertical="center"/>
    </xf>
    <xf numFmtId="38" fontId="20" fillId="0" borderId="53" xfId="1" applyFont="1" applyFill="1" applyBorder="1" applyAlignment="1">
      <alignment horizontal="left" vertical="center"/>
    </xf>
    <xf numFmtId="38" fontId="21" fillId="0" borderId="54" xfId="1" applyFont="1" applyFill="1" applyBorder="1" applyAlignment="1">
      <alignment horizontal="right" vertical="center"/>
    </xf>
    <xf numFmtId="38" fontId="18" fillId="0" borderId="55" xfId="1" applyFont="1" applyFill="1" applyBorder="1" applyAlignment="1">
      <alignment horizontal="center" vertical="center"/>
    </xf>
    <xf numFmtId="38" fontId="20" fillId="0" borderId="56" xfId="1" applyFont="1" applyFill="1" applyBorder="1" applyAlignment="1">
      <alignment horizontal="center" vertical="center"/>
    </xf>
    <xf numFmtId="38" fontId="20" fillId="0" borderId="58" xfId="1" applyFont="1" applyFill="1" applyBorder="1" applyAlignment="1">
      <alignment horizontal="left" vertical="center"/>
    </xf>
    <xf numFmtId="38" fontId="20" fillId="0" borderId="59" xfId="1" applyFont="1" applyFill="1" applyBorder="1" applyAlignment="1">
      <alignment horizontal="left" vertical="center"/>
    </xf>
    <xf numFmtId="38" fontId="21" fillId="0" borderId="60" xfId="1" applyFont="1" applyFill="1" applyBorder="1" applyAlignment="1">
      <alignment horizontal="right" vertical="center"/>
    </xf>
    <xf numFmtId="38" fontId="18" fillId="0" borderId="61" xfId="1" applyFont="1" applyFill="1" applyBorder="1" applyAlignment="1">
      <alignment vertical="center"/>
    </xf>
    <xf numFmtId="38" fontId="18" fillId="0" borderId="62" xfId="1" applyFont="1" applyFill="1" applyBorder="1" applyAlignment="1">
      <alignment horizontal="right" vertical="center"/>
    </xf>
    <xf numFmtId="38" fontId="20" fillId="0" borderId="54" xfId="1" applyFont="1" applyFill="1" applyBorder="1" applyAlignment="1">
      <alignment horizontal="left" vertical="center"/>
    </xf>
    <xf numFmtId="38" fontId="20" fillId="0" borderId="63" xfId="1" applyFont="1" applyFill="1" applyBorder="1" applyAlignment="1">
      <alignment horizontal="left" vertical="center"/>
    </xf>
    <xf numFmtId="38" fontId="20" fillId="0" borderId="39" xfId="1" applyFont="1" applyFill="1" applyBorder="1" applyAlignment="1">
      <alignment horizontal="left" vertical="center"/>
    </xf>
    <xf numFmtId="38" fontId="21" fillId="0" borderId="39" xfId="1" applyFont="1" applyFill="1" applyBorder="1" applyAlignment="1">
      <alignment horizontal="right" vertical="center"/>
    </xf>
    <xf numFmtId="38" fontId="18" fillId="0" borderId="38" xfId="1" applyFont="1" applyFill="1" applyBorder="1" applyAlignment="1">
      <alignment vertical="center"/>
    </xf>
    <xf numFmtId="38" fontId="18" fillId="0" borderId="64" xfId="1" applyFont="1" applyFill="1" applyBorder="1" applyAlignment="1">
      <alignment horizontal="right" vertical="center"/>
    </xf>
    <xf numFmtId="38" fontId="21" fillId="0" borderId="65" xfId="1" applyFont="1" applyFill="1" applyBorder="1" applyAlignment="1">
      <alignment horizontal="right" vertical="center"/>
    </xf>
    <xf numFmtId="38" fontId="21" fillId="0" borderId="66" xfId="1" applyFont="1" applyFill="1" applyBorder="1" applyAlignment="1">
      <alignment horizontal="right" vertical="center"/>
    </xf>
    <xf numFmtId="38" fontId="20" fillId="0" borderId="52" xfId="1" applyFont="1" applyFill="1" applyBorder="1" applyAlignment="1">
      <alignment vertical="center"/>
    </xf>
    <xf numFmtId="38" fontId="20" fillId="0" borderId="53" xfId="1" applyFont="1" applyFill="1" applyBorder="1" applyAlignment="1">
      <alignment vertical="center"/>
    </xf>
    <xf numFmtId="38" fontId="21" fillId="0" borderId="56" xfId="1" applyFont="1" applyFill="1" applyBorder="1" applyAlignment="1">
      <alignment horizontal="right" vertical="center"/>
    </xf>
    <xf numFmtId="38" fontId="18" fillId="0" borderId="53" xfId="1" applyFont="1" applyFill="1" applyBorder="1" applyAlignment="1">
      <alignment horizontal="center" vertical="center"/>
    </xf>
    <xf numFmtId="38" fontId="20" fillId="0" borderId="58" xfId="1" applyFont="1" applyFill="1" applyBorder="1" applyAlignment="1">
      <alignment vertical="center"/>
    </xf>
    <xf numFmtId="38" fontId="20" fillId="0" borderId="59" xfId="1" applyFont="1" applyFill="1" applyBorder="1" applyAlignment="1">
      <alignment vertical="center"/>
    </xf>
    <xf numFmtId="38" fontId="18" fillId="0" borderId="59" xfId="1" applyFont="1" applyFill="1" applyBorder="1" applyAlignment="1">
      <alignment vertical="center"/>
    </xf>
    <xf numFmtId="38" fontId="18" fillId="0" borderId="60" xfId="1" applyFont="1" applyFill="1" applyBorder="1" applyAlignment="1">
      <alignment horizontal="right" vertical="center"/>
    </xf>
    <xf numFmtId="38" fontId="20" fillId="0" borderId="63" xfId="1" applyFont="1" applyFill="1" applyBorder="1" applyAlignment="1">
      <alignment vertical="center"/>
    </xf>
    <xf numFmtId="38" fontId="20" fillId="0" borderId="68" xfId="1" applyFont="1" applyFill="1" applyBorder="1" applyAlignment="1">
      <alignment vertical="center"/>
    </xf>
    <xf numFmtId="38" fontId="18" fillId="0" borderId="68" xfId="1" applyFont="1" applyFill="1" applyBorder="1" applyAlignment="1">
      <alignment vertical="center"/>
    </xf>
    <xf numFmtId="38" fontId="18" fillId="0" borderId="66" xfId="1" applyFont="1" applyFill="1" applyBorder="1" applyAlignment="1">
      <alignment horizontal="right" vertical="center"/>
    </xf>
    <xf numFmtId="38" fontId="20" fillId="0" borderId="62" xfId="1" applyFont="1" applyFill="1" applyBorder="1" applyAlignment="1">
      <alignment horizontal="right" vertical="center"/>
    </xf>
    <xf numFmtId="38" fontId="20" fillId="0" borderId="45" xfId="1" applyFont="1" applyFill="1" applyBorder="1" applyAlignment="1">
      <alignment horizontal="left" vertical="center"/>
    </xf>
    <xf numFmtId="38" fontId="20" fillId="0" borderId="69" xfId="1" applyFont="1" applyFill="1" applyBorder="1" applyAlignment="1">
      <alignment horizontal="left" vertical="center"/>
    </xf>
    <xf numFmtId="38" fontId="18" fillId="0" borderId="0" xfId="1" applyFont="1" applyFill="1" applyBorder="1" applyAlignment="1">
      <alignment vertical="center"/>
    </xf>
    <xf numFmtId="38" fontId="18" fillId="0" borderId="70" xfId="1" applyFont="1" applyFill="1" applyBorder="1" applyAlignment="1">
      <alignment horizontal="right" vertical="center"/>
    </xf>
    <xf numFmtId="38" fontId="18" fillId="0" borderId="54" xfId="1" applyFont="1" applyFill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38" fontId="18" fillId="0" borderId="19" xfId="1" applyFont="1" applyFill="1" applyBorder="1" applyAlignment="1">
      <alignment vertical="center"/>
    </xf>
    <xf numFmtId="38" fontId="18" fillId="0" borderId="21" xfId="1" applyFont="1" applyFill="1" applyBorder="1" applyAlignment="1">
      <alignment vertical="center"/>
    </xf>
    <xf numFmtId="38" fontId="22" fillId="0" borderId="5" xfId="1" applyFont="1" applyFill="1" applyBorder="1"/>
    <xf numFmtId="38" fontId="23" fillId="0" borderId="0" xfId="1" applyFont="1" applyBorder="1" applyAlignment="1">
      <alignment wrapText="1"/>
    </xf>
    <xf numFmtId="38" fontId="23" fillId="0" borderId="0" xfId="1" applyFont="1" applyFill="1" applyBorder="1" applyAlignment="1">
      <alignment wrapText="1"/>
    </xf>
    <xf numFmtId="38" fontId="14" fillId="0" borderId="16" xfId="1" applyFont="1" applyBorder="1" applyAlignment="1">
      <alignment horizontal="right"/>
    </xf>
    <xf numFmtId="38" fontId="19" fillId="0" borderId="0" xfId="1" applyFont="1" applyBorder="1" applyAlignment="1">
      <alignment horizontal="distributed" vertical="center"/>
    </xf>
    <xf numFmtId="38" fontId="19" fillId="0" borderId="19" xfId="1" applyFont="1" applyBorder="1" applyAlignment="1">
      <alignment horizontal="distributed" vertical="center"/>
    </xf>
    <xf numFmtId="38" fontId="16" fillId="0" borderId="0" xfId="1" applyFont="1" applyBorder="1"/>
    <xf numFmtId="38" fontId="24" fillId="0" borderId="27" xfId="1" applyFont="1" applyFill="1" applyBorder="1" applyAlignment="1">
      <alignment vertical="center"/>
    </xf>
    <xf numFmtId="38" fontId="17" fillId="0" borderId="4" xfId="1" applyFont="1" applyFill="1" applyBorder="1" applyAlignment="1">
      <alignment vertical="center"/>
    </xf>
    <xf numFmtId="38" fontId="17" fillId="0" borderId="5" xfId="1" applyFont="1" applyFill="1" applyBorder="1" applyAlignment="1">
      <alignment vertical="center"/>
    </xf>
    <xf numFmtId="38" fontId="25" fillId="0" borderId="3" xfId="1" applyFont="1" applyFill="1" applyBorder="1" applyAlignment="1"/>
    <xf numFmtId="38" fontId="14" fillId="0" borderId="0" xfId="1" applyFont="1" applyFill="1" applyAlignment="1">
      <alignment horizontal="center"/>
    </xf>
    <xf numFmtId="38" fontId="14" fillId="0" borderId="0" xfId="1" applyFont="1" applyAlignment="1">
      <alignment wrapText="1"/>
    </xf>
    <xf numFmtId="38" fontId="14" fillId="0" borderId="0" xfId="1" applyFont="1" applyFill="1"/>
    <xf numFmtId="38" fontId="14" fillId="0" borderId="72" xfId="1" applyFont="1" applyBorder="1" applyAlignment="1">
      <alignment horizontal="center" vertical="center"/>
    </xf>
    <xf numFmtId="38" fontId="20" fillId="0" borderId="73" xfId="1" applyFont="1" applyFill="1" applyBorder="1"/>
    <xf numFmtId="38" fontId="20" fillId="0" borderId="74" xfId="1" applyFont="1" applyFill="1" applyBorder="1"/>
    <xf numFmtId="38" fontId="20" fillId="0" borderId="75" xfId="1" applyFont="1" applyFill="1" applyBorder="1"/>
    <xf numFmtId="38" fontId="20" fillId="0" borderId="41" xfId="1" applyFont="1" applyFill="1" applyBorder="1" applyAlignment="1">
      <alignment vertical="center"/>
    </xf>
    <xf numFmtId="38" fontId="20" fillId="0" borderId="41" xfId="1" applyFont="1" applyFill="1" applyBorder="1"/>
    <xf numFmtId="38" fontId="20" fillId="0" borderId="76" xfId="1" applyFont="1" applyFill="1" applyBorder="1" applyAlignment="1">
      <alignment vertical="center"/>
    </xf>
    <xf numFmtId="38" fontId="20" fillId="0" borderId="77" xfId="1" applyFont="1" applyFill="1" applyBorder="1" applyAlignment="1">
      <alignment vertical="center"/>
    </xf>
    <xf numFmtId="38" fontId="20" fillId="0" borderId="78" xfId="1" applyFont="1" applyFill="1" applyBorder="1" applyAlignment="1">
      <alignment vertical="center"/>
    </xf>
    <xf numFmtId="38" fontId="20" fillId="0" borderId="79" xfId="1" applyFont="1" applyFill="1" applyBorder="1"/>
    <xf numFmtId="38" fontId="20" fillId="0" borderId="33" xfId="1" applyFont="1" applyFill="1" applyBorder="1" applyAlignment="1">
      <alignment vertical="center"/>
    </xf>
    <xf numFmtId="38" fontId="21" fillId="0" borderId="43" xfId="1" applyFont="1" applyFill="1" applyBorder="1" applyAlignment="1">
      <alignment wrapText="1"/>
    </xf>
    <xf numFmtId="38" fontId="26" fillId="0" borderId="40" xfId="1" applyFont="1" applyFill="1" applyBorder="1"/>
    <xf numFmtId="38" fontId="16" fillId="0" borderId="45" xfId="1" applyFont="1" applyBorder="1"/>
    <xf numFmtId="38" fontId="25" fillId="0" borderId="40" xfId="1" applyFont="1" applyFill="1" applyBorder="1" applyAlignment="1"/>
    <xf numFmtId="38" fontId="19" fillId="0" borderId="5" xfId="1" applyFont="1" applyFill="1" applyBorder="1"/>
    <xf numFmtId="38" fontId="14" fillId="0" borderId="40" xfId="1" applyFont="1" applyFill="1" applyBorder="1"/>
    <xf numFmtId="38" fontId="17" fillId="0" borderId="27" xfId="1" applyFont="1" applyFill="1" applyBorder="1" applyAlignment="1">
      <alignment vertical="center"/>
    </xf>
    <xf numFmtId="38" fontId="15" fillId="0" borderId="0" xfId="1" applyFont="1" applyAlignment="1">
      <alignment vertical="center"/>
    </xf>
    <xf numFmtId="38" fontId="17" fillId="0" borderId="0" xfId="1" applyFont="1" applyAlignment="1"/>
    <xf numFmtId="38" fontId="18" fillId="0" borderId="0" xfId="1" applyFont="1"/>
    <xf numFmtId="38" fontId="15" fillId="0" borderId="108" xfId="1" applyFont="1" applyBorder="1" applyAlignment="1">
      <alignment vertical="center"/>
    </xf>
    <xf numFmtId="38" fontId="19" fillId="0" borderId="3" xfId="1" applyFont="1" applyBorder="1" applyAlignment="1">
      <alignment vertical="center"/>
    </xf>
    <xf numFmtId="38" fontId="19" fillId="0" borderId="48" xfId="1" applyFont="1" applyBorder="1" applyAlignment="1">
      <alignment horizontal="center" vertical="center"/>
    </xf>
    <xf numFmtId="38" fontId="19" fillId="0" borderId="4" xfId="1" applyFont="1" applyBorder="1" applyAlignment="1">
      <alignment horizontal="center" vertical="center"/>
    </xf>
    <xf numFmtId="38" fontId="19" fillId="0" borderId="40" xfId="1" applyFont="1" applyBorder="1" applyAlignment="1">
      <alignment horizontal="center" vertical="center"/>
    </xf>
    <xf numFmtId="38" fontId="19" fillId="0" borderId="8" xfId="1" applyFont="1" applyBorder="1" applyAlignment="1">
      <alignment vertical="center"/>
    </xf>
    <xf numFmtId="38" fontId="16" fillId="0" borderId="8" xfId="1" applyFont="1" applyBorder="1" applyAlignment="1">
      <alignment vertical="center"/>
    </xf>
    <xf numFmtId="38" fontId="25" fillId="0" borderId="11" xfId="1" applyFont="1" applyBorder="1" applyAlignment="1">
      <alignment vertical="center"/>
    </xf>
    <xf numFmtId="38" fontId="19" fillId="0" borderId="9" xfId="1" applyFont="1" applyBorder="1" applyAlignment="1">
      <alignment vertical="center"/>
    </xf>
    <xf numFmtId="38" fontId="19" fillId="0" borderId="11" xfId="1" applyFont="1" applyBorder="1" applyAlignment="1">
      <alignment vertical="center"/>
    </xf>
    <xf numFmtId="38" fontId="19" fillId="0" borderId="23" xfId="1" applyFont="1" applyBorder="1" applyAlignment="1">
      <alignment vertical="center"/>
    </xf>
    <xf numFmtId="38" fontId="19" fillId="0" borderId="13" xfId="1" applyFont="1" applyBorder="1" applyAlignment="1">
      <alignment vertical="center"/>
    </xf>
    <xf numFmtId="38" fontId="16" fillId="0" borderId="13" xfId="1" applyFont="1" applyBorder="1" applyAlignment="1">
      <alignment vertical="center"/>
    </xf>
    <xf numFmtId="38" fontId="25" fillId="0" borderId="16" xfId="1" applyFont="1" applyBorder="1" applyAlignment="1">
      <alignment vertical="center"/>
    </xf>
    <xf numFmtId="38" fontId="19" fillId="0" borderId="14" xfId="1" applyFont="1" applyBorder="1" applyAlignment="1">
      <alignment vertical="center"/>
    </xf>
    <xf numFmtId="38" fontId="19" fillId="0" borderId="16" xfId="1" applyFont="1" applyBorder="1" applyAlignment="1">
      <alignment vertical="center"/>
    </xf>
    <xf numFmtId="38" fontId="19" fillId="0" borderId="42" xfId="1" applyFont="1" applyBorder="1" applyAlignment="1">
      <alignment vertical="center"/>
    </xf>
    <xf numFmtId="38" fontId="27" fillId="0" borderId="16" xfId="1" applyFont="1" applyFill="1" applyBorder="1" applyAlignment="1">
      <alignment horizontal="right" vertical="center"/>
    </xf>
    <xf numFmtId="38" fontId="19" fillId="0" borderId="42" xfId="1" applyFont="1" applyBorder="1" applyAlignment="1">
      <alignment vertical="center" wrapText="1"/>
    </xf>
    <xf numFmtId="38" fontId="15" fillId="0" borderId="14" xfId="1" applyFont="1" applyBorder="1" applyAlignment="1">
      <alignment horizontal="center" vertical="center"/>
    </xf>
    <xf numFmtId="38" fontId="19" fillId="0" borderId="25" xfId="1" applyFont="1" applyBorder="1" applyAlignment="1">
      <alignment horizontal="center" vertical="center"/>
    </xf>
    <xf numFmtId="38" fontId="16" fillId="0" borderId="16" xfId="1" applyFont="1" applyBorder="1" applyAlignment="1">
      <alignment vertical="center"/>
    </xf>
    <xf numFmtId="38" fontId="19" fillId="0" borderId="42" xfId="1" applyFont="1" applyBorder="1" applyAlignment="1">
      <alignment horizontal="center" vertical="center"/>
    </xf>
    <xf numFmtId="38" fontId="19" fillId="0" borderId="37" xfId="1" applyFont="1" applyBorder="1" applyAlignment="1">
      <alignment vertical="center" wrapText="1"/>
    </xf>
    <xf numFmtId="38" fontId="19" fillId="2" borderId="16" xfId="1" applyFont="1" applyFill="1" applyBorder="1" applyAlignment="1">
      <alignment vertical="center"/>
    </xf>
    <xf numFmtId="38" fontId="19" fillId="0" borderId="37" xfId="1" applyFont="1" applyFill="1" applyBorder="1" applyAlignment="1">
      <alignment vertical="center" wrapText="1"/>
    </xf>
    <xf numFmtId="38" fontId="16" fillId="0" borderId="13" xfId="1" applyFont="1" applyFill="1" applyBorder="1" applyAlignment="1">
      <alignment vertical="center"/>
    </xf>
    <xf numFmtId="38" fontId="25" fillId="0" borderId="16" xfId="1" applyFont="1" applyFill="1" applyBorder="1" applyAlignment="1">
      <alignment vertical="center"/>
    </xf>
    <xf numFmtId="38" fontId="15" fillId="0" borderId="14" xfId="1" applyFont="1" applyFill="1" applyBorder="1" applyAlignment="1">
      <alignment horizontal="center" vertical="center"/>
    </xf>
    <xf numFmtId="38" fontId="19" fillId="0" borderId="16" xfId="1" applyFont="1" applyFill="1" applyBorder="1" applyAlignment="1">
      <alignment vertical="center"/>
    </xf>
    <xf numFmtId="38" fontId="19" fillId="0" borderId="42" xfId="1" applyFont="1" applyFill="1" applyBorder="1" applyAlignment="1">
      <alignment horizontal="center" vertical="center"/>
    </xf>
    <xf numFmtId="38" fontId="19" fillId="0" borderId="16" xfId="1" applyFont="1" applyBorder="1" applyAlignment="1">
      <alignment vertical="center" wrapText="1"/>
    </xf>
    <xf numFmtId="38" fontId="19" fillId="0" borderId="16" xfId="1" applyFont="1" applyBorder="1" applyAlignment="1">
      <alignment horizontal="right" vertical="center"/>
    </xf>
    <xf numFmtId="38" fontId="19" fillId="0" borderId="25" xfId="1" applyFont="1" applyBorder="1" applyAlignment="1">
      <alignment horizontal="center" vertical="center" shrinkToFit="1"/>
    </xf>
    <xf numFmtId="38" fontId="25" fillId="0" borderId="70" xfId="1" applyFont="1" applyBorder="1" applyAlignment="1">
      <alignment vertical="center"/>
    </xf>
    <xf numFmtId="38" fontId="19" fillId="0" borderId="0" xfId="1" applyFont="1" applyBorder="1" applyAlignment="1">
      <alignment horizontal="right" vertical="center"/>
    </xf>
    <xf numFmtId="38" fontId="19" fillId="0" borderId="99" xfId="1" applyFont="1" applyBorder="1" applyAlignment="1">
      <alignment horizontal="center" vertical="center" shrinkToFit="1"/>
    </xf>
    <xf numFmtId="38" fontId="19" fillId="0" borderId="0" xfId="1" applyFont="1" applyBorder="1" applyAlignment="1">
      <alignment vertical="center" wrapText="1"/>
    </xf>
    <xf numFmtId="38" fontId="27" fillId="0" borderId="21" xfId="1" applyFont="1" applyBorder="1" applyAlignment="1">
      <alignment vertical="center"/>
    </xf>
    <xf numFmtId="0" fontId="19" fillId="0" borderId="19" xfId="1" applyNumberFormat="1" applyFont="1" applyBorder="1" applyAlignment="1">
      <alignment horizontal="right" vertical="center"/>
    </xf>
    <xf numFmtId="38" fontId="19" fillId="0" borderId="26" xfId="1" applyFont="1" applyBorder="1" applyAlignment="1">
      <alignment horizontal="center" vertical="center" shrinkToFit="1"/>
    </xf>
    <xf numFmtId="38" fontId="18" fillId="0" borderId="27" xfId="1" applyFont="1" applyBorder="1" applyAlignment="1">
      <alignment vertical="center"/>
    </xf>
    <xf numFmtId="38" fontId="18" fillId="0" borderId="4" xfId="1" applyFont="1" applyBorder="1" applyAlignment="1">
      <alignment vertical="center"/>
    </xf>
    <xf numFmtId="38" fontId="15" fillId="0" borderId="48" xfId="1" applyFont="1" applyBorder="1"/>
    <xf numFmtId="38" fontId="19" fillId="0" borderId="48" xfId="1" applyFont="1" applyBorder="1"/>
    <xf numFmtId="38" fontId="15" fillId="0" borderId="72" xfId="1" applyFont="1" applyBorder="1"/>
    <xf numFmtId="38" fontId="18" fillId="0" borderId="0" xfId="1" applyFont="1" applyBorder="1" applyAlignment="1">
      <alignment vertical="center"/>
    </xf>
    <xf numFmtId="38" fontId="15" fillId="0" borderId="0" xfId="1" applyFont="1" applyBorder="1"/>
    <xf numFmtId="38" fontId="16" fillId="0" borderId="16" xfId="1" applyFont="1" applyBorder="1" applyAlignment="1">
      <alignment horizontal="right"/>
    </xf>
    <xf numFmtId="38" fontId="17" fillId="0" borderId="27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5" xfId="1" applyFont="1" applyBorder="1" applyAlignment="1">
      <alignment vertical="center"/>
    </xf>
    <xf numFmtId="38" fontId="25" fillId="0" borderId="3" xfId="1" applyFont="1" applyBorder="1" applyAlignment="1"/>
    <xf numFmtId="38" fontId="25" fillId="0" borderId="40" xfId="1" applyFont="1" applyBorder="1" applyAlignment="1"/>
    <xf numFmtId="38" fontId="28" fillId="0" borderId="0" xfId="1" applyFont="1"/>
    <xf numFmtId="0" fontId="29" fillId="0" borderId="0" xfId="2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33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38" fontId="3" fillId="0" borderId="0" xfId="2" applyNumberFormat="1" applyFont="1" applyAlignment="1"/>
    <xf numFmtId="0" fontId="35" fillId="0" borderId="0" xfId="2" applyFont="1">
      <alignment vertical="center"/>
    </xf>
    <xf numFmtId="0" fontId="2" fillId="0" borderId="0" xfId="2" applyFont="1">
      <alignment vertical="center"/>
    </xf>
    <xf numFmtId="0" fontId="36" fillId="0" borderId="0" xfId="2" applyFont="1">
      <alignment vertical="center"/>
    </xf>
    <xf numFmtId="0" fontId="13" fillId="0" borderId="0" xfId="2" applyFont="1" applyAlignment="1">
      <alignment horizontal="distributed" vertical="center"/>
    </xf>
    <xf numFmtId="38" fontId="13" fillId="0" borderId="16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38" fontId="34" fillId="0" borderId="13" xfId="1" applyFont="1" applyBorder="1" applyAlignment="1">
      <alignment horizontal="center" vertical="center"/>
    </xf>
    <xf numFmtId="38" fontId="34" fillId="0" borderId="14" xfId="1" applyFont="1" applyBorder="1" applyAlignment="1">
      <alignment horizontal="center" vertical="center"/>
    </xf>
    <xf numFmtId="38" fontId="34" fillId="0" borderId="15" xfId="1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 shrinkToFit="1"/>
    </xf>
    <xf numFmtId="0" fontId="3" fillId="0" borderId="14" xfId="2" applyFont="1" applyBorder="1" applyAlignment="1">
      <alignment horizontal="center" vertical="center" shrinkToFit="1"/>
    </xf>
    <xf numFmtId="0" fontId="3" fillId="0" borderId="15" xfId="2" applyFont="1" applyBorder="1" applyAlignment="1">
      <alignment horizontal="center" vertical="center" shrinkToFit="1"/>
    </xf>
    <xf numFmtId="38" fontId="19" fillId="0" borderId="13" xfId="1" applyFont="1" applyBorder="1" applyAlignment="1">
      <alignment horizontal="distributed" vertical="center"/>
    </xf>
    <xf numFmtId="38" fontId="19" fillId="0" borderId="15" xfId="1" applyFont="1" applyBorder="1" applyAlignment="1">
      <alignment horizontal="distributed" vertical="center"/>
    </xf>
    <xf numFmtId="38" fontId="15" fillId="0" borderId="2" xfId="1" applyFont="1" applyBorder="1" applyAlignment="1">
      <alignment horizontal="center" vertical="center"/>
    </xf>
    <xf numFmtId="38" fontId="15" fillId="0" borderId="57" xfId="1" applyFont="1" applyBorder="1" applyAlignment="1">
      <alignment horizontal="center" vertical="center"/>
    </xf>
    <xf numFmtId="38" fontId="15" fillId="0" borderId="109" xfId="1" applyFont="1" applyBorder="1" applyAlignment="1">
      <alignment horizontal="center" vertical="center"/>
    </xf>
    <xf numFmtId="38" fontId="18" fillId="0" borderId="27" xfId="1" applyFont="1" applyFill="1" applyBorder="1" applyAlignment="1">
      <alignment horizontal="left" vertical="center"/>
    </xf>
    <xf numFmtId="38" fontId="18" fillId="0" borderId="4" xfId="1" applyFont="1" applyFill="1" applyBorder="1" applyAlignment="1">
      <alignment horizontal="left" vertical="center"/>
    </xf>
    <xf numFmtId="38" fontId="18" fillId="0" borderId="5" xfId="1" applyFont="1" applyFill="1" applyBorder="1" applyAlignment="1">
      <alignment horizontal="left" vertical="center"/>
    </xf>
    <xf numFmtId="38" fontId="23" fillId="0" borderId="71" xfId="1" applyFont="1" applyBorder="1" applyAlignment="1">
      <alignment wrapText="1"/>
    </xf>
    <xf numFmtId="38" fontId="17" fillId="0" borderId="0" xfId="1" applyFont="1" applyAlignment="1">
      <alignment horizontal="center" vertical="top"/>
    </xf>
    <xf numFmtId="38" fontId="18" fillId="0" borderId="1" xfId="1" applyFont="1" applyBorder="1" applyAlignment="1">
      <alignment horizontal="left" vertical="center" wrapText="1"/>
    </xf>
    <xf numFmtId="38" fontId="14" fillId="0" borderId="27" xfId="1" applyFont="1" applyBorder="1" applyAlignment="1">
      <alignment horizontal="center" vertical="center"/>
    </xf>
    <xf numFmtId="38" fontId="14" fillId="0" borderId="4" xfId="1" applyFont="1" applyBorder="1" applyAlignment="1">
      <alignment horizontal="center" vertical="center"/>
    </xf>
    <xf numFmtId="38" fontId="16" fillId="0" borderId="13" xfId="1" applyFont="1" applyBorder="1" applyAlignment="1">
      <alignment horizontal="distributed" vertical="center" wrapText="1"/>
    </xf>
    <xf numFmtId="38" fontId="16" fillId="0" borderId="15" xfId="1" applyFont="1" applyBorder="1" applyAlignment="1">
      <alignment horizontal="distributed" vertical="center"/>
    </xf>
    <xf numFmtId="38" fontId="20" fillId="0" borderId="51" xfId="1" applyFont="1" applyFill="1" applyBorder="1" applyAlignment="1">
      <alignment horizontal="center" vertical="center" textRotation="255" wrapText="1"/>
    </xf>
    <xf numFmtId="38" fontId="20" fillId="0" borderId="57" xfId="1" applyFont="1" applyFill="1" applyBorder="1" applyAlignment="1">
      <alignment horizontal="center" vertical="center" textRotation="255" wrapText="1"/>
    </xf>
    <xf numFmtId="38" fontId="20" fillId="0" borderId="67" xfId="1" applyFont="1" applyFill="1" applyBorder="1" applyAlignment="1">
      <alignment horizontal="center" vertical="center" textRotation="255" wrapText="1"/>
    </xf>
    <xf numFmtId="38" fontId="20" fillId="0" borderId="22" xfId="1" applyFont="1" applyFill="1" applyBorder="1" applyAlignment="1">
      <alignment horizontal="center" vertical="center" wrapText="1"/>
    </xf>
    <xf numFmtId="38" fontId="20" fillId="0" borderId="9" xfId="1" applyFont="1" applyFill="1" applyBorder="1" applyAlignment="1">
      <alignment horizontal="center" vertical="center" wrapText="1"/>
    </xf>
    <xf numFmtId="38" fontId="20" fillId="0" borderId="10" xfId="1" applyFont="1" applyFill="1" applyBorder="1" applyAlignment="1">
      <alignment horizontal="center" vertical="center" wrapText="1"/>
    </xf>
    <xf numFmtId="38" fontId="20" fillId="0" borderId="28" xfId="1" applyFont="1" applyFill="1" applyBorder="1" applyAlignment="1">
      <alignment horizontal="center" vertical="center" wrapText="1"/>
    </xf>
    <xf numFmtId="38" fontId="20" fillId="0" borderId="19" xfId="1" applyFont="1" applyFill="1" applyBorder="1" applyAlignment="1">
      <alignment horizontal="center" vertical="center" wrapText="1"/>
    </xf>
    <xf numFmtId="38" fontId="20" fillId="0" borderId="20" xfId="1" applyFont="1" applyFill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42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4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/>
    </xf>
    <xf numFmtId="0" fontId="1" fillId="0" borderId="14" xfId="2" applyFont="1" applyBorder="1" applyAlignment="1">
      <alignment horizontal="center"/>
    </xf>
    <xf numFmtId="0" fontId="1" fillId="0" borderId="42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 wrapText="1" shrinkToFit="1"/>
    </xf>
    <xf numFmtId="0" fontId="1" fillId="0" borderId="4" xfId="2" applyFont="1" applyBorder="1" applyAlignment="1">
      <alignment horizontal="center" vertical="center" wrapText="1" shrinkToFit="1"/>
    </xf>
    <xf numFmtId="0" fontId="1" fillId="0" borderId="40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0" fontId="4" fillId="0" borderId="39" xfId="2" applyFont="1" applyBorder="1" applyAlignment="1">
      <alignment horizontal="center"/>
    </xf>
    <xf numFmtId="0" fontId="4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1" fillId="0" borderId="37" xfId="2" applyFont="1" applyBorder="1" applyAlignment="1">
      <alignment horizontal="center"/>
    </xf>
    <xf numFmtId="0" fontId="1" fillId="0" borderId="38" xfId="2" applyFont="1" applyBorder="1" applyAlignment="1">
      <alignment horizontal="center"/>
    </xf>
    <xf numFmtId="0" fontId="1" fillId="0" borderId="41" xfId="2" applyFont="1" applyBorder="1" applyAlignment="1">
      <alignment horizontal="center"/>
    </xf>
    <xf numFmtId="0" fontId="1" fillId="0" borderId="28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/>
    </xf>
    <xf numFmtId="0" fontId="1" fillId="0" borderId="20" xfId="2" applyFont="1" applyBorder="1" applyAlignment="1">
      <alignment horizontal="center"/>
    </xf>
    <xf numFmtId="178" fontId="5" fillId="0" borderId="18" xfId="2" applyNumberFormat="1" applyFont="1" applyBorder="1" applyAlignment="1">
      <alignment horizontal="center"/>
    </xf>
    <xf numFmtId="178" fontId="5" fillId="0" borderId="20" xfId="2" applyNumberFormat="1" applyFont="1" applyBorder="1" applyAlignment="1">
      <alignment horizontal="center"/>
    </xf>
    <xf numFmtId="0" fontId="1" fillId="0" borderId="19" xfId="2" applyFont="1" applyBorder="1" applyAlignment="1">
      <alignment horizontal="center"/>
    </xf>
    <xf numFmtId="0" fontId="1" fillId="0" borderId="43" xfId="2" applyFont="1" applyBorder="1" applyAlignment="1">
      <alignment horizont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 wrapText="1" shrinkToFit="1"/>
    </xf>
    <xf numFmtId="0" fontId="1" fillId="0" borderId="0" xfId="2" applyFont="1" applyAlignment="1">
      <alignment horizontal="center" vertical="center" shrinkToFit="1"/>
    </xf>
    <xf numFmtId="0" fontId="1" fillId="0" borderId="22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178" fontId="10" fillId="0" borderId="13" xfId="2" applyNumberFormat="1" applyFont="1" applyBorder="1" applyAlignment="1">
      <alignment horizontal="center" vertical="center"/>
    </xf>
    <xf numFmtId="178" fontId="10" fillId="0" borderId="15" xfId="2" applyNumberFormat="1" applyFont="1" applyBorder="1" applyAlignment="1">
      <alignment horizontal="center" vertical="center"/>
    </xf>
    <xf numFmtId="0" fontId="1" fillId="0" borderId="35" xfId="2" applyFont="1" applyBorder="1" applyAlignment="1">
      <alignment horizontal="center"/>
    </xf>
    <xf numFmtId="0" fontId="1" fillId="0" borderId="36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23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1" fillId="0" borderId="27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/>
    </xf>
    <xf numFmtId="178" fontId="5" fillId="0" borderId="8" xfId="2" applyNumberFormat="1" applyFont="1" applyBorder="1" applyAlignment="1">
      <alignment horizontal="center"/>
    </xf>
    <xf numFmtId="178" fontId="5" fillId="0" borderId="10" xfId="2" applyNumberFormat="1" applyFont="1" applyBorder="1" applyAlignment="1">
      <alignment horizontal="center"/>
    </xf>
    <xf numFmtId="0" fontId="1" fillId="0" borderId="22" xfId="2" applyFont="1" applyBorder="1" applyAlignment="1">
      <alignment horizontal="center"/>
    </xf>
    <xf numFmtId="0" fontId="1" fillId="0" borderId="24" xfId="2" applyFont="1" applyBorder="1" applyAlignment="1">
      <alignment horizontal="center"/>
    </xf>
    <xf numFmtId="0" fontId="1" fillId="0" borderId="33" xfId="2" applyFont="1" applyBorder="1" applyAlignment="1">
      <alignment horizontal="center"/>
    </xf>
    <xf numFmtId="0" fontId="1" fillId="0" borderId="32" xfId="2" applyFont="1" applyBorder="1" applyAlignment="1">
      <alignment horizontal="center" wrapText="1"/>
    </xf>
    <xf numFmtId="0" fontId="1" fillId="0" borderId="25" xfId="2" applyFont="1" applyBorder="1" applyAlignment="1">
      <alignment horizontal="center"/>
    </xf>
    <xf numFmtId="0" fontId="1" fillId="0" borderId="15" xfId="2" applyFont="1" applyBorder="1" applyAlignment="1">
      <alignment horizontal="center" vertical="center"/>
    </xf>
    <xf numFmtId="178" fontId="1" fillId="0" borderId="13" xfId="2" applyNumberFormat="1" applyFont="1" applyBorder="1" applyAlignment="1">
      <alignment horizontal="center"/>
    </xf>
    <xf numFmtId="178" fontId="1" fillId="0" borderId="15" xfId="2" applyNumberFormat="1" applyFont="1" applyBorder="1" applyAlignment="1">
      <alignment horizontal="center"/>
    </xf>
    <xf numFmtId="178" fontId="5" fillId="0" borderId="13" xfId="2" applyNumberFormat="1" applyFont="1" applyBorder="1" applyAlignment="1">
      <alignment horizontal="center"/>
    </xf>
    <xf numFmtId="178" fontId="5" fillId="0" borderId="15" xfId="2" applyNumberFormat="1" applyFont="1" applyBorder="1" applyAlignment="1">
      <alignment horizontal="center"/>
    </xf>
    <xf numFmtId="0" fontId="1" fillId="0" borderId="15" xfId="2" applyFont="1" applyBorder="1" applyAlignment="1">
      <alignment horizontal="center"/>
    </xf>
    <xf numFmtId="178" fontId="1" fillId="0" borderId="18" xfId="2" applyNumberFormat="1" applyFont="1" applyBorder="1" applyAlignment="1">
      <alignment horizontal="center"/>
    </xf>
    <xf numFmtId="178" fontId="1" fillId="0" borderId="20" xfId="2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 shrinkToFit="1"/>
    </xf>
    <xf numFmtId="0" fontId="4" fillId="0" borderId="9" xfId="2" applyFont="1" applyBorder="1" applyAlignment="1">
      <alignment horizontal="center" vertical="center" wrapText="1" shrinkToFit="1"/>
    </xf>
    <xf numFmtId="0" fontId="4" fillId="0" borderId="23" xfId="2" applyFont="1" applyBorder="1" applyAlignment="1">
      <alignment horizontal="center" vertical="center" wrapText="1" shrinkToFit="1"/>
    </xf>
    <xf numFmtId="0" fontId="2" fillId="0" borderId="0" xfId="2" applyFont="1" applyAlignment="1">
      <alignment horizontal="center" vertical="center"/>
    </xf>
    <xf numFmtId="178" fontId="1" fillId="0" borderId="27" xfId="2" applyNumberFormat="1" applyFont="1" applyBorder="1" applyAlignment="1">
      <alignment horizontal="center"/>
    </xf>
    <xf numFmtId="178" fontId="1" fillId="0" borderId="4" xfId="2" applyNumberFormat="1" applyFont="1" applyBorder="1" applyAlignment="1">
      <alignment horizontal="center"/>
    </xf>
    <xf numFmtId="178" fontId="1" fillId="0" borderId="40" xfId="2" applyNumberFormat="1" applyFont="1" applyBorder="1" applyAlignment="1">
      <alignment horizontal="center"/>
    </xf>
    <xf numFmtId="0" fontId="35" fillId="0" borderId="0" xfId="2" applyFont="1">
      <alignment vertical="center"/>
    </xf>
    <xf numFmtId="0" fontId="29" fillId="0" borderId="0" xfId="2" applyFont="1" applyAlignment="1">
      <alignment vertical="center"/>
    </xf>
    <xf numFmtId="38" fontId="39" fillId="0" borderId="110" xfId="1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22" xfId="2" applyFont="1" applyBorder="1" applyAlignment="1" applyProtection="1">
      <alignment horizontal="center"/>
      <protection locked="0"/>
    </xf>
    <xf numFmtId="0" fontId="6" fillId="0" borderId="9" xfId="2" applyFont="1" applyBorder="1" applyAlignment="1" applyProtection="1">
      <alignment horizontal="center"/>
      <protection locked="0"/>
    </xf>
    <xf numFmtId="0" fontId="6" fillId="0" borderId="23" xfId="2" applyFont="1" applyBorder="1" applyAlignment="1" applyProtection="1">
      <alignment horizont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/>
      <protection locked="0"/>
    </xf>
    <xf numFmtId="0" fontId="6" fillId="0" borderId="11" xfId="2" applyFont="1" applyBorder="1" applyAlignment="1" applyProtection="1">
      <alignment horizontal="center"/>
      <protection locked="0"/>
    </xf>
    <xf numFmtId="0" fontId="6" fillId="0" borderId="32" xfId="2" applyFont="1" applyBorder="1" applyAlignment="1" applyProtection="1">
      <alignment horizont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6" xfId="2" applyFont="1" applyBorder="1" applyAlignment="1" applyProtection="1">
      <alignment horizontal="center" vertical="center" shrinkToFit="1"/>
      <protection locked="0"/>
    </xf>
    <xf numFmtId="0" fontId="6" fillId="0" borderId="25" xfId="2" applyFont="1" applyBorder="1" applyAlignment="1" applyProtection="1">
      <alignment horizontal="center" vertical="center" shrinkToFit="1"/>
      <protection locked="0"/>
    </xf>
    <xf numFmtId="0" fontId="6" fillId="0" borderId="12" xfId="2" applyFont="1" applyBorder="1" applyAlignment="1" applyProtection="1">
      <alignment horizontal="center"/>
      <protection locked="0"/>
    </xf>
    <xf numFmtId="0" fontId="6" fillId="0" borderId="16" xfId="2" applyFont="1" applyBorder="1" applyAlignment="1" applyProtection="1">
      <alignment horizontal="center" vertical="center"/>
      <protection locked="0"/>
    </xf>
    <xf numFmtId="0" fontId="40" fillId="0" borderId="25" xfId="2" applyFont="1" applyBorder="1" applyAlignment="1" applyProtection="1">
      <alignment horizontal="center" vertical="center"/>
      <protection locked="0"/>
    </xf>
    <xf numFmtId="0" fontId="40" fillId="0" borderId="25" xfId="2" applyFont="1" applyBorder="1" applyProtection="1">
      <alignment vertical="center"/>
      <protection locked="0"/>
    </xf>
    <xf numFmtId="0" fontId="6" fillId="0" borderId="17" xfId="2" applyFont="1" applyBorder="1" applyProtection="1">
      <alignment vertical="center"/>
      <protection locked="0"/>
    </xf>
    <xf numFmtId="0" fontId="6" fillId="0" borderId="21" xfId="2" applyFont="1" applyBorder="1" applyProtection="1">
      <alignment vertical="center"/>
      <protection locked="0"/>
    </xf>
    <xf numFmtId="0" fontId="6" fillId="0" borderId="26" xfId="2" applyFont="1" applyBorder="1" applyProtection="1">
      <alignment vertical="center"/>
      <protection locked="0"/>
    </xf>
    <xf numFmtId="0" fontId="40" fillId="0" borderId="12" xfId="2" applyFont="1" applyBorder="1" applyAlignment="1" applyProtection="1">
      <alignment horizontal="center" vertical="center"/>
      <protection locked="0"/>
    </xf>
    <xf numFmtId="0" fontId="40" fillId="0" borderId="12" xfId="2" applyFont="1" applyBorder="1" applyAlignment="1" applyProtection="1">
      <alignment horizontal="center"/>
      <protection locked="0"/>
    </xf>
    <xf numFmtId="0" fontId="6" fillId="0" borderId="25" xfId="2" applyFont="1" applyBorder="1" applyAlignment="1" applyProtection="1">
      <alignment horizontal="center" vertical="center"/>
      <protection locked="0"/>
    </xf>
    <xf numFmtId="0" fontId="6" fillId="0" borderId="25" xfId="2" applyFont="1" applyBorder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6" fillId="0" borderId="0" xfId="2" applyFont="1">
      <alignment vertical="center"/>
    </xf>
    <xf numFmtId="0" fontId="6" fillId="0" borderId="0" xfId="2" applyFont="1" applyAlignment="1" applyProtection="1">
      <protection locked="0"/>
    </xf>
    <xf numFmtId="0" fontId="6" fillId="0" borderId="0" xfId="2" applyFont="1" applyAlignment="1" applyProtection="1">
      <alignment horizontal="center"/>
      <protection locked="0"/>
    </xf>
    <xf numFmtId="0" fontId="40" fillId="0" borderId="16" xfId="2" applyFont="1" applyBorder="1" applyAlignment="1" applyProtection="1">
      <alignment horizontal="center" vertical="center"/>
      <protection locked="0"/>
    </xf>
    <xf numFmtId="0" fontId="40" fillId="0" borderId="13" xfId="2" applyFont="1" applyBorder="1" applyAlignment="1" applyProtection="1">
      <alignment horizontal="center"/>
      <protection locked="0"/>
    </xf>
    <xf numFmtId="0" fontId="6" fillId="0" borderId="13" xfId="2" applyFont="1" applyBorder="1" applyAlignment="1" applyProtection="1">
      <alignment horizontal="center" shrinkToFit="1"/>
      <protection locked="0"/>
    </xf>
    <xf numFmtId="0" fontId="6" fillId="0" borderId="25" xfId="2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vertical="center" shrinkToFi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center" shrinkToFit="1"/>
      <protection locked="0"/>
    </xf>
    <xf numFmtId="0" fontId="6" fillId="0" borderId="18" xfId="2" applyFont="1" applyBorder="1" applyProtection="1">
      <alignment vertical="center"/>
      <protection locked="0"/>
    </xf>
    <xf numFmtId="38" fontId="41" fillId="0" borderId="80" xfId="1" applyFont="1" applyFill="1" applyBorder="1" applyAlignment="1">
      <alignment horizontal="center" vertical="center" textRotation="255" wrapText="1"/>
    </xf>
    <xf numFmtId="0" fontId="41" fillId="0" borderId="81" xfId="0" applyFont="1" applyBorder="1" applyAlignment="1">
      <alignment vertical="center"/>
    </xf>
    <xf numFmtId="0" fontId="42" fillId="0" borderId="6" xfId="0" applyFont="1" applyBorder="1" applyAlignment="1">
      <alignment horizontal="right" vertical="center"/>
    </xf>
    <xf numFmtId="38" fontId="43" fillId="0" borderId="49" xfId="1" applyFont="1" applyFill="1" applyBorder="1" applyAlignment="1">
      <alignment vertical="center"/>
    </xf>
    <xf numFmtId="38" fontId="43" fillId="0" borderId="50" xfId="1" applyFont="1" applyFill="1" applyBorder="1"/>
    <xf numFmtId="38" fontId="43" fillId="0" borderId="62" xfId="1" applyFont="1" applyFill="1" applyBorder="1"/>
    <xf numFmtId="38" fontId="41" fillId="0" borderId="73" xfId="1" applyFont="1" applyFill="1" applyBorder="1"/>
    <xf numFmtId="38" fontId="41" fillId="0" borderId="82" xfId="1" applyFont="1" applyFill="1" applyBorder="1" applyAlignment="1">
      <alignment horizontal="center" vertical="center" textRotation="255" wrapText="1"/>
    </xf>
    <xf numFmtId="38" fontId="41" fillId="0" borderId="83" xfId="1" applyFont="1" applyBorder="1" applyAlignment="1">
      <alignment vertical="center"/>
    </xf>
    <xf numFmtId="0" fontId="42" fillId="0" borderId="70" xfId="0" applyFont="1" applyBorder="1" applyAlignment="1">
      <alignment horizontal="right" vertical="center"/>
    </xf>
    <xf numFmtId="38" fontId="43" fillId="0" borderId="59" xfId="1" applyFont="1" applyFill="1" applyBorder="1" applyAlignment="1">
      <alignment vertical="center"/>
    </xf>
    <xf numFmtId="38" fontId="43" fillId="0" borderId="60" xfId="1" applyFont="1" applyFill="1" applyBorder="1"/>
    <xf numFmtId="38" fontId="44" fillId="0" borderId="84" xfId="1" applyFont="1" applyFill="1" applyBorder="1" applyAlignment="1">
      <alignment wrapText="1"/>
    </xf>
    <xf numFmtId="0" fontId="41" fillId="0" borderId="83" xfId="0" applyFont="1" applyBorder="1" applyAlignment="1">
      <alignment horizontal="left" vertical="center"/>
    </xf>
    <xf numFmtId="38" fontId="43" fillId="0" borderId="85" xfId="1" applyFont="1" applyFill="1" applyBorder="1" applyAlignment="1">
      <alignment vertical="center"/>
    </xf>
    <xf numFmtId="38" fontId="41" fillId="0" borderId="84" xfId="1" applyFont="1" applyFill="1" applyBorder="1"/>
    <xf numFmtId="38" fontId="41" fillId="0" borderId="86" xfId="1" applyFont="1" applyFill="1" applyBorder="1" applyAlignment="1">
      <alignment horizontal="center" vertical="center" textRotation="255" wrapText="1"/>
    </xf>
    <xf numFmtId="0" fontId="41" fillId="0" borderId="87" xfId="0" applyFont="1" applyBorder="1" applyAlignment="1">
      <alignment horizontal="left" vertical="center"/>
    </xf>
    <xf numFmtId="0" fontId="42" fillId="0" borderId="64" xfId="0" applyFont="1" applyBorder="1" applyAlignment="1">
      <alignment horizontal="right" vertical="center"/>
    </xf>
    <xf numFmtId="38" fontId="43" fillId="0" borderId="68" xfId="1" applyFont="1" applyFill="1" applyBorder="1" applyAlignment="1">
      <alignment vertical="center"/>
    </xf>
    <xf numFmtId="38" fontId="43" fillId="0" borderId="70" xfId="1" applyFont="1" applyFill="1" applyBorder="1"/>
    <xf numFmtId="38" fontId="44" fillId="0" borderId="33" xfId="1" applyFont="1" applyFill="1" applyBorder="1" applyAlignment="1">
      <alignment wrapText="1"/>
    </xf>
    <xf numFmtId="38" fontId="41" fillId="0" borderId="88" xfId="1" applyFont="1" applyFill="1" applyBorder="1" applyAlignment="1">
      <alignment horizontal="center" vertical="center" textRotation="255" wrapText="1"/>
    </xf>
    <xf numFmtId="38" fontId="41" fillId="0" borderId="89" xfId="1" applyFont="1" applyFill="1" applyBorder="1" applyAlignment="1">
      <alignment horizontal="left" vertical="center"/>
    </xf>
    <xf numFmtId="38" fontId="42" fillId="0" borderId="56" xfId="1" applyFont="1" applyFill="1" applyBorder="1" applyAlignment="1">
      <alignment horizontal="right" vertical="center"/>
    </xf>
    <xf numFmtId="38" fontId="43" fillId="0" borderId="55" xfId="1" applyFont="1" applyFill="1" applyBorder="1" applyAlignment="1" applyProtection="1">
      <alignment vertical="center"/>
      <protection locked="0"/>
    </xf>
    <xf numFmtId="38" fontId="43" fillId="0" borderId="56" xfId="1" applyFont="1" applyFill="1" applyBorder="1"/>
    <xf numFmtId="38" fontId="41" fillId="0" borderId="74" xfId="1" applyFont="1" applyFill="1" applyBorder="1"/>
    <xf numFmtId="38" fontId="41" fillId="0" borderId="24" xfId="1" applyFont="1" applyFill="1" applyBorder="1" applyAlignment="1">
      <alignment horizontal="center" vertical="center" textRotation="255" wrapText="1"/>
    </xf>
    <xf numFmtId="38" fontId="41" fillId="0" borderId="83" xfId="1" applyFont="1" applyFill="1" applyBorder="1" applyAlignment="1">
      <alignment horizontal="left" vertical="center"/>
    </xf>
    <xf numFmtId="38" fontId="42" fillId="0" borderId="62" xfId="1" applyFont="1" applyFill="1" applyBorder="1" applyAlignment="1">
      <alignment horizontal="right" vertical="center"/>
    </xf>
    <xf numFmtId="38" fontId="43" fillId="0" borderId="61" xfId="1" applyFont="1" applyFill="1" applyBorder="1" applyAlignment="1" applyProtection="1">
      <alignment vertical="center"/>
      <protection locked="0"/>
    </xf>
    <xf numFmtId="38" fontId="41" fillId="0" borderId="75" xfId="1" applyFont="1" applyFill="1" applyBorder="1"/>
    <xf numFmtId="38" fontId="41" fillId="0" borderId="90" xfId="1" applyFont="1" applyFill="1" applyBorder="1" applyAlignment="1">
      <alignment horizontal="center" vertical="center" textRotation="255" wrapText="1"/>
    </xf>
    <xf numFmtId="38" fontId="41" fillId="0" borderId="91" xfId="1" applyFont="1" applyFill="1" applyBorder="1" applyAlignment="1">
      <alignment horizontal="left" vertical="center"/>
    </xf>
    <xf numFmtId="38" fontId="42" fillId="0" borderId="64" xfId="1" applyFont="1" applyFill="1" applyBorder="1" applyAlignment="1">
      <alignment horizontal="right" vertical="center"/>
    </xf>
    <xf numFmtId="38" fontId="43" fillId="0" borderId="38" xfId="1" applyFont="1" applyFill="1" applyBorder="1" applyAlignment="1" applyProtection="1">
      <alignment vertical="center"/>
      <protection locked="0"/>
    </xf>
    <xf numFmtId="38" fontId="43" fillId="0" borderId="64" xfId="1" applyFont="1" applyFill="1" applyBorder="1"/>
    <xf numFmtId="38" fontId="41" fillId="0" borderId="41" xfId="1" applyFont="1" applyFill="1" applyBorder="1"/>
    <xf numFmtId="38" fontId="41" fillId="0" borderId="92" xfId="1" applyFont="1" applyFill="1" applyBorder="1" applyAlignment="1">
      <alignment horizontal="center" vertical="center" textRotation="255" wrapText="1"/>
    </xf>
    <xf numFmtId="38" fontId="43" fillId="0" borderId="56" xfId="1" applyFont="1" applyFill="1" applyBorder="1" applyAlignment="1">
      <alignment vertical="center"/>
    </xf>
    <xf numFmtId="38" fontId="41" fillId="0" borderId="74" xfId="1" applyFont="1" applyFill="1" applyBorder="1" applyAlignment="1" applyProtection="1">
      <alignment vertical="center"/>
      <protection locked="0"/>
    </xf>
    <xf numFmtId="38" fontId="43" fillId="0" borderId="62" xfId="1" applyFont="1" applyFill="1" applyBorder="1" applyAlignment="1">
      <alignment vertical="center"/>
    </xf>
    <xf numFmtId="38" fontId="41" fillId="0" borderId="75" xfId="1" applyFont="1" applyFill="1" applyBorder="1" applyAlignment="1" applyProtection="1">
      <alignment vertical="center"/>
      <protection locked="0"/>
    </xf>
    <xf numFmtId="38" fontId="43" fillId="0" borderId="64" xfId="1" applyFont="1" applyFill="1" applyBorder="1" applyAlignment="1">
      <alignment vertical="center"/>
    </xf>
    <xf numFmtId="38" fontId="41" fillId="0" borderId="41" xfId="1" applyFont="1" applyFill="1" applyBorder="1" applyAlignment="1" applyProtection="1">
      <alignment vertical="center"/>
      <protection locked="0"/>
    </xf>
    <xf numFmtId="38" fontId="41" fillId="0" borderId="93" xfId="1" applyFont="1" applyFill="1" applyBorder="1" applyAlignment="1">
      <alignment vertical="center"/>
    </xf>
    <xf numFmtId="38" fontId="41" fillId="0" borderId="14" xfId="1" applyFont="1" applyFill="1" applyBorder="1" applyAlignment="1">
      <alignment vertical="center"/>
    </xf>
    <xf numFmtId="38" fontId="42" fillId="0" borderId="16" xfId="1" applyFont="1" applyFill="1" applyBorder="1" applyAlignment="1">
      <alignment horizontal="right" vertical="center"/>
    </xf>
    <xf numFmtId="38" fontId="43" fillId="0" borderId="14" xfId="1" applyFont="1" applyFill="1" applyBorder="1" applyAlignment="1" applyProtection="1">
      <alignment vertical="center"/>
      <protection locked="0"/>
    </xf>
    <xf numFmtId="38" fontId="43" fillId="0" borderId="16" xfId="1" applyFont="1" applyFill="1" applyBorder="1" applyAlignment="1">
      <alignment vertical="center"/>
    </xf>
    <xf numFmtId="38" fontId="41" fillId="0" borderId="42" xfId="1" applyFont="1" applyFill="1" applyBorder="1" applyAlignment="1" applyProtection="1">
      <alignment vertical="center"/>
      <protection locked="0"/>
    </xf>
    <xf numFmtId="38" fontId="41" fillId="0" borderId="90" xfId="1" applyFont="1" applyFill="1" applyBorder="1" applyAlignment="1">
      <alignment vertical="center" readingOrder="1"/>
    </xf>
    <xf numFmtId="38" fontId="41" fillId="0" borderId="38" xfId="1" applyFont="1" applyFill="1" applyBorder="1" applyAlignment="1">
      <alignment vertical="center" readingOrder="1"/>
    </xf>
    <xf numFmtId="38" fontId="43" fillId="0" borderId="38" xfId="1" applyFont="1" applyFill="1" applyBorder="1" applyAlignment="1" applyProtection="1">
      <alignment horizontal="right" vertical="center"/>
      <protection locked="0"/>
    </xf>
    <xf numFmtId="38" fontId="41" fillId="0" borderId="41" xfId="1" applyFont="1" applyFill="1" applyBorder="1" applyAlignment="1" applyProtection="1">
      <alignment horizontal="right" vertical="center"/>
      <protection locked="0"/>
    </xf>
    <xf numFmtId="38" fontId="41" fillId="0" borderId="94" xfId="1" applyFont="1" applyFill="1" applyBorder="1" applyAlignment="1">
      <alignment horizontal="left" vertical="center"/>
    </xf>
    <xf numFmtId="38" fontId="43" fillId="0" borderId="69" xfId="1" applyFont="1" applyFill="1" applyBorder="1" applyAlignment="1">
      <alignment vertical="center"/>
    </xf>
    <xf numFmtId="38" fontId="41" fillId="0" borderId="75" xfId="1" applyFont="1" applyFill="1" applyBorder="1" applyProtection="1">
      <protection locked="0"/>
    </xf>
    <xf numFmtId="38" fontId="42" fillId="0" borderId="60" xfId="1" applyFont="1" applyFill="1" applyBorder="1" applyAlignment="1">
      <alignment horizontal="right" vertical="center"/>
    </xf>
    <xf numFmtId="38" fontId="41" fillId="0" borderId="84" xfId="1" applyFont="1" applyFill="1" applyBorder="1" applyProtection="1">
      <protection locked="0"/>
    </xf>
    <xf numFmtId="38" fontId="41" fillId="0" borderId="84" xfId="1" applyFont="1" applyFill="1" applyBorder="1" applyAlignment="1" applyProtection="1">
      <alignment horizontal="right" vertical="center"/>
      <protection locked="0"/>
    </xf>
    <xf numFmtId="38" fontId="45" fillId="0" borderId="83" xfId="1" applyFont="1" applyFill="1" applyBorder="1" applyAlignment="1">
      <alignment horizontal="left" vertical="center"/>
    </xf>
    <xf numFmtId="38" fontId="41" fillId="0" borderId="84" xfId="1" applyFont="1" applyFill="1" applyBorder="1" applyAlignment="1" applyProtection="1">
      <alignment vertical="center"/>
      <protection locked="0"/>
    </xf>
    <xf numFmtId="38" fontId="43" fillId="0" borderId="85" xfId="1" applyFont="1" applyFill="1" applyBorder="1" applyAlignment="1" applyProtection="1">
      <alignment horizontal="right" vertical="center"/>
      <protection locked="0"/>
    </xf>
    <xf numFmtId="38" fontId="41" fillId="0" borderId="24" xfId="1" applyFont="1" applyFill="1" applyBorder="1" applyAlignment="1">
      <alignment horizontal="center" vertical="center" textRotation="255" wrapText="1"/>
    </xf>
    <xf numFmtId="38" fontId="41" fillId="0" borderId="94" xfId="1" applyFont="1" applyFill="1" applyBorder="1" applyAlignment="1">
      <alignment horizontal="left" vertical="center" wrapText="1"/>
    </xf>
    <xf numFmtId="38" fontId="42" fillId="0" borderId="70" xfId="1" applyFont="1" applyFill="1" applyBorder="1" applyAlignment="1">
      <alignment horizontal="right" vertical="center"/>
    </xf>
    <xf numFmtId="38" fontId="42" fillId="0" borderId="41" xfId="1" applyFont="1" applyFill="1" applyBorder="1" applyAlignment="1" applyProtection="1">
      <alignment horizontal="right" vertical="center" wrapText="1"/>
      <protection locked="0"/>
    </xf>
    <xf numFmtId="38" fontId="42" fillId="0" borderId="47" xfId="1" applyFont="1" applyFill="1" applyBorder="1" applyAlignment="1">
      <alignment horizontal="right" vertical="center"/>
    </xf>
    <xf numFmtId="38" fontId="43" fillId="0" borderId="55" xfId="1" applyFont="1" applyFill="1" applyBorder="1" applyAlignment="1" applyProtection="1">
      <alignment horizontal="right" vertical="center"/>
      <protection locked="0"/>
    </xf>
    <xf numFmtId="38" fontId="41" fillId="0" borderId="74" xfId="1" applyFont="1" applyFill="1" applyBorder="1" applyAlignment="1" applyProtection="1">
      <alignment horizontal="right" vertical="center"/>
      <protection locked="0"/>
    </xf>
    <xf numFmtId="38" fontId="42" fillId="0" borderId="70" xfId="1" applyFont="1" applyFill="1" applyBorder="1" applyAlignment="1">
      <alignment horizontal="right" vertical="center"/>
    </xf>
    <xf numFmtId="38" fontId="42" fillId="0" borderId="64" xfId="1" applyFont="1" applyFill="1" applyBorder="1" applyAlignment="1">
      <alignment horizontal="right" vertical="center"/>
    </xf>
    <xf numFmtId="38" fontId="43" fillId="0" borderId="85" xfId="1" applyFont="1" applyFill="1" applyBorder="1" applyAlignment="1" applyProtection="1">
      <alignment vertical="center"/>
      <protection locked="0"/>
    </xf>
    <xf numFmtId="38" fontId="43" fillId="0" borderId="66" xfId="1" applyFont="1" applyFill="1" applyBorder="1"/>
    <xf numFmtId="38" fontId="42" fillId="0" borderId="92" xfId="1" applyFont="1" applyFill="1" applyBorder="1" applyAlignment="1">
      <alignment horizontal="center" vertical="center" textRotation="255" wrapText="1"/>
    </xf>
    <xf numFmtId="38" fontId="41" fillId="0" borderId="74" xfId="1" applyFont="1" applyFill="1" applyBorder="1" applyProtection="1">
      <protection locked="0"/>
    </xf>
    <xf numFmtId="38" fontId="42" fillId="0" borderId="86" xfId="1" applyFont="1" applyFill="1" applyBorder="1" applyAlignment="1">
      <alignment horizontal="center" vertical="center" textRotation="255" wrapText="1"/>
    </xf>
    <xf numFmtId="38" fontId="41" fillId="0" borderId="93" xfId="1" applyFont="1" applyFill="1" applyBorder="1" applyAlignment="1">
      <alignment horizontal="left" vertical="center"/>
    </xf>
    <xf numFmtId="38" fontId="41" fillId="0" borderId="14" xfId="1" applyFont="1" applyFill="1" applyBorder="1" applyAlignment="1">
      <alignment horizontal="left" vertical="center"/>
    </xf>
    <xf numFmtId="38" fontId="43" fillId="0" borderId="14" xfId="1" applyFont="1" applyFill="1" applyBorder="1" applyAlignment="1" applyProtection="1">
      <alignment horizontal="right" vertical="center"/>
      <protection locked="0"/>
    </xf>
    <xf numFmtId="38" fontId="43" fillId="0" borderId="16" xfId="1" applyFont="1" applyFill="1" applyBorder="1"/>
    <xf numFmtId="38" fontId="41" fillId="0" borderId="42" xfId="1" applyFont="1" applyFill="1" applyBorder="1" applyAlignment="1" applyProtection="1">
      <alignment horizontal="left" vertical="center"/>
      <protection locked="0"/>
    </xf>
    <xf numFmtId="38" fontId="41" fillId="0" borderId="74" xfId="1" applyFont="1" applyFill="1" applyBorder="1" applyAlignment="1" applyProtection="1">
      <alignment horizontal="center" vertical="center" shrinkToFit="1"/>
      <protection locked="0"/>
    </xf>
    <xf numFmtId="38" fontId="41" fillId="0" borderId="84" xfId="1" applyFont="1" applyFill="1" applyBorder="1" applyAlignment="1" applyProtection="1">
      <alignment horizontal="center" vertical="center" shrinkToFit="1"/>
      <protection locked="0"/>
    </xf>
    <xf numFmtId="38" fontId="45" fillId="0" borderId="95" xfId="1" applyFont="1" applyFill="1" applyBorder="1" applyAlignment="1">
      <alignment horizontal="left" vertical="center"/>
    </xf>
    <xf numFmtId="38" fontId="42" fillId="0" borderId="65" xfId="1" applyFont="1" applyFill="1" applyBorder="1" applyAlignment="1">
      <alignment horizontal="right" vertical="center"/>
    </xf>
    <xf numFmtId="38" fontId="41" fillId="0" borderId="77" xfId="1" applyFont="1" applyFill="1" applyBorder="1" applyAlignment="1" applyProtection="1">
      <alignment horizontal="center" vertical="center" shrinkToFit="1"/>
      <protection locked="0"/>
    </xf>
    <xf numFmtId="38" fontId="41" fillId="0" borderId="77" xfId="1" applyFont="1" applyFill="1" applyBorder="1" applyAlignment="1" applyProtection="1">
      <alignment horizontal="right" vertical="center" shrinkToFit="1"/>
      <protection locked="0"/>
    </xf>
    <xf numFmtId="38" fontId="42" fillId="0" borderId="66" xfId="1" applyFont="1" applyFill="1" applyBorder="1" applyAlignment="1">
      <alignment horizontal="right" vertical="center"/>
    </xf>
    <xf numFmtId="38" fontId="43" fillId="0" borderId="96" xfId="1" applyFont="1" applyFill="1" applyBorder="1" applyAlignment="1" applyProtection="1">
      <alignment horizontal="right" vertical="center"/>
      <protection locked="0"/>
    </xf>
    <xf numFmtId="38" fontId="41" fillId="0" borderId="75" xfId="1" applyFont="1" applyFill="1" applyBorder="1" applyAlignment="1" applyProtection="1">
      <alignment horizontal="center" vertical="center" shrinkToFit="1"/>
      <protection locked="0"/>
    </xf>
    <xf numFmtId="38" fontId="41" fillId="0" borderId="97" xfId="1" applyFont="1" applyFill="1" applyBorder="1" applyAlignment="1">
      <alignment horizontal="left" vertical="center"/>
    </xf>
    <xf numFmtId="38" fontId="42" fillId="0" borderId="47" xfId="1" applyFont="1" applyFill="1" applyBorder="1" applyAlignment="1">
      <alignment horizontal="right" vertical="center"/>
    </xf>
    <xf numFmtId="38" fontId="43" fillId="0" borderId="56" xfId="1" applyFont="1" applyFill="1" applyBorder="1" applyAlignment="1" applyProtection="1">
      <alignment horizontal="right" vertical="center"/>
      <protection locked="0"/>
    </xf>
    <xf numFmtId="38" fontId="43" fillId="0" borderId="47" xfId="1" applyFont="1" applyFill="1" applyBorder="1"/>
    <xf numFmtId="38" fontId="42" fillId="0" borderId="74" xfId="1" applyFont="1" applyFill="1" applyBorder="1" applyAlignment="1" applyProtection="1">
      <alignment vertical="center"/>
      <protection locked="0"/>
    </xf>
    <xf numFmtId="38" fontId="41" fillId="0" borderId="95" xfId="1" applyFont="1" applyFill="1" applyBorder="1" applyAlignment="1">
      <alignment horizontal="left" vertical="center"/>
    </xf>
    <xf numFmtId="38" fontId="43" fillId="0" borderId="61" xfId="1" applyFont="1" applyFill="1" applyBorder="1" applyAlignment="1" applyProtection="1">
      <alignment horizontal="right" vertical="center"/>
      <protection locked="0"/>
    </xf>
    <xf numFmtId="38" fontId="41" fillId="0" borderId="98" xfId="1" applyFont="1" applyFill="1" applyBorder="1" applyAlignment="1">
      <alignment vertical="center" wrapText="1"/>
    </xf>
    <xf numFmtId="38" fontId="41" fillId="0" borderId="92" xfId="1" applyFont="1" applyFill="1" applyBorder="1" applyAlignment="1" applyProtection="1">
      <alignment horizontal="center" vertical="center" textRotation="255" wrapText="1"/>
      <protection locked="0"/>
    </xf>
    <xf numFmtId="38" fontId="41" fillId="0" borderId="94" xfId="1" applyFont="1" applyFill="1" applyBorder="1" applyAlignment="1" applyProtection="1">
      <alignment horizontal="left" vertical="center"/>
      <protection locked="0"/>
    </xf>
    <xf numFmtId="38" fontId="41" fillId="0" borderId="99" xfId="1" applyFont="1" applyFill="1" applyBorder="1" applyAlignment="1" applyProtection="1">
      <alignment horizontal="left" vertical="top" wrapText="1"/>
      <protection locked="0"/>
    </xf>
    <xf numFmtId="38" fontId="41" fillId="0" borderId="82" xfId="1" applyFont="1" applyFill="1" applyBorder="1" applyAlignment="1" applyProtection="1">
      <alignment horizontal="center" vertical="center" textRotation="255" wrapText="1"/>
      <protection locked="0"/>
    </xf>
    <xf numFmtId="38" fontId="45" fillId="0" borderId="94" xfId="1" applyFont="1" applyFill="1" applyBorder="1" applyAlignment="1" applyProtection="1">
      <alignment horizontal="left" vertical="center"/>
      <protection locked="0"/>
    </xf>
    <xf numFmtId="38" fontId="41" fillId="0" borderId="100" xfId="1" applyFont="1" applyFill="1" applyBorder="1" applyAlignment="1" applyProtection="1">
      <alignment horizontal="left" vertical="top"/>
      <protection locked="0"/>
    </xf>
    <xf numFmtId="38" fontId="41" fillId="0" borderId="83" xfId="1" applyFont="1" applyFill="1" applyBorder="1" applyAlignment="1" applyProtection="1">
      <alignment horizontal="left" vertical="center"/>
      <protection locked="0"/>
    </xf>
    <xf numFmtId="38" fontId="41" fillId="0" borderId="101" xfId="1" applyFont="1" applyFill="1" applyBorder="1" applyAlignment="1" applyProtection="1">
      <alignment horizontal="left" vertical="top" wrapText="1"/>
      <protection locked="0"/>
    </xf>
    <xf numFmtId="38" fontId="41" fillId="0" borderId="86" xfId="1" applyFont="1" applyFill="1" applyBorder="1" applyAlignment="1" applyProtection="1">
      <alignment horizontal="center" vertical="center" textRotation="255" wrapText="1"/>
      <protection locked="0"/>
    </xf>
    <xf numFmtId="38" fontId="41" fillId="0" borderId="92" xfId="1" applyFont="1" applyFill="1" applyBorder="1" applyAlignment="1">
      <alignment horizontal="center" vertical="center" textRotation="255"/>
    </xf>
    <xf numFmtId="38" fontId="41" fillId="0" borderId="102" xfId="1" applyFont="1" applyFill="1" applyBorder="1" applyAlignment="1">
      <alignment horizontal="left" vertical="center"/>
    </xf>
    <xf numFmtId="38" fontId="41" fillId="0" borderId="82" xfId="1" applyFont="1" applyFill="1" applyBorder="1" applyAlignment="1">
      <alignment horizontal="center" vertical="center" textRotation="255"/>
    </xf>
    <xf numFmtId="38" fontId="43" fillId="0" borderId="60" xfId="1" applyFont="1" applyFill="1" applyBorder="1" applyAlignment="1" applyProtection="1">
      <alignment horizontal="right" vertical="center"/>
      <protection locked="0"/>
    </xf>
    <xf numFmtId="38" fontId="41" fillId="0" borderId="103" xfId="1" applyFont="1" applyFill="1" applyBorder="1" applyAlignment="1" applyProtection="1">
      <alignment horizontal="right" vertical="center" shrinkToFit="1"/>
      <protection locked="0"/>
    </xf>
    <xf numFmtId="38" fontId="41" fillId="0" borderId="104" xfId="1" applyFont="1" applyFill="1" applyBorder="1" applyAlignment="1">
      <alignment horizontal="left" vertical="center"/>
    </xf>
    <xf numFmtId="38" fontId="41" fillId="0" borderId="103" xfId="1" applyFont="1" applyFill="1" applyBorder="1" applyAlignment="1" applyProtection="1">
      <alignment horizontal="right" vertical="center"/>
      <protection locked="0"/>
    </xf>
    <xf numFmtId="38" fontId="43" fillId="0" borderId="66" xfId="1" applyFont="1" applyFill="1" applyBorder="1" applyAlignment="1" applyProtection="1">
      <alignment horizontal="right" vertical="center"/>
      <protection locked="0"/>
    </xf>
    <xf numFmtId="38" fontId="41" fillId="0" borderId="78" xfId="1" applyFont="1" applyFill="1" applyBorder="1" applyAlignment="1" applyProtection="1">
      <alignment horizontal="right" vertical="center"/>
      <protection locked="0"/>
    </xf>
    <xf numFmtId="38" fontId="43" fillId="0" borderId="15" xfId="1" applyFont="1" applyFill="1" applyBorder="1" applyAlignment="1" applyProtection="1">
      <alignment vertical="center"/>
      <protection locked="0"/>
    </xf>
    <xf numFmtId="38" fontId="41" fillId="0" borderId="25" xfId="1" applyFont="1" applyFill="1" applyBorder="1" applyAlignment="1" applyProtection="1">
      <alignment horizontal="right" vertical="center"/>
      <protection locked="0"/>
    </xf>
    <xf numFmtId="0" fontId="46" fillId="0" borderId="14" xfId="0" applyFont="1" applyBorder="1" applyAlignment="1">
      <alignment horizontal="left" vertical="center"/>
    </xf>
    <xf numFmtId="0" fontId="47" fillId="0" borderId="16" xfId="0" applyFont="1" applyBorder="1" applyAlignment="1">
      <alignment horizontal="right" vertical="center"/>
    </xf>
    <xf numFmtId="38" fontId="41" fillId="0" borderId="89" xfId="1" applyFont="1" applyFill="1" applyBorder="1" applyAlignment="1">
      <alignment vertical="center"/>
    </xf>
    <xf numFmtId="38" fontId="43" fillId="0" borderId="53" xfId="1" applyFont="1" applyFill="1" applyBorder="1" applyAlignment="1" applyProtection="1">
      <alignment horizontal="right" vertical="center"/>
      <protection locked="0"/>
    </xf>
    <xf numFmtId="38" fontId="41" fillId="0" borderId="76" xfId="1" applyFont="1" applyFill="1" applyBorder="1" applyAlignment="1" applyProtection="1">
      <alignment horizontal="right" vertical="center"/>
      <protection locked="0"/>
    </xf>
    <xf numFmtId="38" fontId="41" fillId="0" borderId="38" xfId="1" applyFont="1" applyFill="1" applyBorder="1" applyAlignment="1">
      <alignment vertical="center"/>
    </xf>
    <xf numFmtId="38" fontId="43" fillId="0" borderId="39" xfId="1" applyFont="1" applyFill="1" applyBorder="1" applyAlignment="1" applyProtection="1">
      <alignment horizontal="right" vertical="center"/>
      <protection locked="0"/>
    </xf>
    <xf numFmtId="38" fontId="41" fillId="0" borderId="105" xfId="1" applyFont="1" applyFill="1" applyBorder="1" applyAlignment="1" applyProtection="1">
      <alignment horizontal="right" vertical="center"/>
      <protection locked="0"/>
    </xf>
    <xf numFmtId="38" fontId="41" fillId="0" borderId="24" xfId="1" applyFont="1" applyFill="1" applyBorder="1" applyAlignment="1">
      <alignment vertical="center"/>
    </xf>
    <xf numFmtId="38" fontId="41" fillId="0" borderId="0" xfId="1" applyFont="1" applyFill="1" applyBorder="1" applyAlignment="1">
      <alignment horizontal="center" vertical="center"/>
    </xf>
    <xf numFmtId="38" fontId="43" fillId="0" borderId="69" xfId="1" applyFont="1" applyFill="1" applyBorder="1" applyAlignment="1" applyProtection="1">
      <alignment horizontal="right" vertical="center"/>
      <protection locked="0"/>
    </xf>
    <xf numFmtId="38" fontId="41" fillId="0" borderId="25" xfId="1" applyFont="1" applyFill="1" applyBorder="1" applyAlignment="1" applyProtection="1">
      <alignment vertical="center"/>
      <protection locked="0"/>
    </xf>
    <xf numFmtId="38" fontId="43" fillId="0" borderId="53" xfId="1" applyFont="1" applyFill="1" applyBorder="1" applyAlignment="1" applyProtection="1">
      <alignment vertical="center"/>
      <protection locked="0"/>
    </xf>
    <xf numFmtId="38" fontId="43" fillId="0" borderId="68" xfId="1" applyFont="1" applyFill="1" applyBorder="1" applyAlignment="1" applyProtection="1">
      <alignment horizontal="right" vertical="center"/>
      <protection locked="0"/>
    </xf>
    <xf numFmtId="38" fontId="43" fillId="0" borderId="66" xfId="1" applyFont="1" applyFill="1" applyBorder="1" applyAlignment="1">
      <alignment vertical="center"/>
    </xf>
    <xf numFmtId="38" fontId="41" fillId="0" borderId="106" xfId="1" applyFont="1" applyFill="1" applyBorder="1" applyAlignment="1" applyProtection="1">
      <alignment horizontal="left" vertical="center"/>
      <protection locked="0"/>
    </xf>
    <xf numFmtId="0" fontId="46" fillId="0" borderId="61" xfId="0" applyFont="1" applyBorder="1" applyAlignment="1" applyProtection="1">
      <alignment horizontal="left" vertical="center"/>
      <protection locked="0"/>
    </xf>
    <xf numFmtId="38" fontId="41" fillId="0" borderId="107" xfId="1" applyFont="1" applyFill="1" applyBorder="1" applyAlignment="1">
      <alignment horizontal="left" vertical="center"/>
    </xf>
    <xf numFmtId="0" fontId="46" fillId="0" borderId="96" xfId="0" applyFont="1" applyBorder="1" applyAlignment="1">
      <alignment horizontal="left" vertical="center"/>
    </xf>
    <xf numFmtId="179" fontId="43" fillId="0" borderId="60" xfId="1" applyNumberFormat="1" applyFont="1" applyFill="1" applyBorder="1" applyAlignment="1">
      <alignment vertical="center"/>
    </xf>
    <xf numFmtId="38" fontId="43" fillId="0" borderId="53" xfId="1" applyFont="1" applyFill="1" applyBorder="1" applyProtection="1">
      <protection locked="0"/>
    </xf>
    <xf numFmtId="38" fontId="43" fillId="0" borderId="59" xfId="1" applyFont="1" applyFill="1" applyBorder="1" applyAlignment="1" applyProtection="1">
      <alignment horizontal="right" vertical="center"/>
      <protection locked="0"/>
    </xf>
    <xf numFmtId="38" fontId="41" fillId="0" borderId="100" xfId="1" applyFont="1" applyFill="1" applyBorder="1" applyAlignment="1" applyProtection="1">
      <alignment horizontal="right" vertical="center"/>
      <protection locked="0"/>
    </xf>
    <xf numFmtId="38" fontId="43" fillId="0" borderId="59" xfId="1" applyFont="1" applyFill="1" applyBorder="1" applyProtection="1">
      <protection locked="0"/>
    </xf>
    <xf numFmtId="38" fontId="41" fillId="0" borderId="100" xfId="1" applyFont="1" applyFill="1" applyBorder="1" applyAlignment="1" applyProtection="1">
      <alignment horizontal="right" vertical="center" shrinkToFit="1"/>
      <protection locked="0"/>
    </xf>
    <xf numFmtId="38" fontId="41" fillId="0" borderId="83" xfId="1" applyFont="1" applyFill="1" applyBorder="1" applyAlignment="1">
      <alignment horizontal="left" vertical="center" wrapText="1"/>
    </xf>
    <xf numFmtId="38" fontId="42" fillId="0" borderId="60" xfId="1" applyFont="1" applyFill="1" applyBorder="1" applyAlignment="1">
      <alignment horizontal="right" vertical="center" wrapText="1"/>
    </xf>
    <xf numFmtId="38" fontId="43" fillId="0" borderId="59" xfId="1" applyFont="1" applyFill="1" applyBorder="1" applyAlignment="1" applyProtection="1">
      <alignment vertical="center"/>
      <protection locked="0"/>
    </xf>
    <xf numFmtId="38" fontId="41" fillId="0" borderId="91" xfId="1" applyFont="1" applyFill="1" applyBorder="1" applyAlignment="1">
      <alignment horizontal="left" vertical="center" wrapText="1"/>
    </xf>
    <xf numFmtId="38" fontId="42" fillId="0" borderId="66" xfId="1" applyFont="1" applyFill="1" applyBorder="1" applyAlignment="1">
      <alignment horizontal="right" vertical="center" wrapText="1"/>
    </xf>
    <xf numFmtId="38" fontId="43" fillId="0" borderId="68" xfId="1" applyFont="1" applyFill="1" applyBorder="1" applyAlignment="1" applyProtection="1">
      <alignment vertical="center"/>
      <protection locked="0"/>
    </xf>
    <xf numFmtId="38" fontId="43" fillId="0" borderId="69" xfId="1" applyFont="1" applyFill="1" applyBorder="1" applyAlignment="1" applyProtection="1">
      <alignment vertical="center"/>
      <protection locked="0"/>
    </xf>
    <xf numFmtId="38" fontId="41" fillId="0" borderId="100" xfId="1" applyFont="1" applyFill="1" applyBorder="1" applyAlignment="1" applyProtection="1">
      <alignment horizontal="right"/>
      <protection locked="0"/>
    </xf>
    <xf numFmtId="38" fontId="41" fillId="0" borderId="77" xfId="1" applyFont="1" applyFill="1" applyBorder="1" applyAlignment="1" applyProtection="1">
      <alignment horizontal="right"/>
      <protection locked="0"/>
    </xf>
    <xf numFmtId="38" fontId="41" fillId="0" borderId="91" xfId="1" applyFont="1" applyFill="1" applyBorder="1" applyAlignment="1">
      <alignment vertical="center"/>
    </xf>
    <xf numFmtId="38" fontId="41" fillId="0" borderId="78" xfId="1" applyFont="1" applyFill="1" applyBorder="1" applyAlignment="1" applyProtection="1">
      <alignment vertical="center"/>
      <protection locked="0"/>
    </xf>
    <xf numFmtId="38" fontId="41" fillId="0" borderId="93" xfId="1" applyFont="1" applyFill="1" applyBorder="1" applyAlignment="1">
      <alignment horizontal="left" vertical="center"/>
    </xf>
    <xf numFmtId="38" fontId="41" fillId="0" borderId="90" xfId="1" applyFont="1" applyFill="1" applyBorder="1" applyAlignment="1">
      <alignment horizontal="left" vertical="center"/>
    </xf>
    <xf numFmtId="38" fontId="41" fillId="0" borderId="38" xfId="1" applyFont="1" applyFill="1" applyBorder="1" applyAlignment="1">
      <alignment horizontal="left" vertical="center"/>
    </xf>
    <xf numFmtId="38" fontId="41" fillId="0" borderId="106" xfId="1" applyFont="1" applyFill="1" applyBorder="1" applyAlignment="1">
      <alignment horizontal="left" vertical="center"/>
    </xf>
    <xf numFmtId="38" fontId="41" fillId="0" borderId="61" xfId="1" applyFont="1" applyFill="1" applyBorder="1" applyAlignment="1">
      <alignment horizontal="left" vertical="center"/>
    </xf>
    <xf numFmtId="38" fontId="43" fillId="0" borderId="15" xfId="1" applyFont="1" applyFill="1" applyBorder="1" applyAlignment="1" applyProtection="1">
      <alignment horizontal="right" vertical="center"/>
      <protection locked="0"/>
    </xf>
    <xf numFmtId="38" fontId="42" fillId="0" borderId="105" xfId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_090330　 ③請求書　名簿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13</xdr:row>
      <xdr:rowOff>31750</xdr:rowOff>
    </xdr:from>
    <xdr:to>
      <xdr:col>8</xdr:col>
      <xdr:colOff>650875</xdr:colOff>
      <xdr:row>17</xdr:row>
      <xdr:rowOff>571500</xdr:rowOff>
    </xdr:to>
    <xdr:sp macro="" textlink="">
      <xdr:nvSpPr>
        <xdr:cNvPr id="2" name="右中かっこ 1"/>
        <xdr:cNvSpPr/>
      </xdr:nvSpPr>
      <xdr:spPr>
        <a:xfrm>
          <a:off x="10229850" y="5565775"/>
          <a:ext cx="508000" cy="2863850"/>
        </a:xfrm>
        <a:prstGeom prst="rightBrace">
          <a:avLst>
            <a:gd name="adj1" fmla="val 8333"/>
            <a:gd name="adj2" fmla="val 50549"/>
          </a:avLst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63499</xdr:colOff>
      <xdr:row>14</xdr:row>
      <xdr:rowOff>507999</xdr:rowOff>
    </xdr:from>
    <xdr:to>
      <xdr:col>16</xdr:col>
      <xdr:colOff>254000</xdr:colOff>
      <xdr:row>16</xdr:row>
      <xdr:rowOff>254000</xdr:rowOff>
    </xdr:to>
    <xdr:sp macro="" textlink="">
      <xdr:nvSpPr>
        <xdr:cNvPr id="3" name="正方形/長方形 2"/>
        <xdr:cNvSpPr/>
      </xdr:nvSpPr>
      <xdr:spPr>
        <a:xfrm>
          <a:off x="10835640" y="6622415"/>
          <a:ext cx="4991735" cy="9086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年度毎の加算認定後に請求してください。</a:t>
          </a:r>
          <a:endParaRPr kumimoji="1" lang="en-US" altLang="ja-JP" sz="2000"/>
        </a:p>
        <a:p>
          <a:pPr algn="l"/>
          <a:r>
            <a:rPr kumimoji="1" lang="en-US" altLang="ja-JP" sz="2000"/>
            <a:t>※ </a:t>
          </a:r>
          <a:r>
            <a:rPr kumimoji="1" lang="ja-JP" altLang="en-US" sz="2000"/>
            <a:t>スケジュール等は別途ご案内します。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7:N44"/>
  <sheetViews>
    <sheetView tabSelected="1" view="pageBreakPreview" zoomScale="80" zoomScaleNormal="70" workbookViewId="0">
      <selection activeCell="R15" sqref="R15"/>
    </sheetView>
  </sheetViews>
  <sheetFormatPr defaultColWidth="9" defaultRowHeight="13.5"/>
  <cols>
    <col min="1" max="1" width="5.5" style="205" customWidth="1"/>
    <col min="2" max="2" width="6.75" style="205" customWidth="1"/>
    <col min="3" max="3" width="8.25" style="205" customWidth="1"/>
    <col min="4" max="11" width="7.625" style="205" customWidth="1"/>
    <col min="12" max="12" width="5.5" style="205" customWidth="1"/>
    <col min="13" max="13" width="9.75" style="205" customWidth="1"/>
    <col min="14" max="14" width="5.25" style="205" customWidth="1"/>
    <col min="15" max="16384" width="9" style="205"/>
  </cols>
  <sheetData>
    <row r="7" spans="3:12" ht="13.5" customHeight="1">
      <c r="E7" s="206"/>
      <c r="F7" s="206"/>
      <c r="G7" s="206"/>
      <c r="H7" s="206"/>
      <c r="I7" s="206"/>
      <c r="J7" s="206"/>
      <c r="L7" s="207"/>
    </row>
    <row r="8" spans="3:12" ht="13.5" customHeight="1">
      <c r="C8" s="207"/>
      <c r="D8" s="207"/>
      <c r="E8" s="206"/>
      <c r="F8" s="206"/>
      <c r="G8" s="206"/>
      <c r="H8" s="206"/>
      <c r="I8" s="206"/>
      <c r="J8" s="206"/>
      <c r="L8" s="207"/>
    </row>
    <row r="15" spans="3:12" s="203" customFormat="1" ht="86.25" customHeight="1">
      <c r="C15" s="208" t="s">
        <v>0</v>
      </c>
      <c r="D15" s="218" t="e">
        <f>K39</f>
        <v>#DIV/0!</v>
      </c>
      <c r="E15" s="219"/>
      <c r="F15" s="219"/>
      <c r="G15" s="219"/>
      <c r="H15" s="219"/>
      <c r="I15" s="219"/>
      <c r="J15" s="219"/>
      <c r="K15" s="220"/>
      <c r="L15" s="212" t="s">
        <v>1</v>
      </c>
    </row>
    <row r="16" spans="3:12" s="203" customFormat="1" ht="26.25" customHeight="1">
      <c r="C16" s="208"/>
      <c r="D16" s="209"/>
      <c r="E16" s="209"/>
      <c r="F16" s="210"/>
      <c r="G16" s="4"/>
      <c r="H16" s="4"/>
      <c r="I16" s="4"/>
      <c r="J16" s="4"/>
      <c r="K16" s="4"/>
      <c r="L16" s="212"/>
    </row>
    <row r="17" spans="3:14" ht="26.25" customHeight="1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3:14" ht="27" customHeight="1">
      <c r="C18" s="211" t="s">
        <v>248</v>
      </c>
      <c r="D18" s="212"/>
      <c r="E18" s="212"/>
      <c r="F18" s="2"/>
      <c r="G18" s="2"/>
      <c r="H18" s="2"/>
      <c r="I18" s="2"/>
      <c r="J18" s="2"/>
      <c r="K18" s="2"/>
      <c r="L18" s="2"/>
    </row>
    <row r="19" spans="3:14" s="204" customFormat="1" ht="14.25"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3:14" s="204" customFormat="1" ht="14.25"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3:14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3:14" ht="21">
      <c r="C22" s="211" t="s">
        <v>2</v>
      </c>
      <c r="D22" s="212"/>
      <c r="E22" s="212"/>
      <c r="F22" s="44"/>
      <c r="G22" s="44"/>
      <c r="H22" s="44"/>
      <c r="I22" s="44"/>
      <c r="J22" s="44"/>
      <c r="K22" s="44"/>
      <c r="L22" s="44"/>
      <c r="M22" s="204"/>
    </row>
    <row r="23" spans="3:14" s="204" customFormat="1" ht="14.25">
      <c r="C23" s="2"/>
      <c r="D23" s="2"/>
      <c r="E23" s="2"/>
      <c r="F23" s="2"/>
      <c r="G23" s="2"/>
      <c r="H23" s="2"/>
      <c r="I23" s="2"/>
      <c r="J23" s="2"/>
      <c r="K23" s="2"/>
      <c r="L23" s="2"/>
      <c r="M23" s="205"/>
    </row>
    <row r="24" spans="3:14" s="204" customFormat="1" ht="14.25">
      <c r="C24" s="2"/>
      <c r="D24" s="2"/>
      <c r="E24" s="2"/>
      <c r="F24" s="2"/>
      <c r="G24" s="2"/>
      <c r="H24" s="2"/>
      <c r="I24" s="2"/>
      <c r="J24" s="2"/>
      <c r="K24" s="2"/>
      <c r="L24" s="2"/>
      <c r="M24" s="205"/>
    </row>
    <row r="25" spans="3:14" s="204" customFormat="1" ht="21">
      <c r="C25" s="44"/>
      <c r="D25" s="44"/>
      <c r="E25" s="44"/>
      <c r="F25" s="44"/>
      <c r="G25" s="44"/>
      <c r="H25" s="44"/>
      <c r="I25" s="211" t="s">
        <v>249</v>
      </c>
      <c r="J25" s="44"/>
      <c r="K25" s="44"/>
      <c r="L25" s="44"/>
    </row>
    <row r="26" spans="3:14" s="204" customFormat="1" ht="14.25"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3:14" s="204" customFormat="1" ht="21">
      <c r="C27" s="211" t="s">
        <v>3</v>
      </c>
      <c r="D27" s="212"/>
      <c r="E27" s="212"/>
      <c r="F27" s="44"/>
      <c r="G27" s="44"/>
      <c r="H27" s="44"/>
      <c r="I27" s="44"/>
      <c r="J27" s="44"/>
      <c r="K27" s="44"/>
      <c r="L27" s="44"/>
    </row>
    <row r="28" spans="3:14" s="204" customFormat="1" ht="14.25"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3:14" s="204" customFormat="1" ht="23.25" customHeight="1"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3:14" s="204" customFormat="1" ht="24" customHeight="1"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3:14" s="204" customFormat="1" ht="24.75" customHeight="1">
      <c r="C31" s="44"/>
      <c r="D31" s="44"/>
      <c r="E31" s="44"/>
      <c r="F31" s="44"/>
      <c r="G31" s="351" t="s">
        <v>250</v>
      </c>
      <c r="H31" s="351"/>
      <c r="I31" s="351"/>
      <c r="J31" s="351"/>
      <c r="K31" s="351"/>
      <c r="L31" s="351"/>
      <c r="M31" s="351"/>
      <c r="N31" s="211"/>
    </row>
    <row r="32" spans="3:14" s="204" customFormat="1" ht="17.25" customHeight="1"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2:14" s="204" customFormat="1" ht="24" customHeight="1">
      <c r="C33" s="44"/>
      <c r="D33" s="44"/>
      <c r="E33" s="44"/>
      <c r="F33" s="44"/>
      <c r="G33" s="351" t="s">
        <v>251</v>
      </c>
      <c r="H33" s="351"/>
      <c r="I33" s="351"/>
      <c r="J33" s="351"/>
      <c r="K33" s="351"/>
      <c r="L33" s="351"/>
      <c r="M33" s="351"/>
      <c r="N33" s="211"/>
    </row>
    <row r="34" spans="2:14" s="204" customFormat="1" ht="14.25">
      <c r="C34" s="44"/>
      <c r="D34" s="44"/>
      <c r="E34" s="44"/>
      <c r="F34" s="44"/>
      <c r="G34" s="44"/>
      <c r="H34" s="44"/>
      <c r="I34" s="44"/>
      <c r="J34" s="214"/>
      <c r="K34" s="44"/>
      <c r="L34" s="44"/>
    </row>
    <row r="35" spans="2:14" ht="14.2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04"/>
    </row>
    <row r="36" spans="2:14" ht="18.75" customHeight="1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4" ht="37.5" customHeight="1">
      <c r="B37" s="213" t="s">
        <v>4</v>
      </c>
      <c r="C37" s="28"/>
      <c r="D37" s="28"/>
      <c r="E37" s="28"/>
      <c r="F37" s="2"/>
      <c r="G37" s="2"/>
      <c r="H37" s="2"/>
      <c r="I37" s="2"/>
      <c r="J37" s="2"/>
      <c r="K37" s="2"/>
      <c r="L37" s="2"/>
    </row>
    <row r="38" spans="2:14" ht="21.75" customHeight="1">
      <c r="B38" s="221" t="s">
        <v>5</v>
      </c>
      <c r="C38" s="221"/>
      <c r="D38" s="221"/>
      <c r="E38" s="221" t="s">
        <v>6</v>
      </c>
      <c r="F38" s="221"/>
      <c r="G38" s="221"/>
      <c r="H38" s="222" t="s">
        <v>7</v>
      </c>
      <c r="I38" s="223"/>
      <c r="J38" s="224"/>
      <c r="K38" s="221" t="s">
        <v>8</v>
      </c>
      <c r="L38" s="221"/>
      <c r="M38" s="221"/>
    </row>
    <row r="39" spans="2:14" ht="58.5" customHeight="1">
      <c r="B39" s="215" t="e">
        <f>IF(事務費明細書!G25=0,"",事務費明細書!G25)</f>
        <v>#DIV/0!</v>
      </c>
      <c r="C39" s="215"/>
      <c r="D39" s="215"/>
      <c r="E39" s="215" t="str">
        <f>IF(事業費明細書!G96=0,"",事業費明細書!G96)</f>
        <v/>
      </c>
      <c r="F39" s="215"/>
      <c r="G39" s="215"/>
      <c r="H39" s="215" t="str">
        <f>IF(社会的養護自立支援事業明細書!H38=0,"",社会的養護自立支援事業明細書!H38)</f>
        <v/>
      </c>
      <c r="I39" s="215"/>
      <c r="J39" s="215"/>
      <c r="K39" s="216" t="e">
        <f>IF(SUM(B39:J39)=0,"",SUM(B39:J39))</f>
        <v>#DIV/0!</v>
      </c>
      <c r="L39" s="216"/>
      <c r="M39" s="216"/>
    </row>
    <row r="40" spans="2:14">
      <c r="C40" s="2"/>
      <c r="D40" s="2"/>
      <c r="E40" s="2"/>
      <c r="F40" s="2"/>
      <c r="G40" s="2"/>
      <c r="H40" s="2"/>
      <c r="I40" s="2"/>
      <c r="J40" s="2"/>
      <c r="K40" s="2"/>
      <c r="L40" s="2"/>
    </row>
    <row r="43" spans="2:14" ht="17.25" customHeight="1">
      <c r="H43" s="352" t="s">
        <v>252</v>
      </c>
      <c r="I43" s="352"/>
      <c r="J43" s="352"/>
      <c r="K43" s="352"/>
      <c r="L43" s="352"/>
      <c r="M43" s="352"/>
    </row>
    <row r="44" spans="2:14" ht="17.25">
      <c r="G44" s="217">
        <v>1</v>
      </c>
      <c r="H44" s="217"/>
    </row>
  </sheetData>
  <mergeCells count="13">
    <mergeCell ref="D15:K15"/>
    <mergeCell ref="B38:D38"/>
    <mergeCell ref="E38:G38"/>
    <mergeCell ref="H38:J38"/>
    <mergeCell ref="K38:M38"/>
    <mergeCell ref="G31:M31"/>
    <mergeCell ref="G33:M33"/>
    <mergeCell ref="B39:D39"/>
    <mergeCell ref="E39:G39"/>
    <mergeCell ref="H39:J39"/>
    <mergeCell ref="K39:M39"/>
    <mergeCell ref="G44:H44"/>
    <mergeCell ref="H43:M43"/>
  </mergeCells>
  <phoneticPr fontId="38"/>
  <pageMargins left="0.74803149606299202" right="0.74803149606299202" top="0.66929133858267698" bottom="0.74803149606299202" header="0.511811023622047" footer="0.511811023622047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3:H44"/>
  <sheetViews>
    <sheetView showGridLines="0" showZeros="0" view="pageBreakPreview" zoomScale="60" zoomScaleNormal="75" workbookViewId="0">
      <selection activeCell="S16" sqref="S16"/>
    </sheetView>
  </sheetViews>
  <sheetFormatPr defaultColWidth="9" defaultRowHeight="13.5"/>
  <cols>
    <col min="1" max="1" width="9" style="60"/>
    <col min="2" max="2" width="4.875" style="60" customWidth="1"/>
    <col min="3" max="3" width="35.5" style="60" customWidth="1"/>
    <col min="4" max="4" width="3.375" style="60" customWidth="1"/>
    <col min="5" max="5" width="18.125" style="60" customWidth="1"/>
    <col min="6" max="6" width="10.125" style="60" customWidth="1"/>
    <col min="7" max="7" width="27.75" style="60" customWidth="1"/>
    <col min="8" max="8" width="23.625" style="60" customWidth="1"/>
    <col min="9" max="16384" width="9" style="60"/>
  </cols>
  <sheetData>
    <row r="3" spans="2:8" ht="24">
      <c r="B3" s="146" t="s">
        <v>9</v>
      </c>
      <c r="C3" s="146"/>
      <c r="D3" s="146"/>
      <c r="E3" s="146"/>
      <c r="F3" s="146"/>
      <c r="G3" s="146"/>
      <c r="H3" s="146"/>
    </row>
    <row r="4" spans="2:8" ht="21" customHeight="1"/>
    <row r="5" spans="2:8" ht="18.75">
      <c r="B5" s="147" t="s">
        <v>253</v>
      </c>
    </row>
    <row r="6" spans="2:8" s="145" customFormat="1" ht="24" customHeight="1">
      <c r="B6" s="148"/>
      <c r="C6" s="149" t="s">
        <v>10</v>
      </c>
      <c r="D6" s="149"/>
      <c r="E6" s="150" t="s">
        <v>11</v>
      </c>
      <c r="F6" s="151" t="s">
        <v>12</v>
      </c>
      <c r="G6" s="150" t="s">
        <v>13</v>
      </c>
      <c r="H6" s="152" t="s">
        <v>14</v>
      </c>
    </row>
    <row r="7" spans="2:8" s="145" customFormat="1" ht="45.75" customHeight="1">
      <c r="B7" s="227"/>
      <c r="C7" s="153" t="s">
        <v>15</v>
      </c>
      <c r="D7" s="154">
        <v>1</v>
      </c>
      <c r="E7" s="155"/>
      <c r="F7" s="156"/>
      <c r="G7" s="157">
        <f>E7*F7</f>
        <v>0</v>
      </c>
      <c r="H7" s="158"/>
    </row>
    <row r="8" spans="2:8" s="145" customFormat="1" ht="45.75" customHeight="1">
      <c r="B8" s="228"/>
      <c r="C8" s="159" t="s">
        <v>16</v>
      </c>
      <c r="D8" s="160">
        <v>2</v>
      </c>
      <c r="E8" s="161"/>
      <c r="F8" s="162"/>
      <c r="G8" s="163">
        <f>E8*F8</f>
        <v>0</v>
      </c>
      <c r="H8" s="164"/>
    </row>
    <row r="9" spans="2:8" s="145" customFormat="1" ht="45.75" customHeight="1">
      <c r="B9" s="228"/>
      <c r="C9" s="159" t="s">
        <v>17</v>
      </c>
      <c r="D9" s="160">
        <v>3</v>
      </c>
      <c r="E9" s="161">
        <v>8290</v>
      </c>
      <c r="F9" s="162"/>
      <c r="G9" s="163">
        <f>E9*F9</f>
        <v>0</v>
      </c>
      <c r="H9" s="164"/>
    </row>
    <row r="10" spans="2:8" s="145" customFormat="1" ht="45.75" customHeight="1">
      <c r="B10" s="228"/>
      <c r="C10" s="159" t="s">
        <v>18</v>
      </c>
      <c r="D10" s="160">
        <v>4</v>
      </c>
      <c r="E10" s="165"/>
      <c r="F10" s="162"/>
      <c r="G10" s="163"/>
      <c r="H10" s="166" t="s">
        <v>19</v>
      </c>
    </row>
    <row r="11" spans="2:8" s="145" customFormat="1" ht="45.75" customHeight="1">
      <c r="B11" s="228"/>
      <c r="C11" s="159" t="s">
        <v>20</v>
      </c>
      <c r="D11" s="160">
        <v>5</v>
      </c>
      <c r="E11" s="161"/>
      <c r="F11" s="167" t="s">
        <v>21</v>
      </c>
      <c r="G11" s="163"/>
      <c r="H11" s="168" t="s">
        <v>22</v>
      </c>
    </row>
    <row r="12" spans="2:8" s="145" customFormat="1" ht="45.75" customHeight="1">
      <c r="B12" s="228"/>
      <c r="C12" s="159" t="s">
        <v>23</v>
      </c>
      <c r="D12" s="169">
        <v>6</v>
      </c>
      <c r="E12" s="161">
        <v>109000</v>
      </c>
      <c r="F12" s="167" t="s">
        <v>21</v>
      </c>
      <c r="G12" s="163"/>
      <c r="H12" s="170" t="s">
        <v>22</v>
      </c>
    </row>
    <row r="13" spans="2:8" s="145" customFormat="1" ht="45.75" customHeight="1">
      <c r="B13" s="228"/>
      <c r="C13" s="159" t="s">
        <v>24</v>
      </c>
      <c r="D13" s="169">
        <v>7</v>
      </c>
      <c r="E13" s="161"/>
      <c r="F13" s="167" t="s">
        <v>21</v>
      </c>
      <c r="G13" s="163"/>
      <c r="H13" s="170" t="s">
        <v>22</v>
      </c>
    </row>
    <row r="14" spans="2:8" s="145" customFormat="1" ht="45.75" customHeight="1">
      <c r="B14" s="228"/>
      <c r="C14" s="171" t="s">
        <v>25</v>
      </c>
      <c r="D14" s="160">
        <v>8</v>
      </c>
      <c r="E14" s="161"/>
      <c r="F14" s="167" t="s">
        <v>21</v>
      </c>
      <c r="G14" s="172"/>
      <c r="H14" s="170"/>
    </row>
    <row r="15" spans="2:8" s="145" customFormat="1" ht="45.75" customHeight="1">
      <c r="B15" s="228"/>
      <c r="C15" s="173" t="s">
        <v>26</v>
      </c>
      <c r="D15" s="174">
        <v>9</v>
      </c>
      <c r="E15" s="175"/>
      <c r="F15" s="176" t="s">
        <v>21</v>
      </c>
      <c r="G15" s="177"/>
      <c r="H15" s="178"/>
    </row>
    <row r="16" spans="2:8" s="145" customFormat="1" ht="45.75" customHeight="1">
      <c r="B16" s="228"/>
      <c r="C16" s="179" t="s">
        <v>27</v>
      </c>
      <c r="D16" s="169">
        <v>10</v>
      </c>
      <c r="E16" s="161"/>
      <c r="F16" s="180"/>
      <c r="G16" s="172" t="e">
        <f>ROUNDDOWN(E17*F17/'児童名簿・職員名簿 '!Q15,0)</f>
        <v>#DIV/0!</v>
      </c>
      <c r="H16" s="181"/>
    </row>
    <row r="17" spans="2:8" s="145" customFormat="1" ht="45.75" customHeight="1">
      <c r="B17" s="228"/>
      <c r="C17" s="179" t="s">
        <v>28</v>
      </c>
      <c r="D17" s="169">
        <v>11</v>
      </c>
      <c r="E17" s="182"/>
      <c r="F17" s="183"/>
      <c r="G17" s="172" t="e">
        <f>ROUNDDOWN(E17*F17/'児童名簿・職員名簿 '!Q15,0)</f>
        <v>#DIV/0!</v>
      </c>
      <c r="H17" s="184"/>
    </row>
    <row r="18" spans="2:8" s="145" customFormat="1" ht="45.75" customHeight="1">
      <c r="B18" s="229"/>
      <c r="C18" s="185" t="s">
        <v>29</v>
      </c>
      <c r="D18" s="353">
        <v>12</v>
      </c>
      <c r="E18" s="186"/>
      <c r="F18" s="187"/>
      <c r="G18" s="172" t="e">
        <f>ROUNDDOWN(E18*F18/'児童名簿・職員名簿 '!Q15,0)</f>
        <v>#DIV/0!</v>
      </c>
      <c r="H18" s="188"/>
    </row>
    <row r="19" spans="2:8" ht="45.75" customHeight="1">
      <c r="B19" s="189" t="s">
        <v>30</v>
      </c>
      <c r="C19" s="190"/>
      <c r="D19" s="190"/>
      <c r="E19" s="191"/>
      <c r="F19" s="191"/>
      <c r="G19" s="192" t="e">
        <f>SUM(G7:G18)</f>
        <v>#DIV/0!</v>
      </c>
      <c r="H19" s="193"/>
    </row>
    <row r="20" spans="2:8" ht="45.75" customHeight="1">
      <c r="B20" s="194" t="s">
        <v>31</v>
      </c>
      <c r="C20" s="194"/>
      <c r="D20" s="194"/>
      <c r="E20" s="195"/>
      <c r="F20" s="195"/>
      <c r="G20" s="195"/>
      <c r="H20" s="195"/>
    </row>
    <row r="21" spans="2:8" ht="27.75" customHeight="1"/>
    <row r="22" spans="2:8" ht="27.75" customHeight="1">
      <c r="E22" s="225" t="s">
        <v>32</v>
      </c>
      <c r="F22" s="226"/>
      <c r="G22" s="196"/>
      <c r="H22" s="140" t="s">
        <v>33</v>
      </c>
    </row>
    <row r="23" spans="2:8" ht="34.5" customHeight="1"/>
    <row r="24" spans="2:8" ht="3.75" customHeight="1"/>
    <row r="25" spans="2:8" ht="60.75" customHeight="1">
      <c r="B25" s="197" t="s">
        <v>34</v>
      </c>
      <c r="C25" s="198"/>
      <c r="D25" s="198"/>
      <c r="E25" s="198"/>
      <c r="F25" s="199"/>
      <c r="G25" s="200" t="e">
        <f>G19+G22</f>
        <v>#DIV/0!</v>
      </c>
      <c r="H25" s="201"/>
    </row>
    <row r="44" spans="5:5" ht="24">
      <c r="E44" s="202">
        <v>2</v>
      </c>
    </row>
  </sheetData>
  <mergeCells count="2">
    <mergeCell ref="E22:F22"/>
    <mergeCell ref="B7:B18"/>
  </mergeCells>
  <phoneticPr fontId="38"/>
  <pageMargins left="0.78740157480314998" right="0.68" top="0.98425196850393704" bottom="0.98425196850393704" header="0.511811023622047" footer="0.511811023622047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4:H107"/>
  <sheetViews>
    <sheetView showGridLines="0" showZeros="0" view="pageBreakPreview" zoomScale="85" zoomScaleNormal="75" workbookViewId="0">
      <selection activeCell="E11" sqref="E11"/>
    </sheetView>
  </sheetViews>
  <sheetFormatPr defaultColWidth="9" defaultRowHeight="14.25"/>
  <cols>
    <col min="1" max="1" width="9" style="60"/>
    <col min="2" max="2" width="11.625" style="61" customWidth="1"/>
    <col min="3" max="3" width="34.125" style="60" customWidth="1"/>
    <col min="4" max="4" width="4.25" style="62" customWidth="1"/>
    <col min="5" max="5" width="17" style="63" customWidth="1"/>
    <col min="6" max="6" width="11.75" style="60" customWidth="1"/>
    <col min="7" max="7" width="25.125" style="60" customWidth="1"/>
    <col min="8" max="8" width="20.75" style="60" customWidth="1"/>
    <col min="9" max="16384" width="9" style="60"/>
  </cols>
  <sheetData>
    <row r="4" spans="2:8" ht="29.25" customHeight="1">
      <c r="B4" s="234" t="s">
        <v>35</v>
      </c>
      <c r="C4" s="234"/>
      <c r="D4" s="234"/>
      <c r="E4" s="234"/>
      <c r="F4" s="234"/>
      <c r="G4" s="234"/>
      <c r="H4" s="234"/>
    </row>
    <row r="5" spans="2:8" s="58" customFormat="1" ht="29.25" customHeight="1">
      <c r="B5" s="235" t="s">
        <v>253</v>
      </c>
      <c r="C5" s="235"/>
      <c r="D5" s="66"/>
      <c r="E5" s="67"/>
    </row>
    <row r="6" spans="2:8" s="59" customFormat="1" ht="23.25" customHeight="1">
      <c r="B6" s="236" t="s">
        <v>36</v>
      </c>
      <c r="C6" s="237"/>
      <c r="D6" s="68"/>
      <c r="E6" s="69" t="s">
        <v>37</v>
      </c>
      <c r="F6" s="70" t="s">
        <v>38</v>
      </c>
      <c r="G6" s="70" t="s">
        <v>13</v>
      </c>
      <c r="H6" s="127" t="s">
        <v>39</v>
      </c>
    </row>
    <row r="7" spans="2:8" s="58" customFormat="1" ht="26.25" customHeight="1">
      <c r="B7" s="389" t="s">
        <v>40</v>
      </c>
      <c r="C7" s="390" t="s">
        <v>41</v>
      </c>
      <c r="D7" s="391">
        <v>1</v>
      </c>
      <c r="E7" s="392">
        <v>58040</v>
      </c>
      <c r="F7" s="393"/>
      <c r="G7" s="394">
        <f>E7*F7</f>
        <v>0</v>
      </c>
      <c r="H7" s="395"/>
    </row>
    <row r="8" spans="2:8" s="58" customFormat="1" ht="26.25" customHeight="1">
      <c r="B8" s="396"/>
      <c r="C8" s="397" t="s">
        <v>42</v>
      </c>
      <c r="D8" s="398"/>
      <c r="E8" s="399">
        <v>1758</v>
      </c>
      <c r="F8" s="400"/>
      <c r="G8" s="400"/>
      <c r="H8" s="401" t="s">
        <v>43</v>
      </c>
    </row>
    <row r="9" spans="2:8" s="58" customFormat="1" ht="26.25" customHeight="1">
      <c r="B9" s="396"/>
      <c r="C9" s="402" t="s">
        <v>44</v>
      </c>
      <c r="D9" s="398"/>
      <c r="E9" s="403">
        <v>66050</v>
      </c>
      <c r="F9" s="400"/>
      <c r="G9" s="400">
        <f>E9*F9</f>
        <v>0</v>
      </c>
      <c r="H9" s="404"/>
    </row>
    <row r="10" spans="2:8" s="58" customFormat="1" ht="26.25" customHeight="1">
      <c r="B10" s="405"/>
      <c r="C10" s="406" t="s">
        <v>45</v>
      </c>
      <c r="D10" s="407"/>
      <c r="E10" s="408">
        <v>2031</v>
      </c>
      <c r="F10" s="409"/>
      <c r="G10" s="409"/>
      <c r="H10" s="410" t="s">
        <v>43</v>
      </c>
    </row>
    <row r="11" spans="2:8" s="58" customFormat="1" ht="26.25" customHeight="1">
      <c r="B11" s="411" t="s">
        <v>46</v>
      </c>
      <c r="C11" s="412" t="s">
        <v>47</v>
      </c>
      <c r="D11" s="413">
        <v>2</v>
      </c>
      <c r="E11" s="414">
        <v>1100</v>
      </c>
      <c r="F11" s="415"/>
      <c r="G11" s="415">
        <f t="shared" ref="G11:G21" si="0">E11*F11</f>
        <v>0</v>
      </c>
      <c r="H11" s="416"/>
    </row>
    <row r="12" spans="2:8" s="58" customFormat="1" ht="26.25" customHeight="1">
      <c r="B12" s="417"/>
      <c r="C12" s="418" t="s">
        <v>48</v>
      </c>
      <c r="D12" s="419">
        <v>3</v>
      </c>
      <c r="E12" s="420">
        <v>1400</v>
      </c>
      <c r="F12" s="394"/>
      <c r="G12" s="394">
        <f t="shared" si="0"/>
        <v>0</v>
      </c>
      <c r="H12" s="421"/>
    </row>
    <row r="13" spans="2:8" s="58" customFormat="1" ht="26.25" customHeight="1">
      <c r="B13" s="417"/>
      <c r="C13" s="418" t="s">
        <v>49</v>
      </c>
      <c r="D13" s="419">
        <v>4</v>
      </c>
      <c r="E13" s="420">
        <v>1500</v>
      </c>
      <c r="F13" s="394"/>
      <c r="G13" s="394">
        <f t="shared" si="0"/>
        <v>0</v>
      </c>
      <c r="H13" s="421"/>
    </row>
    <row r="14" spans="2:8" s="58" customFormat="1" ht="26.25" customHeight="1">
      <c r="B14" s="417"/>
      <c r="C14" s="418" t="s">
        <v>50</v>
      </c>
      <c r="D14" s="419">
        <v>5</v>
      </c>
      <c r="E14" s="420">
        <v>2700</v>
      </c>
      <c r="F14" s="394"/>
      <c r="G14" s="394">
        <f t="shared" si="0"/>
        <v>0</v>
      </c>
      <c r="H14" s="421"/>
    </row>
    <row r="15" spans="2:8" s="58" customFormat="1" ht="26.25" customHeight="1">
      <c r="B15" s="422"/>
      <c r="C15" s="423" t="s">
        <v>51</v>
      </c>
      <c r="D15" s="424">
        <v>6</v>
      </c>
      <c r="E15" s="425">
        <v>5400</v>
      </c>
      <c r="F15" s="426"/>
      <c r="G15" s="426">
        <f t="shared" si="0"/>
        <v>0</v>
      </c>
      <c r="H15" s="427"/>
    </row>
    <row r="16" spans="2:8" s="59" customFormat="1" ht="26.25" customHeight="1">
      <c r="B16" s="428" t="s">
        <v>52</v>
      </c>
      <c r="C16" s="412" t="s">
        <v>47</v>
      </c>
      <c r="D16" s="413">
        <v>7</v>
      </c>
      <c r="E16" s="414">
        <v>2000</v>
      </c>
      <c r="F16" s="429"/>
      <c r="G16" s="429">
        <f t="shared" si="0"/>
        <v>0</v>
      </c>
      <c r="H16" s="430" t="s">
        <v>53</v>
      </c>
    </row>
    <row r="17" spans="2:8" s="59" customFormat="1" ht="26.25" customHeight="1">
      <c r="B17" s="396"/>
      <c r="C17" s="418" t="s">
        <v>48</v>
      </c>
      <c r="D17" s="419">
        <v>8</v>
      </c>
      <c r="E17" s="420">
        <v>3000</v>
      </c>
      <c r="F17" s="431"/>
      <c r="G17" s="431">
        <f t="shared" si="0"/>
        <v>0</v>
      </c>
      <c r="H17" s="432" t="s">
        <v>53</v>
      </c>
    </row>
    <row r="18" spans="2:8" s="59" customFormat="1" ht="26.25" customHeight="1">
      <c r="B18" s="396"/>
      <c r="C18" s="418" t="s">
        <v>49</v>
      </c>
      <c r="D18" s="419">
        <v>9</v>
      </c>
      <c r="E18" s="420">
        <v>4000</v>
      </c>
      <c r="F18" s="431"/>
      <c r="G18" s="431">
        <f t="shared" si="0"/>
        <v>0</v>
      </c>
      <c r="H18" s="432" t="s">
        <v>53</v>
      </c>
    </row>
    <row r="19" spans="2:8" s="59" customFormat="1" ht="26.25" customHeight="1">
      <c r="B19" s="396"/>
      <c r="C19" s="418" t="s">
        <v>50</v>
      </c>
      <c r="D19" s="419">
        <v>10</v>
      </c>
      <c r="E19" s="420">
        <v>5000</v>
      </c>
      <c r="F19" s="431"/>
      <c r="G19" s="431">
        <f t="shared" si="0"/>
        <v>0</v>
      </c>
      <c r="H19" s="432" t="s">
        <v>53</v>
      </c>
    </row>
    <row r="20" spans="2:8" s="59" customFormat="1" ht="26.25" customHeight="1">
      <c r="B20" s="405"/>
      <c r="C20" s="423" t="s">
        <v>51</v>
      </c>
      <c r="D20" s="424">
        <v>11</v>
      </c>
      <c r="E20" s="425">
        <v>6000</v>
      </c>
      <c r="F20" s="433"/>
      <c r="G20" s="433">
        <f t="shared" si="0"/>
        <v>0</v>
      </c>
      <c r="H20" s="434" t="s">
        <v>53</v>
      </c>
    </row>
    <row r="21" spans="2:8" s="59" customFormat="1" ht="26.25" customHeight="1">
      <c r="B21" s="435" t="s">
        <v>54</v>
      </c>
      <c r="C21" s="436"/>
      <c r="D21" s="437">
        <v>12</v>
      </c>
      <c r="E21" s="438">
        <v>26100</v>
      </c>
      <c r="F21" s="439"/>
      <c r="G21" s="439">
        <f t="shared" si="0"/>
        <v>0</v>
      </c>
      <c r="H21" s="440" t="s">
        <v>55</v>
      </c>
    </row>
    <row r="22" spans="2:8" s="58" customFormat="1" ht="26.25" customHeight="1">
      <c r="B22" s="441" t="s">
        <v>56</v>
      </c>
      <c r="C22" s="442"/>
      <c r="D22" s="424">
        <v>13</v>
      </c>
      <c r="E22" s="443" t="s">
        <v>57</v>
      </c>
      <c r="F22" s="426"/>
      <c r="G22" s="426"/>
      <c r="H22" s="444" t="s">
        <v>22</v>
      </c>
    </row>
    <row r="23" spans="2:8" s="58" customFormat="1" ht="26.25" customHeight="1">
      <c r="B23" s="441" t="s">
        <v>58</v>
      </c>
      <c r="C23" s="442"/>
      <c r="D23" s="424">
        <v>14</v>
      </c>
      <c r="E23" s="443" t="s">
        <v>57</v>
      </c>
      <c r="F23" s="426"/>
      <c r="G23" s="426"/>
      <c r="H23" s="444" t="s">
        <v>22</v>
      </c>
    </row>
    <row r="24" spans="2:8" s="58" customFormat="1" ht="26.25" customHeight="1">
      <c r="B24" s="417" t="s">
        <v>59</v>
      </c>
      <c r="C24" s="445" t="s">
        <v>60</v>
      </c>
      <c r="D24" s="419">
        <v>15</v>
      </c>
      <c r="E24" s="446">
        <v>3560</v>
      </c>
      <c r="F24" s="394"/>
      <c r="G24" s="394">
        <f>E24*F24</f>
        <v>0</v>
      </c>
      <c r="H24" s="447"/>
    </row>
    <row r="25" spans="2:8" s="58" customFormat="1" ht="26.25" customHeight="1">
      <c r="B25" s="417"/>
      <c r="C25" s="418" t="s">
        <v>61</v>
      </c>
      <c r="D25" s="448">
        <v>16</v>
      </c>
      <c r="E25" s="399">
        <v>6780</v>
      </c>
      <c r="F25" s="400"/>
      <c r="G25" s="394">
        <f>E25*F25</f>
        <v>0</v>
      </c>
      <c r="H25" s="449"/>
    </row>
    <row r="26" spans="2:8" s="58" customFormat="1" ht="26.25" customHeight="1">
      <c r="B26" s="417"/>
      <c r="C26" s="418" t="s">
        <v>62</v>
      </c>
      <c r="D26" s="448">
        <v>17</v>
      </c>
      <c r="E26" s="399">
        <v>6780</v>
      </c>
      <c r="F26" s="400"/>
      <c r="G26" s="394">
        <f>E26*F26</f>
        <v>0</v>
      </c>
      <c r="H26" s="450" t="s">
        <v>22</v>
      </c>
    </row>
    <row r="27" spans="2:8" s="58" customFormat="1" ht="26.25" customHeight="1">
      <c r="B27" s="417"/>
      <c r="C27" s="451" t="s">
        <v>63</v>
      </c>
      <c r="D27" s="448">
        <v>18</v>
      </c>
      <c r="E27" s="399">
        <v>86300</v>
      </c>
      <c r="F27" s="400"/>
      <c r="G27" s="394">
        <f>E27*F27</f>
        <v>0</v>
      </c>
      <c r="H27" s="452" t="s">
        <v>64</v>
      </c>
    </row>
    <row r="28" spans="2:8" s="58" customFormat="1" ht="26.25" customHeight="1">
      <c r="B28" s="417"/>
      <c r="C28" s="418" t="s">
        <v>65</v>
      </c>
      <c r="D28" s="448">
        <v>19</v>
      </c>
      <c r="E28" s="453" t="s">
        <v>57</v>
      </c>
      <c r="F28" s="400"/>
      <c r="G28" s="400"/>
      <c r="H28" s="450" t="s">
        <v>22</v>
      </c>
    </row>
    <row r="29" spans="2:8" s="58" customFormat="1" ht="26.25" customHeight="1">
      <c r="B29" s="417"/>
      <c r="C29" s="418" t="s">
        <v>66</v>
      </c>
      <c r="D29" s="448">
        <v>20</v>
      </c>
      <c r="E29" s="453" t="s">
        <v>57</v>
      </c>
      <c r="F29" s="400"/>
      <c r="G29" s="400"/>
      <c r="H29" s="450" t="s">
        <v>22</v>
      </c>
    </row>
    <row r="30" spans="2:8" s="58" customFormat="1" ht="26.25" customHeight="1">
      <c r="B30" s="417"/>
      <c r="C30" s="418" t="s">
        <v>67</v>
      </c>
      <c r="D30" s="448">
        <v>21</v>
      </c>
      <c r="E30" s="453" t="s">
        <v>57</v>
      </c>
      <c r="F30" s="400"/>
      <c r="G30" s="400"/>
      <c r="H30" s="450" t="s">
        <v>22</v>
      </c>
    </row>
    <row r="31" spans="2:8" s="58" customFormat="1" ht="26.25" customHeight="1">
      <c r="B31" s="417"/>
      <c r="C31" s="418" t="s">
        <v>68</v>
      </c>
      <c r="D31" s="448">
        <v>22</v>
      </c>
      <c r="E31" s="453" t="s">
        <v>57</v>
      </c>
      <c r="F31" s="400"/>
      <c r="G31" s="400"/>
      <c r="H31" s="450" t="s">
        <v>22</v>
      </c>
    </row>
    <row r="32" spans="2:8" s="58" customFormat="1" ht="41.25" customHeight="1">
      <c r="B32" s="454"/>
      <c r="C32" s="455" t="s">
        <v>69</v>
      </c>
      <c r="D32" s="456">
        <v>23</v>
      </c>
      <c r="E32" s="453" t="s">
        <v>57</v>
      </c>
      <c r="F32" s="394"/>
      <c r="G32" s="394"/>
      <c r="H32" s="457" t="s">
        <v>70</v>
      </c>
    </row>
    <row r="33" spans="2:8" s="58" customFormat="1" ht="26.25" customHeight="1">
      <c r="B33" s="428" t="s">
        <v>71</v>
      </c>
      <c r="C33" s="412" t="s">
        <v>60</v>
      </c>
      <c r="D33" s="458">
        <v>24</v>
      </c>
      <c r="E33" s="459" t="s">
        <v>57</v>
      </c>
      <c r="F33" s="415"/>
      <c r="G33" s="415"/>
      <c r="H33" s="460" t="s">
        <v>22</v>
      </c>
    </row>
    <row r="34" spans="2:8" s="58" customFormat="1" ht="26.25" customHeight="1">
      <c r="B34" s="396"/>
      <c r="C34" s="418" t="s">
        <v>61</v>
      </c>
      <c r="D34" s="461"/>
      <c r="E34" s="453" t="s">
        <v>57</v>
      </c>
      <c r="F34" s="400"/>
      <c r="G34" s="400"/>
      <c r="H34" s="450" t="s">
        <v>22</v>
      </c>
    </row>
    <row r="35" spans="2:8" s="58" customFormat="1" ht="26.25" customHeight="1">
      <c r="B35" s="405"/>
      <c r="C35" s="418" t="s">
        <v>62</v>
      </c>
      <c r="D35" s="462"/>
      <c r="E35" s="453" t="s">
        <v>57</v>
      </c>
      <c r="F35" s="400"/>
      <c r="G35" s="400"/>
      <c r="H35" s="450" t="s">
        <v>22</v>
      </c>
    </row>
    <row r="36" spans="2:8" s="58" customFormat="1" ht="26.25" customHeight="1">
      <c r="B36" s="428" t="s">
        <v>72</v>
      </c>
      <c r="C36" s="412" t="s">
        <v>60</v>
      </c>
      <c r="D36" s="413">
        <v>25</v>
      </c>
      <c r="E36" s="414">
        <v>22690</v>
      </c>
      <c r="F36" s="415"/>
      <c r="G36" s="415">
        <f t="shared" ref="G36:G41" si="1">E36*F36</f>
        <v>0</v>
      </c>
      <c r="H36" s="460" t="s">
        <v>22</v>
      </c>
    </row>
    <row r="37" spans="2:8" s="58" customFormat="1" ht="26.25" customHeight="1">
      <c r="B37" s="396"/>
      <c r="C37" s="418" t="s">
        <v>61</v>
      </c>
      <c r="D37" s="448">
        <v>26</v>
      </c>
      <c r="E37" s="463">
        <v>60910</v>
      </c>
      <c r="F37" s="400"/>
      <c r="G37" s="400">
        <f t="shared" si="1"/>
        <v>0</v>
      </c>
      <c r="H37" s="450" t="s">
        <v>22</v>
      </c>
    </row>
    <row r="38" spans="2:8" s="58" customFormat="1" ht="26.25" customHeight="1">
      <c r="B38" s="396"/>
      <c r="C38" s="418" t="s">
        <v>62</v>
      </c>
      <c r="D38" s="448">
        <v>27</v>
      </c>
      <c r="E38" s="463">
        <v>111290</v>
      </c>
      <c r="F38" s="400"/>
      <c r="G38" s="400">
        <f t="shared" si="1"/>
        <v>0</v>
      </c>
      <c r="H38" s="450" t="s">
        <v>22</v>
      </c>
    </row>
    <row r="39" spans="2:8" s="58" customFormat="1" ht="26.25" customHeight="1">
      <c r="B39" s="405"/>
      <c r="C39" s="418" t="s">
        <v>73</v>
      </c>
      <c r="D39" s="448">
        <v>28</v>
      </c>
      <c r="E39" s="463">
        <v>111290</v>
      </c>
      <c r="F39" s="400"/>
      <c r="G39" s="464">
        <f t="shared" si="1"/>
        <v>0</v>
      </c>
      <c r="H39" s="450" t="s">
        <v>22</v>
      </c>
    </row>
    <row r="40" spans="2:8" s="58" customFormat="1" ht="28.5" customHeight="1">
      <c r="B40" s="465" t="s">
        <v>74</v>
      </c>
      <c r="C40" s="412" t="s">
        <v>75</v>
      </c>
      <c r="D40" s="413">
        <v>29</v>
      </c>
      <c r="E40" s="414">
        <v>64300</v>
      </c>
      <c r="F40" s="415"/>
      <c r="G40" s="415">
        <f t="shared" si="1"/>
        <v>0</v>
      </c>
      <c r="H40" s="466"/>
    </row>
    <row r="41" spans="2:8" s="58" customFormat="1" ht="29.25" customHeight="1">
      <c r="B41" s="467"/>
      <c r="C41" s="418" t="s">
        <v>76</v>
      </c>
      <c r="D41" s="448">
        <v>30</v>
      </c>
      <c r="E41" s="463">
        <v>81000</v>
      </c>
      <c r="F41" s="394"/>
      <c r="G41" s="394">
        <f t="shared" si="1"/>
        <v>0</v>
      </c>
      <c r="H41" s="447"/>
    </row>
    <row r="42" spans="2:8" s="58" customFormat="1" ht="26.25" customHeight="1">
      <c r="B42" s="468" t="s">
        <v>77</v>
      </c>
      <c r="C42" s="469"/>
      <c r="D42" s="437">
        <v>31</v>
      </c>
      <c r="E42" s="470" t="s">
        <v>57</v>
      </c>
      <c r="F42" s="471"/>
      <c r="G42" s="471"/>
      <c r="H42" s="472" t="s">
        <v>78</v>
      </c>
    </row>
    <row r="43" spans="2:8" s="58" customFormat="1" ht="26.25" customHeight="1">
      <c r="B43" s="428" t="s">
        <v>79</v>
      </c>
      <c r="C43" s="412" t="s">
        <v>80</v>
      </c>
      <c r="D43" s="413">
        <v>32</v>
      </c>
      <c r="E43" s="459" t="s">
        <v>57</v>
      </c>
      <c r="F43" s="415"/>
      <c r="G43" s="415"/>
      <c r="H43" s="473" t="s">
        <v>81</v>
      </c>
    </row>
    <row r="44" spans="2:8" s="58" customFormat="1" ht="23.25" customHeight="1">
      <c r="B44" s="396"/>
      <c r="C44" s="451" t="s">
        <v>82</v>
      </c>
      <c r="D44" s="448">
        <v>33</v>
      </c>
      <c r="E44" s="453" t="s">
        <v>57</v>
      </c>
      <c r="F44" s="400"/>
      <c r="G44" s="400"/>
      <c r="H44" s="474" t="s">
        <v>83</v>
      </c>
    </row>
    <row r="45" spans="2:8" s="58" customFormat="1" ht="26.25" customHeight="1">
      <c r="B45" s="396"/>
      <c r="C45" s="418" t="s">
        <v>84</v>
      </c>
      <c r="D45" s="448">
        <v>34</v>
      </c>
      <c r="E45" s="453" t="s">
        <v>57</v>
      </c>
      <c r="F45" s="400"/>
      <c r="G45" s="400"/>
      <c r="H45" s="474" t="s">
        <v>81</v>
      </c>
    </row>
    <row r="46" spans="2:8" s="58" customFormat="1" ht="24" customHeight="1">
      <c r="B46" s="396"/>
      <c r="C46" s="475" t="s">
        <v>85</v>
      </c>
      <c r="D46" s="476">
        <v>35</v>
      </c>
      <c r="E46" s="453" t="s">
        <v>57</v>
      </c>
      <c r="F46" s="464"/>
      <c r="G46" s="464"/>
      <c r="H46" s="477" t="s">
        <v>86</v>
      </c>
    </row>
    <row r="47" spans="2:8" s="58" customFormat="1" ht="26.25" customHeight="1">
      <c r="B47" s="396"/>
      <c r="C47" s="412" t="s">
        <v>87</v>
      </c>
      <c r="D47" s="413">
        <v>36</v>
      </c>
      <c r="E47" s="459" t="s">
        <v>57</v>
      </c>
      <c r="F47" s="415"/>
      <c r="G47" s="415"/>
      <c r="H47" s="473" t="s">
        <v>88</v>
      </c>
    </row>
    <row r="48" spans="2:8" s="58" customFormat="1" ht="26.25" customHeight="1">
      <c r="B48" s="396"/>
      <c r="C48" s="451" t="s">
        <v>89</v>
      </c>
      <c r="D48" s="448">
        <v>37</v>
      </c>
      <c r="E48" s="453" t="s">
        <v>57</v>
      </c>
      <c r="F48" s="400"/>
      <c r="G48" s="400"/>
      <c r="H48" s="478" t="s">
        <v>90</v>
      </c>
    </row>
    <row r="49" spans="2:8" s="58" customFormat="1" ht="26.25" customHeight="1">
      <c r="B49" s="396"/>
      <c r="C49" s="423" t="s">
        <v>91</v>
      </c>
      <c r="D49" s="479">
        <v>38</v>
      </c>
      <c r="E49" s="480" t="s">
        <v>57</v>
      </c>
      <c r="F49" s="464"/>
      <c r="G49" s="464"/>
      <c r="H49" s="481" t="s">
        <v>88</v>
      </c>
    </row>
    <row r="50" spans="2:8" s="58" customFormat="1" ht="23.25" customHeight="1">
      <c r="B50" s="396"/>
      <c r="C50" s="482" t="s">
        <v>92</v>
      </c>
      <c r="D50" s="483">
        <v>41</v>
      </c>
      <c r="E50" s="484" t="s">
        <v>57</v>
      </c>
      <c r="F50" s="485"/>
      <c r="G50" s="485"/>
      <c r="H50" s="486" t="s">
        <v>93</v>
      </c>
    </row>
    <row r="51" spans="2:8" s="58" customFormat="1" ht="23.25" customHeight="1">
      <c r="B51" s="417"/>
      <c r="C51" s="487" t="s">
        <v>66</v>
      </c>
      <c r="D51" s="448">
        <v>42</v>
      </c>
      <c r="E51" s="488" t="s">
        <v>57</v>
      </c>
      <c r="F51" s="400"/>
      <c r="G51" s="400"/>
      <c r="H51" s="450" t="s">
        <v>22</v>
      </c>
    </row>
    <row r="52" spans="2:8" s="58" customFormat="1" ht="39.75" customHeight="1">
      <c r="B52" s="405"/>
      <c r="C52" s="489" t="s">
        <v>94</v>
      </c>
      <c r="D52" s="424">
        <v>43</v>
      </c>
      <c r="E52" s="443" t="s">
        <v>57</v>
      </c>
      <c r="F52" s="426"/>
      <c r="G52" s="426"/>
      <c r="H52" s="457" t="s">
        <v>70</v>
      </c>
    </row>
    <row r="53" spans="2:8" s="58" customFormat="1" ht="29.25" customHeight="1">
      <c r="B53" s="490" t="s">
        <v>95</v>
      </c>
      <c r="C53" s="491" t="s">
        <v>96</v>
      </c>
      <c r="D53" s="419">
        <v>44</v>
      </c>
      <c r="E53" s="484" t="s">
        <v>57</v>
      </c>
      <c r="F53" s="394"/>
      <c r="G53" s="394"/>
      <c r="H53" s="492" t="s">
        <v>255</v>
      </c>
    </row>
    <row r="54" spans="2:8" s="58" customFormat="1" ht="23.1" customHeight="1">
      <c r="B54" s="493"/>
      <c r="C54" s="494" t="s">
        <v>97</v>
      </c>
      <c r="D54" s="419">
        <v>45</v>
      </c>
      <c r="E54" s="488" t="s">
        <v>57</v>
      </c>
      <c r="F54" s="394"/>
      <c r="G54" s="394"/>
      <c r="H54" s="495"/>
    </row>
    <row r="55" spans="2:8" s="58" customFormat="1" ht="29.25" customHeight="1">
      <c r="B55" s="493"/>
      <c r="C55" s="496" t="s">
        <v>98</v>
      </c>
      <c r="D55" s="419">
        <v>46</v>
      </c>
      <c r="E55" s="453" t="s">
        <v>57</v>
      </c>
      <c r="F55" s="394"/>
      <c r="G55" s="394"/>
      <c r="H55" s="497" t="s">
        <v>256</v>
      </c>
    </row>
    <row r="56" spans="2:8" s="58" customFormat="1" ht="23.1" customHeight="1">
      <c r="B56" s="493"/>
      <c r="C56" s="494" t="s">
        <v>99</v>
      </c>
      <c r="D56" s="419">
        <v>47</v>
      </c>
      <c r="E56" s="453" t="s">
        <v>57</v>
      </c>
      <c r="F56" s="394"/>
      <c r="G56" s="394"/>
      <c r="H56" s="495"/>
    </row>
    <row r="57" spans="2:8" s="58" customFormat="1" ht="31.5" customHeight="1">
      <c r="B57" s="493"/>
      <c r="C57" s="418" t="s">
        <v>100</v>
      </c>
      <c r="D57" s="448">
        <v>48</v>
      </c>
      <c r="E57" s="453" t="s">
        <v>57</v>
      </c>
      <c r="F57" s="400"/>
      <c r="G57" s="400"/>
      <c r="H57" s="497" t="s">
        <v>256</v>
      </c>
    </row>
    <row r="58" spans="2:8" s="58" customFormat="1" ht="23.1" customHeight="1">
      <c r="B58" s="498"/>
      <c r="C58" s="494" t="s">
        <v>101</v>
      </c>
      <c r="D58" s="419">
        <v>49</v>
      </c>
      <c r="E58" s="488" t="s">
        <v>57</v>
      </c>
      <c r="F58" s="394"/>
      <c r="G58" s="394"/>
      <c r="H58" s="495"/>
    </row>
    <row r="59" spans="2:8" s="58" customFormat="1" ht="26.25" customHeight="1">
      <c r="B59" s="499" t="s">
        <v>102</v>
      </c>
      <c r="C59" s="500" t="s">
        <v>80</v>
      </c>
      <c r="D59" s="413">
        <v>50</v>
      </c>
      <c r="E59" s="459" t="s">
        <v>57</v>
      </c>
      <c r="F59" s="415"/>
      <c r="G59" s="415"/>
      <c r="H59" s="473" t="s">
        <v>81</v>
      </c>
    </row>
    <row r="60" spans="2:8" s="58" customFormat="1" ht="23.25" customHeight="1">
      <c r="B60" s="501"/>
      <c r="C60" s="475" t="s">
        <v>82</v>
      </c>
      <c r="D60" s="448">
        <v>51</v>
      </c>
      <c r="E60" s="453" t="s">
        <v>57</v>
      </c>
      <c r="F60" s="400"/>
      <c r="G60" s="400"/>
      <c r="H60" s="474" t="s">
        <v>83</v>
      </c>
    </row>
    <row r="61" spans="2:8" s="58" customFormat="1" ht="23.25" customHeight="1">
      <c r="B61" s="501"/>
      <c r="C61" s="487" t="s">
        <v>84</v>
      </c>
      <c r="D61" s="476">
        <v>52</v>
      </c>
      <c r="E61" s="453" t="s">
        <v>57</v>
      </c>
      <c r="F61" s="400"/>
      <c r="G61" s="400"/>
      <c r="H61" s="474" t="s">
        <v>81</v>
      </c>
    </row>
    <row r="62" spans="2:8" s="58" customFormat="1" ht="26.25" customHeight="1">
      <c r="B62" s="501"/>
      <c r="C62" s="475" t="s">
        <v>85</v>
      </c>
      <c r="D62" s="448">
        <v>53</v>
      </c>
      <c r="E62" s="502" t="s">
        <v>57</v>
      </c>
      <c r="F62" s="400"/>
      <c r="G62" s="400"/>
      <c r="H62" s="477" t="s">
        <v>86</v>
      </c>
    </row>
    <row r="63" spans="2:8" s="58" customFormat="1" ht="26.25" customHeight="1">
      <c r="B63" s="501"/>
      <c r="C63" s="487" t="s">
        <v>87</v>
      </c>
      <c r="D63" s="448">
        <v>54</v>
      </c>
      <c r="E63" s="488" t="s">
        <v>57</v>
      </c>
      <c r="F63" s="400"/>
      <c r="G63" s="400"/>
      <c r="H63" s="481" t="s">
        <v>88</v>
      </c>
    </row>
    <row r="64" spans="2:8" s="58" customFormat="1" ht="23.25" customHeight="1">
      <c r="B64" s="501"/>
      <c r="C64" s="475" t="s">
        <v>89</v>
      </c>
      <c r="D64" s="448">
        <v>55</v>
      </c>
      <c r="E64" s="453" t="s">
        <v>57</v>
      </c>
      <c r="F64" s="400"/>
      <c r="G64" s="400"/>
      <c r="H64" s="503" t="s">
        <v>90</v>
      </c>
    </row>
    <row r="65" spans="2:8" s="58" customFormat="1" ht="26.25" customHeight="1">
      <c r="B65" s="501"/>
      <c r="C65" s="504" t="s">
        <v>91</v>
      </c>
      <c r="D65" s="419">
        <v>56</v>
      </c>
      <c r="E65" s="453" t="s">
        <v>57</v>
      </c>
      <c r="F65" s="394"/>
      <c r="G65" s="394"/>
      <c r="H65" s="503" t="s">
        <v>88</v>
      </c>
    </row>
    <row r="66" spans="2:8" s="58" customFormat="1" ht="26.25" customHeight="1">
      <c r="B66" s="501"/>
      <c r="C66" s="487" t="s">
        <v>103</v>
      </c>
      <c r="D66" s="448">
        <v>57</v>
      </c>
      <c r="E66" s="453" t="s">
        <v>57</v>
      </c>
      <c r="F66" s="400"/>
      <c r="G66" s="400"/>
      <c r="H66" s="505" t="s">
        <v>22</v>
      </c>
    </row>
    <row r="67" spans="2:8" s="58" customFormat="1" ht="26.25" customHeight="1">
      <c r="B67" s="501"/>
      <c r="C67" s="487" t="s">
        <v>104</v>
      </c>
      <c r="D67" s="448">
        <v>58</v>
      </c>
      <c r="E67" s="506" t="s">
        <v>57</v>
      </c>
      <c r="F67" s="400"/>
      <c r="G67" s="400"/>
      <c r="H67" s="507" t="s">
        <v>22</v>
      </c>
    </row>
    <row r="68" spans="2:8" s="58" customFormat="1" ht="26.25" customHeight="1">
      <c r="B68" s="468" t="s">
        <v>105</v>
      </c>
      <c r="C68" s="469"/>
      <c r="D68" s="437">
        <v>59</v>
      </c>
      <c r="E68" s="508">
        <v>3150</v>
      </c>
      <c r="F68" s="471"/>
      <c r="G68" s="471">
        <f>E68*F68</f>
        <v>0</v>
      </c>
      <c r="H68" s="509" t="s">
        <v>22</v>
      </c>
    </row>
    <row r="69" spans="2:8" s="59" customFormat="1" ht="26.25" customHeight="1">
      <c r="B69" s="468" t="s">
        <v>106</v>
      </c>
      <c r="C69" s="510"/>
      <c r="D69" s="511">
        <v>60</v>
      </c>
      <c r="E69" s="438">
        <v>5760</v>
      </c>
      <c r="F69" s="439"/>
      <c r="G69" s="439">
        <f>E69*F69</f>
        <v>0</v>
      </c>
      <c r="H69" s="440" t="s">
        <v>107</v>
      </c>
    </row>
    <row r="70" spans="2:8" s="58" customFormat="1" ht="26.25" customHeight="1">
      <c r="B70" s="428" t="s">
        <v>108</v>
      </c>
      <c r="C70" s="512" t="s">
        <v>109</v>
      </c>
      <c r="D70" s="413">
        <v>61</v>
      </c>
      <c r="E70" s="513" t="s">
        <v>57</v>
      </c>
      <c r="F70" s="415"/>
      <c r="G70" s="415"/>
      <c r="H70" s="514" t="s">
        <v>22</v>
      </c>
    </row>
    <row r="71" spans="2:8" s="58" customFormat="1" ht="26.25" customHeight="1">
      <c r="B71" s="405"/>
      <c r="C71" s="515" t="s">
        <v>110</v>
      </c>
      <c r="D71" s="424">
        <v>62</v>
      </c>
      <c r="E71" s="516" t="s">
        <v>57</v>
      </c>
      <c r="F71" s="426"/>
      <c r="G71" s="426"/>
      <c r="H71" s="517" t="s">
        <v>22</v>
      </c>
    </row>
    <row r="72" spans="2:8" s="58" customFormat="1" ht="26.25" customHeight="1">
      <c r="B72" s="518" t="s">
        <v>111</v>
      </c>
      <c r="C72" s="519"/>
      <c r="D72" s="456">
        <v>63</v>
      </c>
      <c r="E72" s="520" t="s">
        <v>57</v>
      </c>
      <c r="F72" s="409"/>
      <c r="G72" s="409"/>
      <c r="H72" s="521" t="s">
        <v>112</v>
      </c>
    </row>
    <row r="73" spans="2:8" s="59" customFormat="1" ht="26.25" customHeight="1">
      <c r="B73" s="428" t="s">
        <v>113</v>
      </c>
      <c r="C73" s="412" t="s">
        <v>114</v>
      </c>
      <c r="D73" s="413">
        <v>64</v>
      </c>
      <c r="E73" s="522">
        <v>5030</v>
      </c>
      <c r="F73" s="429"/>
      <c r="G73" s="429">
        <f>E73*F73</f>
        <v>0</v>
      </c>
      <c r="H73" s="514" t="s">
        <v>22</v>
      </c>
    </row>
    <row r="74" spans="2:8" s="59" customFormat="1" ht="26.25" customHeight="1">
      <c r="B74" s="405"/>
      <c r="C74" s="423" t="s">
        <v>115</v>
      </c>
      <c r="D74" s="479">
        <v>65</v>
      </c>
      <c r="E74" s="523" t="s">
        <v>57</v>
      </c>
      <c r="F74" s="524"/>
      <c r="G74" s="524"/>
      <c r="H74" s="507" t="s">
        <v>22</v>
      </c>
    </row>
    <row r="75" spans="2:8" s="59" customFormat="1" ht="26.25" customHeight="1">
      <c r="B75" s="525" t="s">
        <v>116</v>
      </c>
      <c r="C75" s="526"/>
      <c r="D75" s="413">
        <v>66</v>
      </c>
      <c r="E75" s="420">
        <v>870</v>
      </c>
      <c r="F75" s="431"/>
      <c r="G75" s="431">
        <f>E75*F75</f>
        <v>0</v>
      </c>
      <c r="H75" s="432"/>
    </row>
    <row r="76" spans="2:8" s="59" customFormat="1" ht="25.9" customHeight="1">
      <c r="B76" s="527" t="s">
        <v>117</v>
      </c>
      <c r="C76" s="528"/>
      <c r="D76" s="479">
        <v>67</v>
      </c>
      <c r="E76" s="463">
        <v>2380</v>
      </c>
      <c r="F76" s="529"/>
      <c r="G76" s="431">
        <f>E76*F76</f>
        <v>0</v>
      </c>
      <c r="H76" s="452" t="s">
        <v>118</v>
      </c>
    </row>
    <row r="77" spans="2:8" s="58" customFormat="1" ht="26.25" customHeight="1">
      <c r="B77" s="417" t="s">
        <v>119</v>
      </c>
      <c r="C77" s="445" t="s">
        <v>120</v>
      </c>
      <c r="D77" s="419">
        <v>68</v>
      </c>
      <c r="E77" s="530">
        <v>41200</v>
      </c>
      <c r="F77" s="415"/>
      <c r="G77" s="415">
        <f>E77*F77</f>
        <v>0</v>
      </c>
      <c r="H77" s="514" t="s">
        <v>22</v>
      </c>
    </row>
    <row r="78" spans="2:8" s="58" customFormat="1" ht="26.25" customHeight="1">
      <c r="B78" s="417"/>
      <c r="C78" s="418" t="s">
        <v>121</v>
      </c>
      <c r="D78" s="448">
        <v>69</v>
      </c>
      <c r="E78" s="531" t="s">
        <v>57</v>
      </c>
      <c r="F78" s="400"/>
      <c r="G78" s="400"/>
      <c r="H78" s="532" t="s">
        <v>22</v>
      </c>
    </row>
    <row r="79" spans="2:8" s="58" customFormat="1" ht="26.25" customHeight="1">
      <c r="B79" s="417"/>
      <c r="C79" s="418" t="s">
        <v>122</v>
      </c>
      <c r="D79" s="448">
        <v>70</v>
      </c>
      <c r="E79" s="533">
        <v>12000</v>
      </c>
      <c r="F79" s="400"/>
      <c r="G79" s="400">
        <f>E79*F79</f>
        <v>0</v>
      </c>
      <c r="H79" s="532" t="s">
        <v>22</v>
      </c>
    </row>
    <row r="80" spans="2:8" s="58" customFormat="1" ht="26.25" customHeight="1">
      <c r="B80" s="417"/>
      <c r="C80" s="418" t="s">
        <v>123</v>
      </c>
      <c r="D80" s="448">
        <v>71</v>
      </c>
      <c r="E80" s="520" t="s">
        <v>57</v>
      </c>
      <c r="F80" s="400"/>
      <c r="G80" s="400"/>
      <c r="H80" s="534" t="s">
        <v>124</v>
      </c>
    </row>
    <row r="81" spans="2:8" s="58" customFormat="1" ht="41.25" customHeight="1">
      <c r="B81" s="417"/>
      <c r="C81" s="535" t="s">
        <v>125</v>
      </c>
      <c r="D81" s="536">
        <v>72</v>
      </c>
      <c r="E81" s="537">
        <v>82760</v>
      </c>
      <c r="F81" s="400"/>
      <c r="G81" s="400">
        <f>E81*F81</f>
        <v>0</v>
      </c>
      <c r="H81" s="532" t="s">
        <v>22</v>
      </c>
    </row>
    <row r="82" spans="2:8" s="58" customFormat="1" ht="41.25" customHeight="1">
      <c r="B82" s="422"/>
      <c r="C82" s="538" t="s">
        <v>126</v>
      </c>
      <c r="D82" s="539">
        <v>73</v>
      </c>
      <c r="E82" s="540">
        <v>281300</v>
      </c>
      <c r="F82" s="464"/>
      <c r="G82" s="464">
        <f>E82*F82</f>
        <v>0</v>
      </c>
      <c r="H82" s="507" t="s">
        <v>22</v>
      </c>
    </row>
    <row r="83" spans="2:8" s="58" customFormat="1" ht="26.25" customHeight="1">
      <c r="B83" s="428" t="s">
        <v>127</v>
      </c>
      <c r="C83" s="445" t="s">
        <v>109</v>
      </c>
      <c r="D83" s="419">
        <v>74</v>
      </c>
      <c r="E83" s="541">
        <v>199830</v>
      </c>
      <c r="F83" s="394"/>
      <c r="G83" s="394">
        <f>E83*F83</f>
        <v>0</v>
      </c>
      <c r="H83" s="542" t="s">
        <v>22</v>
      </c>
    </row>
    <row r="84" spans="2:8" s="58" customFormat="1" ht="26.25" customHeight="1">
      <c r="B84" s="396"/>
      <c r="C84" s="418" t="s">
        <v>128</v>
      </c>
      <c r="D84" s="448">
        <v>75</v>
      </c>
      <c r="E84" s="537">
        <v>281300</v>
      </c>
      <c r="F84" s="400"/>
      <c r="G84" s="400">
        <f>E84*F84</f>
        <v>0</v>
      </c>
      <c r="H84" s="543" t="s">
        <v>22</v>
      </c>
    </row>
    <row r="85" spans="2:8" s="58" customFormat="1" ht="26.25" customHeight="1">
      <c r="B85" s="405"/>
      <c r="C85" s="544" t="s">
        <v>129</v>
      </c>
      <c r="D85" s="479">
        <v>76</v>
      </c>
      <c r="E85" s="520" t="s">
        <v>57</v>
      </c>
      <c r="F85" s="464"/>
      <c r="G85" s="464"/>
      <c r="H85" s="545" t="s">
        <v>130</v>
      </c>
    </row>
    <row r="86" spans="2:8" s="58" customFormat="1" ht="26.25" customHeight="1">
      <c r="B86" s="546" t="s">
        <v>131</v>
      </c>
      <c r="C86" s="436"/>
      <c r="D86" s="437">
        <v>77</v>
      </c>
      <c r="E86" s="508">
        <v>700</v>
      </c>
      <c r="F86" s="471"/>
      <c r="G86" s="471">
        <f>E86*F86</f>
        <v>0</v>
      </c>
      <c r="H86" s="509" t="s">
        <v>22</v>
      </c>
    </row>
    <row r="87" spans="2:8" s="58" customFormat="1" ht="26.25" customHeight="1">
      <c r="B87" s="547" t="s">
        <v>132</v>
      </c>
      <c r="C87" s="548"/>
      <c r="D87" s="424">
        <v>78</v>
      </c>
      <c r="E87" s="516">
        <v>13400</v>
      </c>
      <c r="F87" s="426"/>
      <c r="G87" s="426">
        <f>E87*F87</f>
        <v>0</v>
      </c>
      <c r="H87" s="517" t="s">
        <v>22</v>
      </c>
    </row>
    <row r="88" spans="2:8" s="58" customFormat="1" ht="26.25" customHeight="1">
      <c r="B88" s="549" t="s">
        <v>133</v>
      </c>
      <c r="C88" s="550"/>
      <c r="D88" s="437">
        <v>79</v>
      </c>
      <c r="E88" s="541">
        <v>161290</v>
      </c>
      <c r="F88" s="394"/>
      <c r="G88" s="394">
        <f>E88*F88</f>
        <v>0</v>
      </c>
      <c r="H88" s="509" t="s">
        <v>22</v>
      </c>
    </row>
    <row r="89" spans="2:8" s="58" customFormat="1" ht="26.25" customHeight="1">
      <c r="B89" s="468" t="s">
        <v>134</v>
      </c>
      <c r="C89" s="469"/>
      <c r="D89" s="424">
        <v>80</v>
      </c>
      <c r="E89" s="551" t="s">
        <v>57</v>
      </c>
      <c r="F89" s="471"/>
      <c r="G89" s="471"/>
      <c r="H89" s="517" t="s">
        <v>22</v>
      </c>
    </row>
    <row r="90" spans="2:8" s="58" customFormat="1" ht="26.25" customHeight="1">
      <c r="B90" s="468" t="s">
        <v>135</v>
      </c>
      <c r="C90" s="469"/>
      <c r="D90" s="424">
        <v>81</v>
      </c>
      <c r="E90" s="551" t="s">
        <v>57</v>
      </c>
      <c r="F90" s="471"/>
      <c r="G90" s="471"/>
      <c r="H90" s="552" t="s">
        <v>136</v>
      </c>
    </row>
    <row r="91" spans="2:8" s="58" customFormat="1" ht="36.75" customHeight="1">
      <c r="B91" s="230" t="s">
        <v>137</v>
      </c>
      <c r="C91" s="231"/>
      <c r="D91" s="231"/>
      <c r="E91" s="231"/>
      <c r="F91" s="232"/>
      <c r="G91" s="142">
        <f>SUM(G7:G90)</f>
        <v>0</v>
      </c>
      <c r="H91" s="143"/>
    </row>
    <row r="92" spans="2:8" s="58" customFormat="1" ht="42" customHeight="1">
      <c r="B92" s="233" t="s">
        <v>138</v>
      </c>
      <c r="C92" s="233"/>
      <c r="D92" s="233"/>
      <c r="E92" s="233"/>
      <c r="F92" s="233"/>
      <c r="G92" s="233"/>
      <c r="H92" s="233"/>
    </row>
    <row r="93" spans="2:8" s="58" customFormat="1" ht="15" customHeight="1">
      <c r="B93" s="114"/>
      <c r="C93" s="114"/>
      <c r="D93" s="114"/>
      <c r="E93" s="115"/>
      <c r="F93" s="114"/>
      <c r="G93" s="114"/>
      <c r="H93" s="114"/>
    </row>
    <row r="94" spans="2:8" ht="27.75" customHeight="1">
      <c r="B94" s="60"/>
      <c r="D94" s="60"/>
      <c r="E94" s="225" t="s">
        <v>139</v>
      </c>
      <c r="F94" s="226"/>
      <c r="G94" s="116"/>
      <c r="H94" s="140" t="s">
        <v>33</v>
      </c>
    </row>
    <row r="95" spans="2:8" ht="27.75" customHeight="1">
      <c r="B95" s="60"/>
      <c r="D95" s="60"/>
      <c r="E95" s="117"/>
      <c r="F95" s="118"/>
      <c r="G95" s="119"/>
      <c r="H95" s="119"/>
    </row>
    <row r="96" spans="2:8" ht="48.75" customHeight="1">
      <c r="B96" s="144" t="s">
        <v>140</v>
      </c>
      <c r="C96" s="121"/>
      <c r="D96" s="121"/>
      <c r="E96" s="121"/>
      <c r="F96" s="122"/>
      <c r="G96" s="123">
        <f>SUM(G91+G94)</f>
        <v>0</v>
      </c>
      <c r="H96" s="141"/>
    </row>
    <row r="97" spans="2:8" s="58" customFormat="1" ht="42" customHeight="1">
      <c r="B97" s="114"/>
      <c r="C97" s="114"/>
      <c r="D97" s="114"/>
      <c r="E97" s="124"/>
      <c r="F97" s="114"/>
      <c r="G97" s="114"/>
      <c r="H97" s="114"/>
    </row>
    <row r="98" spans="2:8" s="58" customFormat="1" ht="42" customHeight="1">
      <c r="B98" s="114"/>
      <c r="C98" s="114"/>
      <c r="D98" s="114"/>
      <c r="F98" s="114"/>
      <c r="G98" s="114"/>
      <c r="H98" s="114"/>
    </row>
    <row r="99" spans="2:8" s="58" customFormat="1" ht="42" customHeight="1">
      <c r="B99" s="114"/>
      <c r="C99" s="114"/>
      <c r="D99" s="114"/>
      <c r="E99" s="115"/>
      <c r="F99" s="114"/>
      <c r="G99" s="114"/>
      <c r="H99" s="114"/>
    </row>
    <row r="100" spans="2:8" s="58" customFormat="1" ht="17.25">
      <c r="B100" s="125"/>
      <c r="D100" s="62"/>
    </row>
    <row r="101" spans="2:8" s="58" customFormat="1" ht="17.25">
      <c r="B101" s="125"/>
      <c r="D101" s="62"/>
      <c r="E101" s="126"/>
    </row>
    <row r="102" spans="2:8" s="58" customFormat="1" ht="17.25">
      <c r="B102" s="125"/>
      <c r="D102" s="62"/>
      <c r="E102" s="126"/>
    </row>
    <row r="103" spans="2:8" s="58" customFormat="1" ht="17.25">
      <c r="B103" s="125"/>
      <c r="D103" s="62"/>
      <c r="E103" s="126"/>
    </row>
    <row r="104" spans="2:8" s="58" customFormat="1" ht="17.25">
      <c r="B104" s="125"/>
      <c r="D104" s="62"/>
      <c r="E104" s="126"/>
    </row>
    <row r="105" spans="2:8" s="58" customFormat="1" ht="17.25">
      <c r="B105" s="125"/>
      <c r="D105" s="62"/>
      <c r="E105" s="126"/>
    </row>
    <row r="106" spans="2:8" s="58" customFormat="1" ht="17.25">
      <c r="B106" s="125"/>
      <c r="D106" s="62"/>
      <c r="E106" s="126"/>
    </row>
    <row r="107" spans="2:8" s="58" customFormat="1" ht="17.25">
      <c r="B107" s="125"/>
      <c r="D107" s="62"/>
      <c r="E107" s="126"/>
    </row>
  </sheetData>
  <mergeCells count="34">
    <mergeCell ref="B4:H4"/>
    <mergeCell ref="B5:C5"/>
    <mergeCell ref="B6:C6"/>
    <mergeCell ref="B42:C42"/>
    <mergeCell ref="B68:C68"/>
    <mergeCell ref="B7:B10"/>
    <mergeCell ref="B11:B15"/>
    <mergeCell ref="B16:B20"/>
    <mergeCell ref="B24:B31"/>
    <mergeCell ref="B33:B35"/>
    <mergeCell ref="B36:B39"/>
    <mergeCell ref="B40:B41"/>
    <mergeCell ref="B43:B52"/>
    <mergeCell ref="B53:B58"/>
    <mergeCell ref="B59:B67"/>
    <mergeCell ref="D7:D10"/>
    <mergeCell ref="B90:C90"/>
    <mergeCell ref="B91:F91"/>
    <mergeCell ref="B92:H92"/>
    <mergeCell ref="E94:F94"/>
    <mergeCell ref="B69:C69"/>
    <mergeCell ref="B75:C75"/>
    <mergeCell ref="B76:C76"/>
    <mergeCell ref="B87:C87"/>
    <mergeCell ref="B88:C88"/>
    <mergeCell ref="B70:B71"/>
    <mergeCell ref="B73:B74"/>
    <mergeCell ref="B77:B82"/>
    <mergeCell ref="B83:B85"/>
    <mergeCell ref="D33:D35"/>
    <mergeCell ref="H53:H54"/>
    <mergeCell ref="H55:H56"/>
    <mergeCell ref="H57:H58"/>
    <mergeCell ref="B89:C89"/>
  </mergeCells>
  <phoneticPr fontId="38"/>
  <pageMargins left="0.90551181102362199" right="0.74803149606299202" top="0.59055118110236204" bottom="0.59055118110236204" header="0.511811023622047" footer="0.35433070866141703"/>
  <pageSetup paperSize="9" scale="59" orientation="portrait" r:id="rId1"/>
  <headerFooter differentOddEven="1" alignWithMargins="0">
    <oddFooter>&amp;C&amp;18事業費明細書 3</oddFooter>
    <evenFooter>&amp;C&amp;18事業費明細書 ４</evenFooter>
  </headerFooter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4:I49"/>
  <sheetViews>
    <sheetView showGridLines="0" showZeros="0" view="pageBreakPreview" zoomScale="60" zoomScaleNormal="75" workbookViewId="0">
      <selection activeCell="G11" sqref="G11"/>
    </sheetView>
  </sheetViews>
  <sheetFormatPr defaultColWidth="9" defaultRowHeight="14.25"/>
  <cols>
    <col min="1" max="1" width="9" style="60"/>
    <col min="2" max="2" width="11.625" style="61" customWidth="1"/>
    <col min="3" max="3" width="5.875" style="60" customWidth="1"/>
    <col min="4" max="4" width="33.5" style="60" customWidth="1"/>
    <col min="5" max="5" width="4.25" style="62" customWidth="1"/>
    <col min="6" max="6" width="17" style="63" customWidth="1"/>
    <col min="7" max="7" width="11.75" style="60" customWidth="1"/>
    <col min="8" max="8" width="25.125" style="60" customWidth="1"/>
    <col min="9" max="9" width="23.25" style="60" customWidth="1"/>
    <col min="10" max="16384" width="9" style="60"/>
  </cols>
  <sheetData>
    <row r="4" spans="2:9" ht="29.25" customHeight="1">
      <c r="B4" s="234" t="s">
        <v>141</v>
      </c>
      <c r="C4" s="234"/>
      <c r="D4" s="234"/>
      <c r="E4" s="234"/>
      <c r="F4" s="234"/>
      <c r="G4" s="234"/>
      <c r="H4" s="234"/>
      <c r="I4" s="234"/>
    </row>
    <row r="5" spans="2:9" s="58" customFormat="1" ht="29.25" customHeight="1">
      <c r="B5" s="64" t="s">
        <v>253</v>
      </c>
      <c r="C5" s="65"/>
      <c r="D5" s="65"/>
      <c r="E5" s="66"/>
      <c r="F5" s="67"/>
    </row>
    <row r="6" spans="2:9" s="59" customFormat="1" ht="23.25" customHeight="1">
      <c r="B6" s="236" t="s">
        <v>36</v>
      </c>
      <c r="C6" s="237"/>
      <c r="D6" s="237"/>
      <c r="E6" s="68"/>
      <c r="F6" s="69" t="s">
        <v>37</v>
      </c>
      <c r="G6" s="70" t="s">
        <v>38</v>
      </c>
      <c r="H6" s="70" t="s">
        <v>13</v>
      </c>
      <c r="I6" s="127" t="s">
        <v>39</v>
      </c>
    </row>
    <row r="7" spans="2:9" s="58" customFormat="1" ht="45.75" customHeight="1">
      <c r="B7" s="243" t="s">
        <v>142</v>
      </c>
      <c r="C7" s="244"/>
      <c r="D7" s="245"/>
      <c r="E7" s="71">
        <v>1</v>
      </c>
      <c r="F7" s="72">
        <v>183000</v>
      </c>
      <c r="G7" s="73"/>
      <c r="H7" s="73">
        <f>F7*G7</f>
        <v>0</v>
      </c>
      <c r="I7" s="128"/>
    </row>
    <row r="8" spans="2:9" s="58" customFormat="1" ht="45.75" customHeight="1">
      <c r="B8" s="240" t="s">
        <v>143</v>
      </c>
      <c r="C8" s="74" t="s">
        <v>144</v>
      </c>
      <c r="D8" s="75"/>
      <c r="E8" s="76"/>
      <c r="F8" s="77" t="s">
        <v>145</v>
      </c>
      <c r="G8" s="78" t="s">
        <v>145</v>
      </c>
      <c r="H8" s="78" t="s">
        <v>145</v>
      </c>
      <c r="I8" s="129"/>
    </row>
    <row r="9" spans="2:9" s="58" customFormat="1" ht="45.75" customHeight="1">
      <c r="B9" s="241"/>
      <c r="C9" s="79"/>
      <c r="D9" s="80" t="s">
        <v>40</v>
      </c>
      <c r="E9" s="81">
        <v>2</v>
      </c>
      <c r="F9" s="82">
        <v>57450</v>
      </c>
      <c r="G9" s="83"/>
      <c r="H9" s="83">
        <f>F9*G9</f>
        <v>0</v>
      </c>
      <c r="I9" s="130"/>
    </row>
    <row r="10" spans="2:9" s="58" customFormat="1" ht="45.75" customHeight="1">
      <c r="B10" s="241"/>
      <c r="C10" s="79"/>
      <c r="D10" s="84" t="s">
        <v>146</v>
      </c>
      <c r="E10" s="81">
        <v>3</v>
      </c>
      <c r="F10" s="82">
        <v>5400</v>
      </c>
      <c r="G10" s="83"/>
      <c r="H10" s="83">
        <f>F10*G10</f>
        <v>0</v>
      </c>
      <c r="I10" s="130"/>
    </row>
    <row r="11" spans="2:9" s="58" customFormat="1" ht="45.75" customHeight="1">
      <c r="B11" s="241"/>
      <c r="C11" s="79"/>
      <c r="D11" s="80" t="s">
        <v>147</v>
      </c>
      <c r="E11" s="81">
        <v>4</v>
      </c>
      <c r="F11" s="82">
        <v>6000</v>
      </c>
      <c r="G11" s="83"/>
      <c r="H11" s="83">
        <f>F11*G11</f>
        <v>0</v>
      </c>
      <c r="I11" s="130" t="s">
        <v>148</v>
      </c>
    </row>
    <row r="12" spans="2:9" s="58" customFormat="1" ht="45.75" customHeight="1">
      <c r="B12" s="241"/>
      <c r="C12" s="85"/>
      <c r="D12" s="86" t="s">
        <v>149</v>
      </c>
      <c r="E12" s="87">
        <v>5</v>
      </c>
      <c r="F12" s="88">
        <v>2380</v>
      </c>
      <c r="G12" s="89"/>
      <c r="H12" s="89">
        <f>F12*G12</f>
        <v>0</v>
      </c>
      <c r="I12" s="131" t="s">
        <v>118</v>
      </c>
    </row>
    <row r="13" spans="2:9" s="58" customFormat="1" ht="45.75" customHeight="1">
      <c r="B13" s="241"/>
      <c r="C13" s="74" t="s">
        <v>150</v>
      </c>
      <c r="D13" s="75"/>
      <c r="E13" s="76"/>
      <c r="F13" s="77" t="s">
        <v>145</v>
      </c>
      <c r="G13" s="78" t="s">
        <v>145</v>
      </c>
      <c r="H13" s="78" t="s">
        <v>145</v>
      </c>
      <c r="I13" s="129"/>
    </row>
    <row r="14" spans="2:9" s="58" customFormat="1" ht="45.75" customHeight="1">
      <c r="B14" s="241"/>
      <c r="C14" s="79"/>
      <c r="D14" s="80" t="s">
        <v>40</v>
      </c>
      <c r="E14" s="90">
        <v>6</v>
      </c>
      <c r="F14" s="82">
        <v>17930</v>
      </c>
      <c r="G14" s="83"/>
      <c r="H14" s="83">
        <f>F14*G14</f>
        <v>0</v>
      </c>
      <c r="I14" s="130"/>
    </row>
    <row r="15" spans="2:9" s="58" customFormat="1" ht="45.75" customHeight="1">
      <c r="B15" s="241"/>
      <c r="C15" s="79"/>
      <c r="D15" s="84" t="s">
        <v>146</v>
      </c>
      <c r="E15" s="90">
        <v>7</v>
      </c>
      <c r="F15" s="82">
        <v>5400</v>
      </c>
      <c r="G15" s="83"/>
      <c r="H15" s="83">
        <f>F15*G15</f>
        <v>0</v>
      </c>
      <c r="I15" s="130"/>
    </row>
    <row r="16" spans="2:9" s="58" customFormat="1" ht="45.75" customHeight="1">
      <c r="B16" s="241"/>
      <c r="C16" s="79"/>
      <c r="D16" s="80" t="s">
        <v>147</v>
      </c>
      <c r="E16" s="90">
        <v>8</v>
      </c>
      <c r="F16" s="82">
        <v>6000</v>
      </c>
      <c r="G16" s="83"/>
      <c r="H16" s="83">
        <f>F16*G16</f>
        <v>0</v>
      </c>
      <c r="I16" s="130" t="s">
        <v>148</v>
      </c>
    </row>
    <row r="17" spans="2:9" s="58" customFormat="1" ht="45.75" customHeight="1">
      <c r="B17" s="241"/>
      <c r="C17" s="85"/>
      <c r="D17" s="84" t="s">
        <v>149</v>
      </c>
      <c r="E17" s="91">
        <v>9</v>
      </c>
      <c r="F17" s="88">
        <v>2380</v>
      </c>
      <c r="G17" s="89"/>
      <c r="H17" s="89">
        <f>F17*G17</f>
        <v>0</v>
      </c>
      <c r="I17" s="132" t="s">
        <v>118</v>
      </c>
    </row>
    <row r="18" spans="2:9" s="59" customFormat="1" ht="45.75" customHeight="1">
      <c r="B18" s="241"/>
      <c r="C18" s="92" t="s">
        <v>151</v>
      </c>
      <c r="D18" s="93"/>
      <c r="E18" s="94">
        <v>10</v>
      </c>
      <c r="F18" s="95" t="s">
        <v>145</v>
      </c>
      <c r="G18" s="78" t="s">
        <v>145</v>
      </c>
      <c r="H18" s="78" t="s">
        <v>145</v>
      </c>
      <c r="I18" s="133"/>
    </row>
    <row r="19" spans="2:9" s="59" customFormat="1" ht="45.75" customHeight="1">
      <c r="B19" s="241"/>
      <c r="C19" s="96"/>
      <c r="D19" s="97" t="s">
        <v>152</v>
      </c>
      <c r="E19" s="81">
        <v>10</v>
      </c>
      <c r="F19" s="98">
        <v>1340</v>
      </c>
      <c r="G19" s="99"/>
      <c r="H19" s="99">
        <f>F19*G19</f>
        <v>0</v>
      </c>
      <c r="I19" s="134" t="s">
        <v>153</v>
      </c>
    </row>
    <row r="20" spans="2:9" s="59" customFormat="1" ht="45.75" customHeight="1">
      <c r="B20" s="242"/>
      <c r="C20" s="100"/>
      <c r="D20" s="101" t="s">
        <v>154</v>
      </c>
      <c r="E20" s="91">
        <v>10</v>
      </c>
      <c r="F20" s="102">
        <v>200</v>
      </c>
      <c r="G20" s="103"/>
      <c r="H20" s="103">
        <f>F20*G20</f>
        <v>0</v>
      </c>
      <c r="I20" s="135" t="s">
        <v>153</v>
      </c>
    </row>
    <row r="21" spans="2:9" s="59" customFormat="1" ht="45" customHeight="1">
      <c r="B21" s="240" t="s">
        <v>155</v>
      </c>
      <c r="C21" s="74" t="s">
        <v>79</v>
      </c>
      <c r="D21" s="75"/>
      <c r="E21" s="76"/>
      <c r="F21" s="77" t="s">
        <v>145</v>
      </c>
      <c r="G21" s="78" t="s">
        <v>145</v>
      </c>
      <c r="H21" s="78" t="s">
        <v>145</v>
      </c>
      <c r="I21" s="129"/>
    </row>
    <row r="22" spans="2:9" s="59" customFormat="1" ht="45.75" customHeight="1">
      <c r="B22" s="241"/>
      <c r="C22" s="79"/>
      <c r="D22" s="80" t="s">
        <v>156</v>
      </c>
      <c r="E22" s="81">
        <v>11</v>
      </c>
      <c r="F22" s="82">
        <v>24420</v>
      </c>
      <c r="G22" s="83"/>
      <c r="H22" s="83">
        <f>F22*G22</f>
        <v>0</v>
      </c>
      <c r="I22" s="130"/>
    </row>
    <row r="23" spans="2:9" s="59" customFormat="1" ht="45.75" customHeight="1">
      <c r="B23" s="241"/>
      <c r="C23" s="79"/>
      <c r="D23" s="84" t="s">
        <v>157</v>
      </c>
      <c r="E23" s="81">
        <v>12</v>
      </c>
      <c r="F23" s="82">
        <v>57610</v>
      </c>
      <c r="G23" s="83"/>
      <c r="H23" s="83">
        <f>F23*G23</f>
        <v>0</v>
      </c>
      <c r="I23" s="130"/>
    </row>
    <row r="24" spans="2:9" s="59" customFormat="1" ht="45.75" customHeight="1">
      <c r="B24" s="241"/>
      <c r="C24" s="79"/>
      <c r="D24" s="80" t="s">
        <v>95</v>
      </c>
      <c r="E24" s="81">
        <v>13</v>
      </c>
      <c r="F24" s="82">
        <v>20000</v>
      </c>
      <c r="G24" s="83"/>
      <c r="H24" s="83">
        <f>F24*G24</f>
        <v>0</v>
      </c>
      <c r="I24" s="130"/>
    </row>
    <row r="25" spans="2:9" s="59" customFormat="1" ht="45.75" customHeight="1">
      <c r="B25" s="241"/>
      <c r="C25" s="85"/>
      <c r="D25" s="86" t="s">
        <v>158</v>
      </c>
      <c r="E25" s="87">
        <v>14</v>
      </c>
      <c r="F25" s="88">
        <v>25000</v>
      </c>
      <c r="G25" s="89"/>
      <c r="H25" s="89">
        <f>F25*G25</f>
        <v>0</v>
      </c>
      <c r="I25" s="132"/>
    </row>
    <row r="26" spans="2:9" s="59" customFormat="1" ht="45.75" customHeight="1">
      <c r="B26" s="241"/>
      <c r="C26" s="74" t="s">
        <v>159</v>
      </c>
      <c r="D26" s="75"/>
      <c r="E26" s="81"/>
      <c r="F26" s="82"/>
      <c r="G26" s="104"/>
      <c r="H26" s="78" t="s">
        <v>145</v>
      </c>
      <c r="I26" s="129"/>
    </row>
    <row r="27" spans="2:9" s="59" customFormat="1" ht="45.75" customHeight="1">
      <c r="B27" s="241"/>
      <c r="C27" s="79"/>
      <c r="D27" s="80" t="s">
        <v>160</v>
      </c>
      <c r="E27" s="81">
        <v>15</v>
      </c>
      <c r="F27" s="82">
        <v>82760</v>
      </c>
      <c r="G27" s="83"/>
      <c r="H27" s="83">
        <f t="shared" ref="H27:H32" si="0">F27*G27</f>
        <v>0</v>
      </c>
      <c r="I27" s="130"/>
    </row>
    <row r="28" spans="2:9" s="59" customFormat="1" ht="45.75" customHeight="1">
      <c r="B28" s="241"/>
      <c r="C28" s="85"/>
      <c r="D28" s="86" t="s">
        <v>161</v>
      </c>
      <c r="E28" s="91">
        <v>16</v>
      </c>
      <c r="F28" s="88">
        <v>198530</v>
      </c>
      <c r="G28" s="103"/>
      <c r="H28" s="103">
        <f t="shared" si="0"/>
        <v>0</v>
      </c>
      <c r="I28" s="136"/>
    </row>
    <row r="29" spans="2:9" s="59" customFormat="1" ht="45.75" customHeight="1">
      <c r="B29" s="241"/>
      <c r="C29" s="105" t="s">
        <v>162</v>
      </c>
      <c r="D29" s="106"/>
      <c r="E29" s="82"/>
      <c r="F29" s="104"/>
      <c r="G29" s="104"/>
      <c r="H29" s="104">
        <f t="shared" si="0"/>
        <v>0</v>
      </c>
      <c r="I29" s="130"/>
    </row>
    <row r="30" spans="2:9" s="59" customFormat="1" ht="45.75" customHeight="1">
      <c r="B30" s="241"/>
      <c r="C30" s="79"/>
      <c r="D30" s="80" t="s">
        <v>160</v>
      </c>
      <c r="E30" s="81">
        <v>17</v>
      </c>
      <c r="F30" s="82">
        <v>82760</v>
      </c>
      <c r="G30" s="83"/>
      <c r="H30" s="83">
        <f t="shared" si="0"/>
        <v>0</v>
      </c>
      <c r="I30" s="130"/>
    </row>
    <row r="31" spans="2:9" s="59" customFormat="1" ht="45.75" customHeight="1">
      <c r="B31" s="241"/>
      <c r="C31" s="79"/>
      <c r="D31" s="84" t="s">
        <v>161</v>
      </c>
      <c r="E31" s="76">
        <v>18</v>
      </c>
      <c r="F31" s="107">
        <v>198530</v>
      </c>
      <c r="G31" s="108"/>
      <c r="H31" s="109">
        <f t="shared" si="0"/>
        <v>0</v>
      </c>
      <c r="I31" s="137"/>
    </row>
    <row r="32" spans="2:9" s="58" customFormat="1" ht="45.75" customHeight="1">
      <c r="B32" s="246" t="s">
        <v>163</v>
      </c>
      <c r="C32" s="247"/>
      <c r="D32" s="248"/>
      <c r="E32" s="110">
        <v>19</v>
      </c>
      <c r="F32" s="111"/>
      <c r="G32" s="112"/>
      <c r="H32" s="112">
        <f t="shared" si="0"/>
        <v>0</v>
      </c>
      <c r="I32" s="138" t="s">
        <v>164</v>
      </c>
    </row>
    <row r="33" spans="2:9" s="58" customFormat="1" ht="36.75" customHeight="1">
      <c r="B33" s="230" t="s">
        <v>165</v>
      </c>
      <c r="C33" s="231"/>
      <c r="D33" s="231"/>
      <c r="E33" s="231"/>
      <c r="F33" s="231"/>
      <c r="G33" s="232"/>
      <c r="H33" s="113">
        <f>SUM(H7,H9,H10,H11,H12,H14,H15,H16,H17,H19,H20)+SUM(H22:H25,H27:H28,H30:H31,H32)</f>
        <v>0</v>
      </c>
      <c r="I33" s="139"/>
    </row>
    <row r="34" spans="2:9" s="58" customFormat="1" ht="42" customHeight="1">
      <c r="B34" s="233" t="s">
        <v>138</v>
      </c>
      <c r="C34" s="233"/>
      <c r="D34" s="233"/>
      <c r="E34" s="233"/>
      <c r="F34" s="233"/>
      <c r="G34" s="233"/>
      <c r="H34" s="233"/>
      <c r="I34" s="233"/>
    </row>
    <row r="35" spans="2:9" s="58" customFormat="1" ht="15" customHeight="1">
      <c r="B35" s="114"/>
      <c r="C35" s="114"/>
      <c r="D35" s="114"/>
      <c r="E35" s="114"/>
      <c r="F35" s="115"/>
      <c r="G35" s="114"/>
      <c r="H35" s="114"/>
      <c r="I35" s="114"/>
    </row>
    <row r="36" spans="2:9" ht="41.25" customHeight="1">
      <c r="B36" s="60"/>
      <c r="E36" s="60"/>
      <c r="F36" s="238" t="s">
        <v>166</v>
      </c>
      <c r="G36" s="239"/>
      <c r="H36" s="116"/>
      <c r="I36" s="140" t="s">
        <v>33</v>
      </c>
    </row>
    <row r="37" spans="2:9" ht="27.75" customHeight="1">
      <c r="B37" s="60"/>
      <c r="E37" s="60"/>
      <c r="F37" s="117"/>
      <c r="G37" s="118"/>
      <c r="H37" s="119"/>
      <c r="I37" s="119"/>
    </row>
    <row r="38" spans="2:9" ht="48.75" customHeight="1">
      <c r="B38" s="120" t="s">
        <v>167</v>
      </c>
      <c r="C38" s="121"/>
      <c r="D38" s="121"/>
      <c r="E38" s="121"/>
      <c r="F38" s="121"/>
      <c r="G38" s="122"/>
      <c r="H38" s="123">
        <f>H33+H36</f>
        <v>0</v>
      </c>
      <c r="I38" s="141"/>
    </row>
    <row r="39" spans="2:9" s="58" customFormat="1" ht="42" customHeight="1">
      <c r="B39" s="114"/>
      <c r="C39" s="114"/>
      <c r="D39" s="114"/>
      <c r="E39" s="114"/>
      <c r="F39" s="124">
        <v>5</v>
      </c>
      <c r="G39" s="114"/>
      <c r="H39" s="114"/>
      <c r="I39" s="114"/>
    </row>
    <row r="40" spans="2:9" s="58" customFormat="1" ht="42" customHeight="1">
      <c r="B40" s="114"/>
      <c r="C40" s="114"/>
      <c r="D40" s="114"/>
      <c r="E40" s="114"/>
      <c r="G40" s="114"/>
      <c r="H40" s="114"/>
      <c r="I40" s="114"/>
    </row>
    <row r="41" spans="2:9" s="58" customFormat="1" ht="42" customHeight="1">
      <c r="B41" s="114"/>
      <c r="C41" s="114"/>
      <c r="D41" s="114"/>
      <c r="E41" s="114"/>
      <c r="F41" s="115"/>
      <c r="G41" s="114"/>
      <c r="H41" s="114"/>
      <c r="I41" s="114"/>
    </row>
    <row r="42" spans="2:9" s="58" customFormat="1" ht="17.25">
      <c r="B42" s="125"/>
      <c r="E42" s="62"/>
    </row>
    <row r="43" spans="2:9" s="58" customFormat="1" ht="17.25">
      <c r="B43" s="125"/>
      <c r="E43" s="62"/>
      <c r="F43" s="126"/>
    </row>
    <row r="44" spans="2:9" s="58" customFormat="1" ht="17.25">
      <c r="B44" s="125"/>
      <c r="E44" s="62"/>
      <c r="F44" s="126"/>
    </row>
    <row r="45" spans="2:9" s="58" customFormat="1" ht="17.25">
      <c r="B45" s="125"/>
      <c r="E45" s="62"/>
      <c r="F45" s="126"/>
    </row>
    <row r="46" spans="2:9" s="58" customFormat="1" ht="17.25">
      <c r="B46" s="125"/>
      <c r="E46" s="62"/>
      <c r="F46" s="126"/>
    </row>
    <row r="47" spans="2:9" s="58" customFormat="1" ht="17.25">
      <c r="B47" s="125"/>
      <c r="E47" s="62"/>
      <c r="F47" s="126"/>
    </row>
    <row r="48" spans="2:9" s="58" customFormat="1" ht="17.25">
      <c r="B48" s="125"/>
      <c r="E48" s="62"/>
      <c r="F48" s="126"/>
    </row>
    <row r="49" spans="2:6" s="58" customFormat="1" ht="17.25">
      <c r="B49" s="125"/>
      <c r="E49" s="62"/>
      <c r="F49" s="126"/>
    </row>
  </sheetData>
  <mergeCells count="9">
    <mergeCell ref="B34:I34"/>
    <mergeCell ref="F36:G36"/>
    <mergeCell ref="B8:B20"/>
    <mergeCell ref="B21:B31"/>
    <mergeCell ref="B4:I4"/>
    <mergeCell ref="B6:D6"/>
    <mergeCell ref="B7:D7"/>
    <mergeCell ref="B32:D32"/>
    <mergeCell ref="B33:G33"/>
  </mergeCells>
  <phoneticPr fontId="38"/>
  <pageMargins left="0.90551181102362199" right="0.74803149606299202" top="0.59055118110236204" bottom="0.59055118110236204" header="0.511811023622047" footer="0.3543307086614170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C1:BD62"/>
  <sheetViews>
    <sheetView view="pageBreakPreview" zoomScale="90" zoomScaleNormal="100" workbookViewId="0">
      <selection activeCell="F30" sqref="F30"/>
    </sheetView>
  </sheetViews>
  <sheetFormatPr defaultColWidth="9" defaultRowHeight="13.5"/>
  <cols>
    <col min="1" max="1" width="9.875" style="2" customWidth="1"/>
    <col min="2" max="2" width="2" style="2" customWidth="1"/>
    <col min="3" max="8" width="5.375" style="2" customWidth="1"/>
    <col min="9" max="9" width="4.875" style="2" customWidth="1"/>
    <col min="10" max="15" width="5.375" style="2" customWidth="1"/>
    <col min="16" max="16" width="4.125" style="2" customWidth="1"/>
    <col min="17" max="22" width="5.375" style="2" customWidth="1"/>
    <col min="23" max="23" width="2" style="2" customWidth="1"/>
    <col min="24" max="16384" width="9" style="2"/>
  </cols>
  <sheetData>
    <row r="1" spans="3:33" ht="18.75">
      <c r="C1" s="347" t="s">
        <v>168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</row>
    <row r="2" spans="3:33" ht="26.25" customHeight="1">
      <c r="C2" s="3" t="s">
        <v>169</v>
      </c>
      <c r="E2" s="4"/>
      <c r="F2" s="5"/>
      <c r="G2" s="5"/>
      <c r="H2" s="6"/>
      <c r="I2" s="6"/>
      <c r="J2" s="6"/>
      <c r="K2" s="6"/>
      <c r="L2" s="6"/>
      <c r="M2" s="6"/>
      <c r="N2" s="6"/>
      <c r="O2" s="6"/>
      <c r="P2" s="354" t="s">
        <v>170</v>
      </c>
      <c r="Q2" s="354"/>
      <c r="R2" s="348" t="str">
        <f>請求書!I25</f>
        <v>令和　年　月　日</v>
      </c>
      <c r="S2" s="349"/>
      <c r="T2" s="349"/>
      <c r="U2" s="350"/>
      <c r="V2" s="6" t="s">
        <v>171</v>
      </c>
    </row>
    <row r="3" spans="3:33" ht="37.5" customHeight="1">
      <c r="C3" s="7" t="s">
        <v>172</v>
      </c>
      <c r="D3" s="282" t="s">
        <v>173</v>
      </c>
      <c r="E3" s="280"/>
      <c r="F3" s="280"/>
      <c r="G3" s="281"/>
      <c r="H3" s="8" t="s">
        <v>174</v>
      </c>
      <c r="I3" s="282" t="s">
        <v>175</v>
      </c>
      <c r="J3" s="280"/>
      <c r="K3" s="281"/>
      <c r="L3" s="282" t="s">
        <v>176</v>
      </c>
      <c r="M3" s="281"/>
      <c r="N3" s="282" t="s">
        <v>177</v>
      </c>
      <c r="O3" s="281"/>
      <c r="P3" s="282" t="s">
        <v>178</v>
      </c>
      <c r="Q3" s="281"/>
      <c r="R3" s="283" t="s">
        <v>179</v>
      </c>
      <c r="S3" s="284"/>
      <c r="T3" s="284"/>
      <c r="U3" s="285"/>
      <c r="V3" s="39" t="s">
        <v>180</v>
      </c>
      <c r="Z3" s="45" t="s">
        <v>174</v>
      </c>
      <c r="AB3" s="46" t="s">
        <v>178</v>
      </c>
      <c r="AC3" s="37"/>
      <c r="AD3" s="47" t="s">
        <v>181</v>
      </c>
      <c r="AE3" s="48"/>
      <c r="AF3" s="49" t="s">
        <v>182</v>
      </c>
      <c r="AG3" s="37"/>
    </row>
    <row r="4" spans="3:33" ht="20.25" customHeight="1">
      <c r="C4" s="9">
        <v>1</v>
      </c>
      <c r="D4" s="338"/>
      <c r="E4" s="339"/>
      <c r="F4" s="339"/>
      <c r="G4" s="340"/>
      <c r="H4" s="10"/>
      <c r="I4" s="338"/>
      <c r="J4" s="339"/>
      <c r="K4" s="340"/>
      <c r="L4" s="341"/>
      <c r="M4" s="341"/>
      <c r="N4" s="342"/>
      <c r="O4" s="342"/>
      <c r="P4" s="343"/>
      <c r="Q4" s="343"/>
      <c r="R4" s="344"/>
      <c r="S4" s="345"/>
      <c r="T4" s="345"/>
      <c r="U4" s="346"/>
      <c r="V4" s="40"/>
      <c r="Z4" s="29" t="s">
        <v>183</v>
      </c>
      <c r="AB4" s="50"/>
      <c r="AD4" s="50" t="s">
        <v>184</v>
      </c>
      <c r="AF4" s="50" t="s">
        <v>185</v>
      </c>
    </row>
    <row r="5" spans="3:33" ht="20.25" customHeight="1">
      <c r="C5" s="11">
        <v>2</v>
      </c>
      <c r="D5" s="257"/>
      <c r="E5" s="258"/>
      <c r="F5" s="258"/>
      <c r="G5" s="330"/>
      <c r="H5" s="12"/>
      <c r="I5" s="276"/>
      <c r="J5" s="277"/>
      <c r="K5" s="335"/>
      <c r="L5" s="333"/>
      <c r="M5" s="334"/>
      <c r="N5" s="333"/>
      <c r="O5" s="334"/>
      <c r="P5" s="276"/>
      <c r="Q5" s="335"/>
      <c r="R5" s="276"/>
      <c r="S5" s="277"/>
      <c r="T5" s="277"/>
      <c r="U5" s="278"/>
      <c r="V5" s="41"/>
      <c r="Z5" s="51" t="s">
        <v>186</v>
      </c>
      <c r="AB5" s="52" t="s">
        <v>187</v>
      </c>
      <c r="AD5" s="53" t="s">
        <v>188</v>
      </c>
      <c r="AF5" s="53" t="s">
        <v>189</v>
      </c>
    </row>
    <row r="6" spans="3:33" ht="20.25" customHeight="1">
      <c r="C6" s="11">
        <v>3</v>
      </c>
      <c r="D6" s="257"/>
      <c r="E6" s="258"/>
      <c r="F6" s="258"/>
      <c r="G6" s="330"/>
      <c r="H6" s="12"/>
      <c r="I6" s="276"/>
      <c r="J6" s="277"/>
      <c r="K6" s="335"/>
      <c r="L6" s="331"/>
      <c r="M6" s="332"/>
      <c r="N6" s="333"/>
      <c r="O6" s="334"/>
      <c r="P6" s="276"/>
      <c r="Q6" s="335"/>
      <c r="R6" s="276"/>
      <c r="S6" s="277"/>
      <c r="T6" s="277"/>
      <c r="U6" s="278"/>
      <c r="V6" s="41"/>
      <c r="Z6" s="54"/>
      <c r="AB6" s="52" t="s">
        <v>190</v>
      </c>
      <c r="AD6" s="53"/>
      <c r="AF6" s="53"/>
    </row>
    <row r="7" spans="3:33" ht="20.25" customHeight="1">
      <c r="C7" s="11">
        <v>4</v>
      </c>
      <c r="D7" s="257"/>
      <c r="E7" s="258"/>
      <c r="F7" s="258"/>
      <c r="G7" s="330"/>
      <c r="H7" s="12"/>
      <c r="I7" s="276"/>
      <c r="J7" s="277"/>
      <c r="K7" s="335"/>
      <c r="L7" s="331"/>
      <c r="M7" s="332"/>
      <c r="N7" s="333"/>
      <c r="O7" s="334"/>
      <c r="P7" s="276"/>
      <c r="Q7" s="335"/>
      <c r="R7" s="276"/>
      <c r="S7" s="277"/>
      <c r="T7" s="277"/>
      <c r="U7" s="278"/>
      <c r="V7" s="41"/>
      <c r="AB7" s="52" t="s">
        <v>191</v>
      </c>
      <c r="AD7" s="53"/>
      <c r="AF7" s="53"/>
    </row>
    <row r="8" spans="3:33" ht="20.25" customHeight="1">
      <c r="C8" s="11">
        <v>5</v>
      </c>
      <c r="D8" s="257"/>
      <c r="E8" s="258"/>
      <c r="F8" s="258"/>
      <c r="G8" s="330"/>
      <c r="H8" s="12"/>
      <c r="I8" s="257"/>
      <c r="J8" s="258"/>
      <c r="K8" s="330"/>
      <c r="L8" s="331"/>
      <c r="M8" s="332"/>
      <c r="N8" s="333"/>
      <c r="O8" s="334"/>
      <c r="P8" s="276"/>
      <c r="Q8" s="335"/>
      <c r="R8" s="276"/>
      <c r="S8" s="277"/>
      <c r="T8" s="277"/>
      <c r="U8" s="278"/>
      <c r="V8" s="41"/>
      <c r="AB8" s="52" t="s">
        <v>192</v>
      </c>
    </row>
    <row r="9" spans="3:33" ht="20.25" customHeight="1">
      <c r="C9" s="13">
        <v>6</v>
      </c>
      <c r="D9" s="268"/>
      <c r="E9" s="269"/>
      <c r="F9" s="269"/>
      <c r="G9" s="298"/>
      <c r="H9" s="14"/>
      <c r="I9" s="268"/>
      <c r="J9" s="269"/>
      <c r="K9" s="298"/>
      <c r="L9" s="336"/>
      <c r="M9" s="337"/>
      <c r="N9" s="301"/>
      <c r="O9" s="302"/>
      <c r="P9" s="299"/>
      <c r="Q9" s="300"/>
      <c r="R9" s="299"/>
      <c r="S9" s="303"/>
      <c r="T9" s="303"/>
      <c r="U9" s="304"/>
      <c r="V9" s="42"/>
      <c r="AB9" s="52" t="s">
        <v>193</v>
      </c>
    </row>
    <row r="10" spans="3:33" ht="12" customHeight="1">
      <c r="C10" s="15"/>
      <c r="D10" s="15"/>
      <c r="E10" s="15"/>
      <c r="F10" s="15"/>
      <c r="G10" s="15"/>
      <c r="I10" s="15"/>
      <c r="J10" s="15"/>
      <c r="K10" s="15"/>
      <c r="L10" s="33"/>
      <c r="M10" s="33"/>
      <c r="N10" s="33"/>
      <c r="O10" s="33"/>
      <c r="P10" s="33"/>
      <c r="Q10" s="33"/>
      <c r="R10" s="33"/>
      <c r="S10" s="33"/>
      <c r="T10" s="33"/>
      <c r="U10" s="33"/>
      <c r="AB10" s="52" t="s">
        <v>194</v>
      </c>
    </row>
    <row r="11" spans="3:33" ht="12" customHeight="1">
      <c r="C11" s="15"/>
      <c r="D11" s="15"/>
      <c r="E11" s="15"/>
      <c r="F11" s="15"/>
      <c r="G11" s="15"/>
      <c r="I11" s="15"/>
      <c r="J11" s="15"/>
      <c r="K11" s="15"/>
      <c r="L11" s="33"/>
      <c r="M11" s="33"/>
      <c r="N11" s="33"/>
      <c r="O11" s="33"/>
      <c r="P11" s="33"/>
      <c r="Q11" s="33"/>
      <c r="R11" s="33"/>
      <c r="S11" s="33"/>
      <c r="T11" s="33"/>
      <c r="U11" s="33"/>
      <c r="AB11" s="52" t="s">
        <v>195</v>
      </c>
    </row>
    <row r="12" spans="3:33" ht="15.75" customHeight="1">
      <c r="C12" s="2" t="s">
        <v>196</v>
      </c>
      <c r="AB12" s="52" t="s">
        <v>197</v>
      </c>
    </row>
    <row r="13" spans="3:33">
      <c r="C13" s="325" t="s">
        <v>198</v>
      </c>
      <c r="D13" s="318"/>
      <c r="E13" s="319"/>
      <c r="F13" s="16"/>
      <c r="G13" s="325" t="s">
        <v>199</v>
      </c>
      <c r="H13" s="318"/>
      <c r="I13" s="322"/>
      <c r="J13" s="318" t="s">
        <v>200</v>
      </c>
      <c r="K13" s="318"/>
      <c r="L13" s="318"/>
      <c r="M13" s="322"/>
      <c r="N13" s="328" t="s">
        <v>201</v>
      </c>
      <c r="O13" s="16"/>
      <c r="P13" s="5"/>
      <c r="Q13" s="325" t="s">
        <v>202</v>
      </c>
      <c r="R13" s="318"/>
      <c r="S13" s="319"/>
      <c r="T13" s="16"/>
      <c r="U13" s="5"/>
      <c r="AB13" s="52" t="s">
        <v>203</v>
      </c>
    </row>
    <row r="14" spans="3:33">
      <c r="C14" s="17" t="s">
        <v>204</v>
      </c>
      <c r="D14" s="18" t="s">
        <v>205</v>
      </c>
      <c r="E14" s="19" t="s">
        <v>206</v>
      </c>
      <c r="F14" s="20" t="s">
        <v>207</v>
      </c>
      <c r="G14" s="17" t="s">
        <v>208</v>
      </c>
      <c r="H14" s="18" t="s">
        <v>209</v>
      </c>
      <c r="I14" s="18" t="s">
        <v>206</v>
      </c>
      <c r="J14" s="32" t="s">
        <v>210</v>
      </c>
      <c r="K14" s="18" t="s">
        <v>209</v>
      </c>
      <c r="L14" s="18" t="s">
        <v>211</v>
      </c>
      <c r="M14" s="18" t="s">
        <v>206</v>
      </c>
      <c r="N14" s="329"/>
      <c r="O14" s="326" t="s">
        <v>212</v>
      </c>
      <c r="P14" s="327"/>
      <c r="Q14" s="17" t="s">
        <v>204</v>
      </c>
      <c r="R14" s="18" t="s">
        <v>205</v>
      </c>
      <c r="S14" s="19" t="s">
        <v>206</v>
      </c>
      <c r="T14" s="20"/>
      <c r="U14" s="33"/>
      <c r="AB14" s="52" t="s">
        <v>213</v>
      </c>
    </row>
    <row r="15" spans="3:33" ht="22.5" customHeight="1">
      <c r="C15" s="21"/>
      <c r="D15" s="22"/>
      <c r="E15" s="23"/>
      <c r="F15" s="24"/>
      <c r="G15" s="21"/>
      <c r="H15" s="22"/>
      <c r="I15" s="34"/>
      <c r="J15" s="35"/>
      <c r="K15" s="22"/>
      <c r="L15" s="22"/>
      <c r="M15" s="22"/>
      <c r="N15" s="36"/>
      <c r="O15" s="37"/>
      <c r="Q15" s="21"/>
      <c r="R15" s="22"/>
      <c r="S15" s="23"/>
      <c r="T15" s="37"/>
      <c r="U15" s="43"/>
      <c r="AB15" s="38" t="s">
        <v>214</v>
      </c>
    </row>
    <row r="16" spans="3:33" ht="19.149999999999999" customHeight="1">
      <c r="AB16" s="52" t="s">
        <v>215</v>
      </c>
    </row>
    <row r="17" spans="3:56" s="1" customFormat="1" ht="13.15" customHeight="1">
      <c r="C17" s="355" t="s">
        <v>196</v>
      </c>
      <c r="D17" s="356"/>
      <c r="E17" s="356"/>
      <c r="F17" s="356"/>
      <c r="G17" s="356"/>
      <c r="H17" s="357"/>
      <c r="I17" s="358" t="s">
        <v>207</v>
      </c>
      <c r="J17" s="359" t="s">
        <v>216</v>
      </c>
      <c r="K17" s="360"/>
      <c r="L17" s="360"/>
      <c r="M17" s="360"/>
      <c r="N17" s="360"/>
      <c r="O17" s="361"/>
      <c r="P17" s="358" t="s">
        <v>212</v>
      </c>
      <c r="Q17" s="359" t="s">
        <v>217</v>
      </c>
      <c r="R17" s="360"/>
      <c r="S17" s="360"/>
      <c r="T17" s="360"/>
      <c r="U17" s="360"/>
      <c r="V17" s="361"/>
      <c r="AB17" s="52" t="s">
        <v>218</v>
      </c>
    </row>
    <row r="18" spans="3:56" s="1" customFormat="1">
      <c r="C18" s="362" t="s">
        <v>219</v>
      </c>
      <c r="D18" s="363" t="s">
        <v>215</v>
      </c>
      <c r="E18" s="363" t="s">
        <v>218</v>
      </c>
      <c r="F18" s="363" t="s">
        <v>220</v>
      </c>
      <c r="G18" s="363" t="s">
        <v>221</v>
      </c>
      <c r="H18" s="364" t="s">
        <v>222</v>
      </c>
      <c r="I18" s="358"/>
      <c r="J18" s="365" t="s">
        <v>219</v>
      </c>
      <c r="K18" s="363" t="s">
        <v>215</v>
      </c>
      <c r="L18" s="363" t="s">
        <v>218</v>
      </c>
      <c r="M18" s="363" t="s">
        <v>220</v>
      </c>
      <c r="N18" s="366" t="s">
        <v>221</v>
      </c>
      <c r="O18" s="367" t="s">
        <v>222</v>
      </c>
      <c r="P18" s="358"/>
      <c r="Q18" s="365" t="s">
        <v>219</v>
      </c>
      <c r="R18" s="363" t="s">
        <v>215</v>
      </c>
      <c r="S18" s="363" t="s">
        <v>218</v>
      </c>
      <c r="T18" s="363" t="s">
        <v>220</v>
      </c>
      <c r="U18" s="366" t="s">
        <v>221</v>
      </c>
      <c r="V18" s="368" t="s">
        <v>222</v>
      </c>
      <c r="AB18" s="52" t="s">
        <v>220</v>
      </c>
    </row>
    <row r="19" spans="3:56" s="1" customFormat="1" ht="22.5" customHeight="1">
      <c r="C19" s="369"/>
      <c r="D19" s="370"/>
      <c r="E19" s="370"/>
      <c r="F19" s="370"/>
      <c r="G19" s="370"/>
      <c r="H19" s="371"/>
      <c r="I19" s="358"/>
      <c r="J19" s="369"/>
      <c r="K19" s="370"/>
      <c r="L19" s="370"/>
      <c r="M19" s="370"/>
      <c r="N19" s="370"/>
      <c r="O19" s="371"/>
      <c r="P19" s="358"/>
      <c r="Q19" s="369"/>
      <c r="R19" s="370"/>
      <c r="S19" s="370"/>
      <c r="T19" s="370"/>
      <c r="U19" s="370"/>
      <c r="V19" s="371"/>
      <c r="AB19" s="52" t="s">
        <v>221</v>
      </c>
    </row>
    <row r="20" spans="3:56" s="1" customFormat="1">
      <c r="C20" s="372" t="s">
        <v>223</v>
      </c>
      <c r="D20" s="25" t="s">
        <v>224</v>
      </c>
      <c r="E20" s="25" t="s">
        <v>225</v>
      </c>
      <c r="F20" s="363" t="s">
        <v>226</v>
      </c>
      <c r="G20" s="363"/>
      <c r="H20" s="364"/>
      <c r="I20" s="358"/>
      <c r="J20" s="373" t="s">
        <v>223</v>
      </c>
      <c r="K20" s="25" t="s">
        <v>224</v>
      </c>
      <c r="L20" s="25" t="s">
        <v>225</v>
      </c>
      <c r="M20" s="363" t="s">
        <v>226</v>
      </c>
      <c r="N20" s="366"/>
      <c r="O20" s="374"/>
      <c r="P20" s="358"/>
      <c r="Q20" s="373" t="s">
        <v>223</v>
      </c>
      <c r="R20" s="25" t="s">
        <v>224</v>
      </c>
      <c r="S20" s="25" t="s">
        <v>225</v>
      </c>
      <c r="T20" s="363" t="s">
        <v>226</v>
      </c>
      <c r="U20" s="366"/>
      <c r="V20" s="375"/>
      <c r="AB20" s="52" t="s">
        <v>222</v>
      </c>
    </row>
    <row r="21" spans="3:56" s="1" customFormat="1" ht="22.5" customHeight="1">
      <c r="C21" s="369"/>
      <c r="D21" s="370"/>
      <c r="E21" s="370"/>
      <c r="F21" s="370"/>
      <c r="G21" s="370"/>
      <c r="H21" s="371"/>
      <c r="I21" s="358"/>
      <c r="J21" s="369"/>
      <c r="K21" s="370"/>
      <c r="L21" s="370"/>
      <c r="M21" s="370"/>
      <c r="N21" s="370"/>
      <c r="O21" s="371"/>
      <c r="P21" s="358"/>
      <c r="Q21" s="369"/>
      <c r="R21" s="370"/>
      <c r="S21" s="370"/>
      <c r="T21" s="370"/>
      <c r="U21" s="370"/>
      <c r="V21" s="371"/>
      <c r="AB21" s="52" t="s">
        <v>223</v>
      </c>
    </row>
    <row r="22" spans="3:56" s="1" customFormat="1" ht="8.25" customHeight="1"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AB22" s="52" t="s">
        <v>224</v>
      </c>
    </row>
    <row r="23" spans="3:56" ht="6.75" customHeight="1"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AB23" s="55" t="s">
        <v>225</v>
      </c>
    </row>
    <row r="24" spans="3:56" s="1" customFormat="1" ht="13.15" customHeight="1">
      <c r="C24" s="355" t="s">
        <v>227</v>
      </c>
      <c r="D24" s="356"/>
      <c r="E24" s="356"/>
      <c r="F24" s="356"/>
      <c r="G24" s="356"/>
      <c r="H24" s="356"/>
      <c r="I24" s="356"/>
      <c r="J24" s="356"/>
      <c r="K24" s="356"/>
      <c r="L24" s="357"/>
      <c r="M24" s="378"/>
      <c r="N24" s="378"/>
      <c r="O24" s="378"/>
      <c r="P24" s="378"/>
      <c r="Q24" s="379"/>
      <c r="R24" s="379"/>
      <c r="S24" s="379"/>
      <c r="T24" s="379"/>
      <c r="U24" s="379"/>
      <c r="V24" s="379"/>
      <c r="AB24" s="12" t="s">
        <v>226</v>
      </c>
    </row>
    <row r="25" spans="3:56" s="1" customFormat="1">
      <c r="C25" s="362" t="s">
        <v>219</v>
      </c>
      <c r="D25" s="363" t="s">
        <v>215</v>
      </c>
      <c r="E25" s="363" t="s">
        <v>218</v>
      </c>
      <c r="F25" s="363" t="s">
        <v>220</v>
      </c>
      <c r="G25" s="363" t="s">
        <v>221</v>
      </c>
      <c r="H25" s="363" t="s">
        <v>222</v>
      </c>
      <c r="I25" s="380" t="s">
        <v>223</v>
      </c>
      <c r="J25" s="381" t="s">
        <v>224</v>
      </c>
      <c r="K25" s="382" t="s">
        <v>225</v>
      </c>
      <c r="L25" s="383" t="s">
        <v>226</v>
      </c>
      <c r="M25" s="384"/>
      <c r="N25" s="385"/>
      <c r="O25" s="385"/>
      <c r="P25" s="386"/>
      <c r="Q25" s="386"/>
      <c r="R25" s="387"/>
      <c r="S25" s="387"/>
      <c r="T25" s="384"/>
      <c r="U25" s="385"/>
      <c r="V25" s="376"/>
      <c r="AB25" s="56"/>
    </row>
    <row r="26" spans="3:56" s="1" customFormat="1" ht="22.5" customHeight="1">
      <c r="C26" s="369"/>
      <c r="D26" s="370"/>
      <c r="E26" s="370"/>
      <c r="F26" s="370"/>
      <c r="G26" s="370"/>
      <c r="H26" s="370"/>
      <c r="I26" s="370"/>
      <c r="J26" s="388"/>
      <c r="K26" s="388"/>
      <c r="L26" s="371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AB26" s="5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3:56" s="1" customFormat="1" ht="11.25" customHeight="1"/>
    <row r="28" spans="3:56">
      <c r="C28" s="2" t="s">
        <v>228</v>
      </c>
    </row>
    <row r="29" spans="3:56">
      <c r="C29" s="2" t="s">
        <v>229</v>
      </c>
    </row>
    <row r="30" spans="3:56">
      <c r="C30" s="2" t="s">
        <v>230</v>
      </c>
    </row>
    <row r="31" spans="3:56" s="1" customFormat="1">
      <c r="C31" s="26" t="s">
        <v>231</v>
      </c>
      <c r="E31" s="26"/>
    </row>
    <row r="32" spans="3:56">
      <c r="C32" s="2" t="s">
        <v>232</v>
      </c>
    </row>
    <row r="33" spans="3:42">
      <c r="C33" s="2" t="s">
        <v>233</v>
      </c>
    </row>
    <row r="34" spans="3:42">
      <c r="U34" s="2" t="s">
        <v>234</v>
      </c>
    </row>
    <row r="35" spans="3:42" ht="14.25" customHeight="1">
      <c r="C35" s="7" t="s">
        <v>172</v>
      </c>
      <c r="D35" s="321" t="s">
        <v>173</v>
      </c>
      <c r="E35" s="280"/>
      <c r="F35" s="280"/>
      <c r="G35" s="281"/>
      <c r="H35" s="8" t="s">
        <v>174</v>
      </c>
      <c r="I35" s="282" t="s">
        <v>175</v>
      </c>
      <c r="J35" s="281"/>
      <c r="K35" s="282" t="s">
        <v>176</v>
      </c>
      <c r="L35" s="281"/>
      <c r="M35" s="282" t="s">
        <v>235</v>
      </c>
      <c r="N35" s="281"/>
      <c r="O35" s="282" t="s">
        <v>178</v>
      </c>
      <c r="P35" s="281"/>
      <c r="Q35" s="283" t="s">
        <v>236</v>
      </c>
      <c r="R35" s="284"/>
      <c r="S35" s="284"/>
      <c r="T35" s="284"/>
      <c r="U35" s="284"/>
      <c r="V35" s="285"/>
    </row>
    <row r="36" spans="3:42" ht="20.25" customHeight="1">
      <c r="C36" s="9">
        <v>1</v>
      </c>
      <c r="D36" s="308"/>
      <c r="E36" s="309"/>
      <c r="F36" s="309"/>
      <c r="G36" s="309"/>
      <c r="H36" s="27"/>
      <c r="I36" s="318"/>
      <c r="J36" s="322"/>
      <c r="K36" s="323"/>
      <c r="L36" s="324"/>
      <c r="M36" s="323"/>
      <c r="N36" s="324"/>
      <c r="O36" s="315"/>
      <c r="P36" s="316"/>
      <c r="Q36" s="317"/>
      <c r="R36" s="318"/>
      <c r="S36" s="318"/>
      <c r="T36" s="318"/>
      <c r="U36" s="318"/>
      <c r="V36" s="319"/>
    </row>
    <row r="37" spans="3:42" ht="20.25" customHeight="1">
      <c r="C37" s="13">
        <v>2</v>
      </c>
      <c r="D37" s="297"/>
      <c r="E37" s="269"/>
      <c r="F37" s="269"/>
      <c r="G37" s="269"/>
      <c r="H37" s="14"/>
      <c r="I37" s="303"/>
      <c r="J37" s="300"/>
      <c r="K37" s="301"/>
      <c r="L37" s="302"/>
      <c r="M37" s="301"/>
      <c r="N37" s="302"/>
      <c r="O37" s="299"/>
      <c r="P37" s="300"/>
      <c r="Q37" s="299"/>
      <c r="R37" s="303"/>
      <c r="S37" s="303"/>
      <c r="T37" s="303"/>
      <c r="U37" s="303"/>
      <c r="V37" s="304"/>
    </row>
    <row r="38" spans="3:42">
      <c r="C38" s="2" t="s">
        <v>237</v>
      </c>
    </row>
    <row r="39" spans="3:42">
      <c r="U39" s="2" t="s">
        <v>238</v>
      </c>
    </row>
    <row r="40" spans="3:42" ht="14.25" customHeight="1">
      <c r="C40" s="7" t="s">
        <v>172</v>
      </c>
      <c r="D40" s="321" t="s">
        <v>173</v>
      </c>
      <c r="E40" s="280"/>
      <c r="F40" s="280"/>
      <c r="G40" s="281"/>
      <c r="H40" s="8" t="s">
        <v>174</v>
      </c>
      <c r="I40" s="282" t="s">
        <v>175</v>
      </c>
      <c r="J40" s="281"/>
      <c r="K40" s="282" t="s">
        <v>176</v>
      </c>
      <c r="L40" s="281"/>
      <c r="M40" s="282" t="s">
        <v>239</v>
      </c>
      <c r="N40" s="281"/>
      <c r="O40" s="282" t="s">
        <v>178</v>
      </c>
      <c r="P40" s="281"/>
      <c r="Q40" s="283" t="s">
        <v>236</v>
      </c>
      <c r="R40" s="284"/>
      <c r="S40" s="284"/>
      <c r="T40" s="284"/>
      <c r="U40" s="284"/>
      <c r="V40" s="285"/>
    </row>
    <row r="41" spans="3:42" ht="20.25" customHeight="1">
      <c r="C41" s="9">
        <v>1</v>
      </c>
      <c r="D41" s="308"/>
      <c r="E41" s="309"/>
      <c r="F41" s="309"/>
      <c r="G41" s="310"/>
      <c r="H41" s="27"/>
      <c r="I41" s="317"/>
      <c r="J41" s="322"/>
      <c r="K41" s="323"/>
      <c r="L41" s="324"/>
      <c r="M41" s="323"/>
      <c r="N41" s="324"/>
      <c r="O41" s="315"/>
      <c r="P41" s="316"/>
      <c r="Q41" s="317"/>
      <c r="R41" s="318"/>
      <c r="S41" s="318"/>
      <c r="T41" s="318"/>
      <c r="U41" s="318"/>
      <c r="V41" s="319"/>
    </row>
    <row r="42" spans="3:42" ht="20.25" customHeight="1">
      <c r="C42" s="13">
        <v>2</v>
      </c>
      <c r="D42" s="297"/>
      <c r="E42" s="269"/>
      <c r="F42" s="269"/>
      <c r="G42" s="298"/>
      <c r="H42" s="22"/>
      <c r="I42" s="299"/>
      <c r="J42" s="300"/>
      <c r="K42" s="301"/>
      <c r="L42" s="302"/>
      <c r="M42" s="301"/>
      <c r="N42" s="302"/>
      <c r="O42" s="299"/>
      <c r="P42" s="300"/>
      <c r="Q42" s="299"/>
      <c r="R42" s="303"/>
      <c r="S42" s="303"/>
      <c r="T42" s="303"/>
      <c r="U42" s="303"/>
      <c r="V42" s="304"/>
    </row>
    <row r="43" spans="3:42">
      <c r="C43" s="2" t="s">
        <v>240</v>
      </c>
    </row>
    <row r="44" spans="3:42">
      <c r="U44" s="2" t="s">
        <v>241</v>
      </c>
    </row>
    <row r="45" spans="3:42" ht="14.25" customHeight="1">
      <c r="C45" s="7" t="s">
        <v>172</v>
      </c>
      <c r="D45" s="321" t="s">
        <v>173</v>
      </c>
      <c r="E45" s="280"/>
      <c r="F45" s="280"/>
      <c r="G45" s="281"/>
      <c r="H45" s="8" t="s">
        <v>174</v>
      </c>
      <c r="I45" s="282" t="s">
        <v>175</v>
      </c>
      <c r="J45" s="281"/>
      <c r="K45" s="282" t="s">
        <v>176</v>
      </c>
      <c r="L45" s="281"/>
      <c r="M45" s="282" t="s">
        <v>242</v>
      </c>
      <c r="N45" s="281"/>
      <c r="O45" s="282" t="s">
        <v>178</v>
      </c>
      <c r="P45" s="281"/>
      <c r="Q45" s="283" t="s">
        <v>236</v>
      </c>
      <c r="R45" s="284"/>
      <c r="S45" s="284"/>
      <c r="T45" s="284"/>
      <c r="U45" s="284"/>
      <c r="V45" s="285"/>
      <c r="AA45" s="15"/>
      <c r="AB45" s="15"/>
      <c r="AC45" s="15"/>
      <c r="AD45" s="15"/>
      <c r="AE45" s="15"/>
      <c r="AF45" s="305"/>
      <c r="AG45" s="305"/>
      <c r="AH45" s="305"/>
      <c r="AI45" s="305"/>
      <c r="AJ45" s="305"/>
      <c r="AK45" s="305"/>
      <c r="AL45" s="305"/>
      <c r="AM45" s="305"/>
      <c r="AN45" s="306"/>
      <c r="AO45" s="307"/>
      <c r="AP45" s="307"/>
    </row>
    <row r="46" spans="3:42" ht="20.25" customHeight="1">
      <c r="C46" s="9">
        <v>1</v>
      </c>
      <c r="D46" s="308"/>
      <c r="E46" s="309"/>
      <c r="F46" s="309"/>
      <c r="G46" s="310"/>
      <c r="H46" s="27"/>
      <c r="I46" s="311"/>
      <c r="J46" s="312"/>
      <c r="K46" s="313"/>
      <c r="L46" s="314"/>
      <c r="M46" s="313"/>
      <c r="N46" s="314"/>
      <c r="O46" s="315"/>
      <c r="P46" s="316"/>
      <c r="Q46" s="317"/>
      <c r="R46" s="318"/>
      <c r="S46" s="318"/>
      <c r="T46" s="318"/>
      <c r="U46" s="318"/>
      <c r="V46" s="319"/>
      <c r="AA46" s="15"/>
      <c r="AB46" s="57"/>
      <c r="AC46" s="57"/>
      <c r="AD46" s="57"/>
      <c r="AE46" s="57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</row>
    <row r="47" spans="3:42" ht="20.25" customHeight="1">
      <c r="C47" s="13">
        <v>2</v>
      </c>
      <c r="D47" s="297"/>
      <c r="E47" s="269"/>
      <c r="F47" s="269"/>
      <c r="G47" s="298"/>
      <c r="H47" s="22"/>
      <c r="I47" s="299"/>
      <c r="J47" s="300"/>
      <c r="K47" s="301"/>
      <c r="L47" s="302"/>
      <c r="M47" s="301"/>
      <c r="N47" s="302"/>
      <c r="O47" s="299"/>
      <c r="P47" s="300"/>
      <c r="Q47" s="299"/>
      <c r="R47" s="303"/>
      <c r="S47" s="303"/>
      <c r="T47" s="303"/>
      <c r="U47" s="303"/>
      <c r="V47" s="304"/>
      <c r="AA47" s="15"/>
      <c r="AB47" s="15"/>
      <c r="AC47" s="15"/>
      <c r="AD47" s="15"/>
      <c r="AF47" s="279"/>
      <c r="AG47" s="279"/>
      <c r="AH47" s="279"/>
      <c r="AI47" s="279"/>
      <c r="AJ47" s="279"/>
      <c r="AK47" s="279"/>
      <c r="AL47" s="279"/>
      <c r="AM47" s="279"/>
      <c r="AN47" s="279"/>
      <c r="AO47" s="279"/>
      <c r="AP47" s="279"/>
    </row>
    <row r="48" spans="3:42">
      <c r="C48" s="2" t="s">
        <v>243</v>
      </c>
    </row>
    <row r="49" spans="3:22" ht="17.25" customHeight="1"/>
    <row r="50" spans="3:22" ht="17.25">
      <c r="C50" s="28" t="s">
        <v>244</v>
      </c>
      <c r="D50" s="28"/>
      <c r="E50" s="28"/>
      <c r="Q50" s="44"/>
      <c r="T50" s="44" t="s">
        <v>254</v>
      </c>
    </row>
    <row r="51" spans="3:22" ht="19.5" customHeight="1">
      <c r="C51" s="29" t="s">
        <v>172</v>
      </c>
      <c r="D51" s="280" t="s">
        <v>181</v>
      </c>
      <c r="E51" s="280"/>
      <c r="F51" s="280"/>
      <c r="G51" s="280"/>
      <c r="H51" s="281"/>
      <c r="I51" s="282" t="s">
        <v>245</v>
      </c>
      <c r="J51" s="280"/>
      <c r="K51" s="281"/>
      <c r="L51" s="282" t="s">
        <v>246</v>
      </c>
      <c r="M51" s="280"/>
      <c r="N51" s="280"/>
      <c r="O51" s="280"/>
      <c r="P51" s="281"/>
      <c r="Q51" s="283" t="s">
        <v>236</v>
      </c>
      <c r="R51" s="284"/>
      <c r="S51" s="284"/>
      <c r="T51" s="284"/>
      <c r="U51" s="284"/>
      <c r="V51" s="285"/>
    </row>
    <row r="52" spans="3:22" ht="20.25" customHeight="1">
      <c r="C52" s="30">
        <v>1</v>
      </c>
      <c r="D52" s="286"/>
      <c r="E52" s="287"/>
      <c r="F52" s="287"/>
      <c r="G52" s="287"/>
      <c r="H52" s="287"/>
      <c r="I52" s="288"/>
      <c r="J52" s="289"/>
      <c r="K52" s="290"/>
      <c r="L52" s="291"/>
      <c r="M52" s="292"/>
      <c r="N52" s="292"/>
      <c r="O52" s="292"/>
      <c r="P52" s="293"/>
      <c r="Q52" s="294"/>
      <c r="R52" s="295"/>
      <c r="S52" s="295"/>
      <c r="T52" s="295"/>
      <c r="U52" s="295"/>
      <c r="V52" s="296"/>
    </row>
    <row r="53" spans="3:22" ht="20.25" customHeight="1">
      <c r="C53" s="31">
        <v>2</v>
      </c>
      <c r="D53" s="271"/>
      <c r="E53" s="272"/>
      <c r="F53" s="272"/>
      <c r="G53" s="272"/>
      <c r="H53" s="272"/>
      <c r="I53" s="251"/>
      <c r="J53" s="252"/>
      <c r="K53" s="253"/>
      <c r="L53" s="254"/>
      <c r="M53" s="255"/>
      <c r="N53" s="255"/>
      <c r="O53" s="255"/>
      <c r="P53" s="256"/>
      <c r="Q53" s="276"/>
      <c r="R53" s="277"/>
      <c r="S53" s="277"/>
      <c r="T53" s="277"/>
      <c r="U53" s="277"/>
      <c r="V53" s="278"/>
    </row>
    <row r="54" spans="3:22" ht="20.25" customHeight="1">
      <c r="C54" s="31">
        <v>3</v>
      </c>
      <c r="D54" s="271"/>
      <c r="E54" s="272"/>
      <c r="F54" s="272"/>
      <c r="G54" s="272"/>
      <c r="H54" s="272"/>
      <c r="I54" s="251"/>
      <c r="J54" s="252"/>
      <c r="K54" s="253"/>
      <c r="L54" s="254"/>
      <c r="M54" s="255"/>
      <c r="N54" s="255"/>
      <c r="O54" s="255"/>
      <c r="P54" s="256"/>
      <c r="Q54" s="273"/>
      <c r="R54" s="274"/>
      <c r="S54" s="274"/>
      <c r="T54" s="274"/>
      <c r="U54" s="274"/>
      <c r="V54" s="275"/>
    </row>
    <row r="55" spans="3:22" ht="20.25" customHeight="1">
      <c r="C55" s="31">
        <v>4</v>
      </c>
      <c r="D55" s="271"/>
      <c r="E55" s="272"/>
      <c r="F55" s="272"/>
      <c r="G55" s="272"/>
      <c r="H55" s="272"/>
      <c r="I55" s="251"/>
      <c r="J55" s="252"/>
      <c r="K55" s="253"/>
      <c r="L55" s="254"/>
      <c r="M55" s="255"/>
      <c r="N55" s="255"/>
      <c r="O55" s="255"/>
      <c r="P55" s="256"/>
      <c r="Q55" s="257"/>
      <c r="R55" s="258"/>
      <c r="S55" s="258"/>
      <c r="T55" s="258"/>
      <c r="U55" s="258"/>
      <c r="V55" s="259"/>
    </row>
    <row r="56" spans="3:22" ht="20.25" customHeight="1">
      <c r="C56" s="31">
        <v>5</v>
      </c>
      <c r="D56" s="271"/>
      <c r="E56" s="272"/>
      <c r="F56" s="272"/>
      <c r="G56" s="272"/>
      <c r="H56" s="272"/>
      <c r="I56" s="251"/>
      <c r="J56" s="252"/>
      <c r="K56" s="253"/>
      <c r="L56" s="254"/>
      <c r="M56" s="255"/>
      <c r="N56" s="255"/>
      <c r="O56" s="255"/>
      <c r="P56" s="256"/>
      <c r="Q56" s="257"/>
      <c r="R56" s="258"/>
      <c r="S56" s="258"/>
      <c r="T56" s="258"/>
      <c r="U56" s="258"/>
      <c r="V56" s="259"/>
    </row>
    <row r="57" spans="3:22" ht="20.25" customHeight="1">
      <c r="C57" s="31">
        <v>6</v>
      </c>
      <c r="D57" s="249"/>
      <c r="E57" s="250"/>
      <c r="F57" s="250"/>
      <c r="G57" s="250"/>
      <c r="H57" s="250"/>
      <c r="I57" s="251"/>
      <c r="J57" s="252"/>
      <c r="K57" s="253"/>
      <c r="L57" s="254"/>
      <c r="M57" s="255"/>
      <c r="N57" s="255"/>
      <c r="O57" s="255"/>
      <c r="P57" s="256"/>
      <c r="Q57" s="257"/>
      <c r="R57" s="258"/>
      <c r="S57" s="258"/>
      <c r="T57" s="258"/>
      <c r="U57" s="258"/>
      <c r="V57" s="259"/>
    </row>
    <row r="58" spans="3:22" ht="20.25" customHeight="1">
      <c r="C58" s="31">
        <v>7</v>
      </c>
      <c r="D58" s="249"/>
      <c r="E58" s="250"/>
      <c r="F58" s="250"/>
      <c r="G58" s="250"/>
      <c r="H58" s="250"/>
      <c r="I58" s="251"/>
      <c r="J58" s="252"/>
      <c r="K58" s="253"/>
      <c r="L58" s="254"/>
      <c r="M58" s="255"/>
      <c r="N58" s="255"/>
      <c r="O58" s="255"/>
      <c r="P58" s="256"/>
      <c r="Q58" s="273"/>
      <c r="R58" s="274"/>
      <c r="S58" s="274"/>
      <c r="T58" s="274"/>
      <c r="U58" s="274"/>
      <c r="V58" s="275"/>
    </row>
    <row r="59" spans="3:22" ht="20.25" customHeight="1">
      <c r="C59" s="31">
        <v>8</v>
      </c>
      <c r="D59" s="249"/>
      <c r="E59" s="250"/>
      <c r="F59" s="250"/>
      <c r="G59" s="250"/>
      <c r="H59" s="250"/>
      <c r="I59" s="251"/>
      <c r="J59" s="252"/>
      <c r="K59" s="253"/>
      <c r="L59" s="254"/>
      <c r="M59" s="255"/>
      <c r="N59" s="255"/>
      <c r="O59" s="255"/>
      <c r="P59" s="256"/>
      <c r="Q59" s="257"/>
      <c r="R59" s="258"/>
      <c r="S59" s="258"/>
      <c r="T59" s="258"/>
      <c r="U59" s="258"/>
      <c r="V59" s="259"/>
    </row>
    <row r="60" spans="3:22" ht="20.25" customHeight="1">
      <c r="C60" s="31">
        <v>9</v>
      </c>
      <c r="D60" s="249"/>
      <c r="E60" s="250"/>
      <c r="F60" s="250"/>
      <c r="G60" s="250"/>
      <c r="H60" s="250"/>
      <c r="I60" s="251"/>
      <c r="J60" s="252"/>
      <c r="K60" s="253"/>
      <c r="L60" s="254"/>
      <c r="M60" s="255"/>
      <c r="N60" s="255"/>
      <c r="O60" s="255"/>
      <c r="P60" s="256"/>
      <c r="Q60" s="257"/>
      <c r="R60" s="258"/>
      <c r="S60" s="258"/>
      <c r="T60" s="258"/>
      <c r="U60" s="258"/>
      <c r="V60" s="259"/>
    </row>
    <row r="61" spans="3:22" ht="20.25" customHeight="1">
      <c r="C61" s="31">
        <v>10</v>
      </c>
      <c r="D61" s="260"/>
      <c r="E61" s="261"/>
      <c r="F61" s="261"/>
      <c r="G61" s="261"/>
      <c r="H61" s="261"/>
      <c r="I61" s="262"/>
      <c r="J61" s="263"/>
      <c r="K61" s="264"/>
      <c r="L61" s="265"/>
      <c r="M61" s="266"/>
      <c r="N61" s="266"/>
      <c r="O61" s="266"/>
      <c r="P61" s="267"/>
      <c r="Q61" s="268"/>
      <c r="R61" s="269"/>
      <c r="S61" s="269"/>
      <c r="T61" s="269"/>
      <c r="U61" s="269"/>
      <c r="V61" s="270"/>
    </row>
    <row r="62" spans="3:22" ht="21" customHeight="1">
      <c r="C62" s="2" t="s">
        <v>247</v>
      </c>
      <c r="L62" s="2">
        <v>6</v>
      </c>
    </row>
  </sheetData>
  <mergeCells count="171">
    <mergeCell ref="C1:U1"/>
    <mergeCell ref="P2:Q2"/>
    <mergeCell ref="R2:U2"/>
    <mergeCell ref="D3:G3"/>
    <mergeCell ref="I3:K3"/>
    <mergeCell ref="L3:M3"/>
    <mergeCell ref="N3:O3"/>
    <mergeCell ref="P3:Q3"/>
    <mergeCell ref="R3:U3"/>
    <mergeCell ref="D4:G4"/>
    <mergeCell ref="I4:K4"/>
    <mergeCell ref="L4:M4"/>
    <mergeCell ref="N4:O4"/>
    <mergeCell ref="P4:Q4"/>
    <mergeCell ref="R4:U4"/>
    <mergeCell ref="D5:G5"/>
    <mergeCell ref="I5:K5"/>
    <mergeCell ref="L5:M5"/>
    <mergeCell ref="N5:O5"/>
    <mergeCell ref="P5:Q5"/>
    <mergeCell ref="R5:U5"/>
    <mergeCell ref="D6:G6"/>
    <mergeCell ref="I6:K6"/>
    <mergeCell ref="L6:M6"/>
    <mergeCell ref="N6:O6"/>
    <mergeCell ref="P6:Q6"/>
    <mergeCell ref="R6:U6"/>
    <mergeCell ref="D7:G7"/>
    <mergeCell ref="I7:K7"/>
    <mergeCell ref="L7:M7"/>
    <mergeCell ref="N7:O7"/>
    <mergeCell ref="P7:Q7"/>
    <mergeCell ref="R7:U7"/>
    <mergeCell ref="D8:G8"/>
    <mergeCell ref="I8:K8"/>
    <mergeCell ref="L8:M8"/>
    <mergeCell ref="N8:O8"/>
    <mergeCell ref="P8:Q8"/>
    <mergeCell ref="R8:U8"/>
    <mergeCell ref="D9:G9"/>
    <mergeCell ref="I9:K9"/>
    <mergeCell ref="L9:M9"/>
    <mergeCell ref="N9:O9"/>
    <mergeCell ref="P9:Q9"/>
    <mergeCell ref="R9:U9"/>
    <mergeCell ref="C13:E13"/>
    <mergeCell ref="G13:I13"/>
    <mergeCell ref="J13:M13"/>
    <mergeCell ref="Q13:S13"/>
    <mergeCell ref="O14:P14"/>
    <mergeCell ref="C17:H17"/>
    <mergeCell ref="J17:O17"/>
    <mergeCell ref="Q17:V17"/>
    <mergeCell ref="C24:L24"/>
    <mergeCell ref="Q24:V24"/>
    <mergeCell ref="I17:I21"/>
    <mergeCell ref="N13:N14"/>
    <mergeCell ref="P17:P21"/>
    <mergeCell ref="D35:G35"/>
    <mergeCell ref="I35:J35"/>
    <mergeCell ref="K35:L35"/>
    <mergeCell ref="M35:N35"/>
    <mergeCell ref="O35:P35"/>
    <mergeCell ref="Q35:V35"/>
    <mergeCell ref="D36:G36"/>
    <mergeCell ref="I36:J36"/>
    <mergeCell ref="K36:L36"/>
    <mergeCell ref="M36:N36"/>
    <mergeCell ref="O36:P36"/>
    <mergeCell ref="Q36:V36"/>
    <mergeCell ref="D37:G37"/>
    <mergeCell ref="I37:J37"/>
    <mergeCell ref="K37:L37"/>
    <mergeCell ref="M37:N37"/>
    <mergeCell ref="O37:P37"/>
    <mergeCell ref="Q37:V37"/>
    <mergeCell ref="D40:G40"/>
    <mergeCell ref="I40:J40"/>
    <mergeCell ref="K40:L40"/>
    <mergeCell ref="M40:N40"/>
    <mergeCell ref="O40:P40"/>
    <mergeCell ref="Q40:V40"/>
    <mergeCell ref="D41:G41"/>
    <mergeCell ref="I41:J41"/>
    <mergeCell ref="K41:L41"/>
    <mergeCell ref="M41:N41"/>
    <mergeCell ref="O41:P41"/>
    <mergeCell ref="Q41:V41"/>
    <mergeCell ref="D42:G42"/>
    <mergeCell ref="I42:J42"/>
    <mergeCell ref="K42:L42"/>
    <mergeCell ref="M42:N42"/>
    <mergeCell ref="O42:P42"/>
    <mergeCell ref="Q42:V42"/>
    <mergeCell ref="AL45:AM45"/>
    <mergeCell ref="AN45:AP45"/>
    <mergeCell ref="D46:G46"/>
    <mergeCell ref="I46:J46"/>
    <mergeCell ref="K46:L46"/>
    <mergeCell ref="M46:N46"/>
    <mergeCell ref="O46:P46"/>
    <mergeCell ref="Q46:V46"/>
    <mergeCell ref="AF46:AG46"/>
    <mergeCell ref="AH46:AI46"/>
    <mergeCell ref="AJ46:AK46"/>
    <mergeCell ref="AL46:AM46"/>
    <mergeCell ref="AN46:AP46"/>
    <mergeCell ref="D45:G45"/>
    <mergeCell ref="I45:J45"/>
    <mergeCell ref="K45:L45"/>
    <mergeCell ref="M45:N45"/>
    <mergeCell ref="O45:P45"/>
    <mergeCell ref="Q45:V45"/>
    <mergeCell ref="AF45:AG45"/>
    <mergeCell ref="AH45:AI45"/>
    <mergeCell ref="AJ45:AK45"/>
    <mergeCell ref="AL47:AM47"/>
    <mergeCell ref="AN47:AP47"/>
    <mergeCell ref="D51:H51"/>
    <mergeCell ref="I51:K51"/>
    <mergeCell ref="L51:P51"/>
    <mergeCell ref="Q51:V51"/>
    <mergeCell ref="D52:H52"/>
    <mergeCell ref="I52:K52"/>
    <mergeCell ref="L52:P52"/>
    <mergeCell ref="Q52:V52"/>
    <mergeCell ref="D47:G47"/>
    <mergeCell ref="I47:J47"/>
    <mergeCell ref="K47:L47"/>
    <mergeCell ref="M47:N47"/>
    <mergeCell ref="O47:P47"/>
    <mergeCell ref="Q47:V47"/>
    <mergeCell ref="AF47:AG47"/>
    <mergeCell ref="AH47:AI47"/>
    <mergeCell ref="AJ47:AK47"/>
    <mergeCell ref="D53:H53"/>
    <mergeCell ref="I53:K53"/>
    <mergeCell ref="L53:P53"/>
    <mergeCell ref="Q53:V53"/>
    <mergeCell ref="D54:H54"/>
    <mergeCell ref="I54:K54"/>
    <mergeCell ref="L54:P54"/>
    <mergeCell ref="Q54:V54"/>
    <mergeCell ref="D55:H55"/>
    <mergeCell ref="I55:K55"/>
    <mergeCell ref="L55:P55"/>
    <mergeCell ref="Q55:V55"/>
    <mergeCell ref="D56:H56"/>
    <mergeCell ref="I56:K56"/>
    <mergeCell ref="L56:P56"/>
    <mergeCell ref="Q56:V56"/>
    <mergeCell ref="D57:H57"/>
    <mergeCell ref="I57:K57"/>
    <mergeCell ref="L57:P57"/>
    <mergeCell ref="Q57:V57"/>
    <mergeCell ref="D58:H58"/>
    <mergeCell ref="I58:K58"/>
    <mergeCell ref="L58:P58"/>
    <mergeCell ref="Q58:V58"/>
    <mergeCell ref="D59:H59"/>
    <mergeCell ref="I59:K59"/>
    <mergeCell ref="L59:P59"/>
    <mergeCell ref="Q59:V59"/>
    <mergeCell ref="D60:H60"/>
    <mergeCell ref="I60:K60"/>
    <mergeCell ref="L60:P60"/>
    <mergeCell ref="Q60:V60"/>
    <mergeCell ref="D61:H61"/>
    <mergeCell ref="I61:K61"/>
    <mergeCell ref="L61:P61"/>
    <mergeCell ref="Q61:V61"/>
  </mergeCells>
  <phoneticPr fontId="38"/>
  <dataValidations count="4">
    <dataValidation type="list" allowBlank="1" showInputMessage="1" showErrorMessage="1" sqref="H4 H41 H46 H5:H9 H36:H37">
      <formula1>$Z$4:$Z$6</formula1>
    </dataValidation>
    <dataValidation type="list" allowBlank="1" showInputMessage="1" showErrorMessage="1" sqref="P4:Q4 O36:P37 O46:P47 O41:P42 P5:Q9">
      <formula1>$AB$4:$AB$26</formula1>
    </dataValidation>
    <dataValidation type="list" allowBlank="1" showInputMessage="1" showErrorMessage="1" sqref="D52:H61">
      <formula1>$AD$4:$AD$7</formula1>
    </dataValidation>
    <dataValidation type="list" allowBlank="1" showInputMessage="1" showErrorMessage="1" sqref="I52:K61">
      <formula1>$AF$4:$AF$7</formula1>
    </dataValidation>
  </dataValidations>
  <pageMargins left="0.75" right="0.73" top="0.91" bottom="0.63" header="0.51200000000000001" footer="0.5120000000000000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請求書</vt:lpstr>
      <vt:lpstr>事務費明細書</vt:lpstr>
      <vt:lpstr>事業費明細書</vt:lpstr>
      <vt:lpstr>社会的養護自立支援事業明細書</vt:lpstr>
      <vt:lpstr>児童名簿・職員名簿 </vt:lpstr>
      <vt:lpstr>事務費明細書!Print_Area</vt:lpstr>
      <vt:lpstr>'児童名簿・職員名簿 '!Print_Area</vt:lpstr>
      <vt:lpstr>社会的養護自立支援事業明細書!Print_Area</vt:lpstr>
      <vt:lpstr>請求書!Print_Area</vt:lpstr>
      <vt:lpstr>事業費明細書!Print_Titles</vt:lpstr>
      <vt:lpstr>社会的養護自立支援事業明細書!Print_Titles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下浦 修一郎</cp:lastModifiedBy>
  <cp:lastPrinted>2024-11-13T02:28:25Z</cp:lastPrinted>
  <dcterms:created xsi:type="dcterms:W3CDTF">2024-11-13T02:29:30Z</dcterms:created>
  <dcterms:modified xsi:type="dcterms:W3CDTF">2024-11-21T01:27:41Z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9491BA048D064F28B305D23BB382FFD7</vt:lpwstr>
  </property>
  <property fmtid="{D5CDD505-2E9C-101B-9397-08002B2CF9AE}" pid="3" name="KSOProductBuildVer">
    <vt:lpwstr>1041-11.2.0.10624</vt:lpwstr>
  </property>
</Properties>
</file>