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X:\令和07年度（自動生成削除禁止）\S01 福祉部\03 障害福祉課\05 施設・事業者支援\09 事業所開設相談（区指定）\03 相談支援事業\1 相談支援事業所資料（常） (常用)\1 相談支援事業所資料（常） (常用)\1 相談支援事業所資料（常） (常用)\3.各種様式（新規、変更、更新、休止、廃止、加算、業務管理体制、指定通知、情報登録依頼等）\HP用（R8年度から使用）\"/>
    </mc:Choice>
  </mc:AlternateContent>
  <xr:revisionPtr revIDLastSave="0" documentId="13_ncr:1_{010C7EA9-2262-4C5B-86E2-20192D2A744B}" xr6:coauthVersionLast="47" xr6:coauthVersionMax="47" xr10:uidLastSave="{00000000-0000-0000-0000-000000000000}"/>
  <bookViews>
    <workbookView xWindow="-120" yWindow="-120" windowWidth="20730" windowHeight="11040" tabRatio="658" xr2:uid="{00000000-000D-0000-FFFF-FFFF00000000}"/>
  </bookViews>
  <sheets>
    <sheet name="書類一覧" sheetId="78" r:id="rId1"/>
    <sheet name="様式第１号" sheetId="93" r:id="rId2"/>
    <sheet name="様式第１号記入例 (2)" sheetId="94" r:id="rId3"/>
    <sheet name="第１号様式　付表" sheetId="106" r:id="rId4"/>
    <sheet name="第１号様式　付表　記入例" sheetId="107" r:id="rId5"/>
    <sheet name="参考様式１" sheetId="85" r:id="rId6"/>
    <sheet name="参考様式１ 記入例" sheetId="84" r:id="rId7"/>
    <sheet name="参考様式２" sheetId="65" r:id="rId8"/>
    <sheet name="参考様式３" sheetId="66" r:id="rId9"/>
    <sheet name="参考様式４" sheetId="82" r:id="rId10"/>
    <sheet name="参考様式５" sheetId="68" r:id="rId11"/>
    <sheet name="参考様式６" sheetId="97" r:id="rId12"/>
    <sheet name="参考様式７" sheetId="98" r:id="rId13"/>
    <sheet name="参考様式８" sheetId="102" r:id="rId14"/>
    <sheet name="参考様式８ (記載例)" sheetId="103" r:id="rId15"/>
    <sheet name="選択肢" sheetId="108" state="hidden" r:id="rId16"/>
    <sheet name="参考様式９" sheetId="99" r:id="rId17"/>
    <sheet name="参考様式９別紙④ " sheetId="100" r:id="rId18"/>
    <sheet name="参考様式９別紙⑦" sheetId="101" r:id="rId19"/>
  </sheets>
  <definedNames>
    <definedName name="_________kk29" localSheetId="12">#REF!</definedName>
    <definedName name="_________kk29">#REF!</definedName>
    <definedName name="________kk06" localSheetId="12">#REF!</definedName>
    <definedName name="________kk06">#REF!</definedName>
    <definedName name="________kk29" localSheetId="12">#REF!</definedName>
    <definedName name="________kk29">#REF!</definedName>
    <definedName name="_______kk06" localSheetId="12">#REF!</definedName>
    <definedName name="_______kk06">#REF!</definedName>
    <definedName name="_______kk29" localSheetId="12">#REF!</definedName>
    <definedName name="_______kk29">#REF!</definedName>
    <definedName name="______kk06" localSheetId="12">#REF!</definedName>
    <definedName name="______kk06">#REF!</definedName>
    <definedName name="______kk29" localSheetId="12">#REF!</definedName>
    <definedName name="______kk29">#REF!</definedName>
    <definedName name="_____kk06" localSheetId="12">#REF!</definedName>
    <definedName name="_____kk06">#REF!</definedName>
    <definedName name="_____kk29" localSheetId="12">#REF!</definedName>
    <definedName name="_____kk29">#REF!</definedName>
    <definedName name="____kk06" localSheetId="12">#REF!</definedName>
    <definedName name="____kk06">#REF!</definedName>
    <definedName name="____kk29" localSheetId="12">#REF!</definedName>
    <definedName name="____kk29">#REF!</definedName>
    <definedName name="___kk06" localSheetId="12">#REF!</definedName>
    <definedName name="___kk06" localSheetId="13">#REF!</definedName>
    <definedName name="___kk06" localSheetId="14">#REF!</definedName>
    <definedName name="___kk06" localSheetId="15">#REF!</definedName>
    <definedName name="___kk06">#REF!</definedName>
    <definedName name="___kk29" localSheetId="12">#REF!</definedName>
    <definedName name="___kk29" localSheetId="13">#REF!</definedName>
    <definedName name="___kk29" localSheetId="14">#REF!</definedName>
    <definedName name="___kk29" localSheetId="15">#REF!</definedName>
    <definedName name="___kk29">#REF!</definedName>
    <definedName name="__kk06" localSheetId="12">#REF!</definedName>
    <definedName name="__kk06" localSheetId="13">#REF!</definedName>
    <definedName name="__kk06" localSheetId="14">#REF!</definedName>
    <definedName name="__kk06" localSheetId="15">#REF!</definedName>
    <definedName name="__kk06">#REF!</definedName>
    <definedName name="__kk29" localSheetId="12">#REF!</definedName>
    <definedName name="__kk29" localSheetId="13">#REF!</definedName>
    <definedName name="__kk29" localSheetId="14">#REF!</definedName>
    <definedName name="__kk29">#REF!</definedName>
    <definedName name="_kk06" localSheetId="12">#REF!</definedName>
    <definedName name="_kk06" localSheetId="13">#REF!</definedName>
    <definedName name="_kk06" localSheetId="14">#REF!</definedName>
    <definedName name="_kk06" localSheetId="15">#REF!</definedName>
    <definedName name="_kk06">#REF!</definedName>
    <definedName name="_kk29" localSheetId="12">#REF!</definedName>
    <definedName name="_kk29" localSheetId="13">#REF!</definedName>
    <definedName name="_kk29" localSheetId="14">#REF!</definedName>
    <definedName name="_kk29" localSheetId="15">#REF!</definedName>
    <definedName name="_kk29">#REF!</definedName>
    <definedName name="ai">#REF!</definedName>
    <definedName name="Avrg" localSheetId="12">#REF!</definedName>
    <definedName name="Avrg" localSheetId="13">#REF!</definedName>
    <definedName name="Avrg" localSheetId="14">#REF!</definedName>
    <definedName name="Avrg" localSheetId="15">#REF!</definedName>
    <definedName name="Avrg">#REF!</definedName>
    <definedName name="avrg1" localSheetId="12">#REF!</definedName>
    <definedName name="avrg1" localSheetId="13">#REF!</definedName>
    <definedName name="avrg1" localSheetId="14">#REF!</definedName>
    <definedName name="avrg1">#REF!</definedName>
    <definedName name="DaihyoFurigana" localSheetId="12">#REF!</definedName>
    <definedName name="DaihyoFurigana">#REF!</definedName>
    <definedName name="DaihyoJyusho" localSheetId="12">#REF!</definedName>
    <definedName name="DaihyoJyusho">#REF!</definedName>
    <definedName name="DaihyoShimei" localSheetId="12">#REF!</definedName>
    <definedName name="DaihyoShimei">#REF!</definedName>
    <definedName name="DaihyoShokumei" localSheetId="12">#REF!</definedName>
    <definedName name="DaihyoShokumei">#REF!</definedName>
    <definedName name="DaihyoYubin" localSheetId="12">#REF!</definedName>
    <definedName name="DaihyoYubin">#REF!</definedName>
    <definedName name="houjin" localSheetId="12">#REF!</definedName>
    <definedName name="houjin">#REF!</definedName>
    <definedName name="HoujinShokatsu" localSheetId="12">#REF!</definedName>
    <definedName name="HoujinShokatsu">#REF!</definedName>
    <definedName name="HoujinSyubetsu" localSheetId="12">#REF!</definedName>
    <definedName name="HoujinSyubetsu">#REF!</definedName>
    <definedName name="HoujinSyubetu" localSheetId="12">#REF!</definedName>
    <definedName name="HoujinSyubetu">#REF!</definedName>
    <definedName name="JigyoFax" localSheetId="12">#REF!</definedName>
    <definedName name="JigyoFax">#REF!</definedName>
    <definedName name="jigyoFurigana" localSheetId="12">#REF!</definedName>
    <definedName name="jigyoFurigana">#REF!</definedName>
    <definedName name="JigyoMeisyo" localSheetId="12">#REF!</definedName>
    <definedName name="JigyoMeisyo">#REF!</definedName>
    <definedName name="JigyoShozai" localSheetId="12">#REF!</definedName>
    <definedName name="JigyoShozai">#REF!</definedName>
    <definedName name="JigyoShozaiKana" localSheetId="12">#REF!</definedName>
    <definedName name="JigyoShozaiKana">#REF!</definedName>
    <definedName name="JigyosyoFurigana" localSheetId="12">#REF!</definedName>
    <definedName name="JigyosyoFurigana">#REF!</definedName>
    <definedName name="JigyosyoMei" localSheetId="12">#REF!</definedName>
    <definedName name="JigyosyoMei">#REF!</definedName>
    <definedName name="JigyosyoSyozai" localSheetId="12">#REF!</definedName>
    <definedName name="JigyosyoSyozai">#REF!</definedName>
    <definedName name="JigyosyoYubin" localSheetId="12">#REF!</definedName>
    <definedName name="JigyosyoYubin">#REF!</definedName>
    <definedName name="JigyoTel" localSheetId="12">#REF!</definedName>
    <definedName name="JigyoTel">#REF!</definedName>
    <definedName name="jigyoumeishou" localSheetId="12">#REF!</definedName>
    <definedName name="jigyoumeishou">#REF!</definedName>
    <definedName name="JigyoYubin" localSheetId="12">#REF!</definedName>
    <definedName name="JigyoYubin">#REF!</definedName>
    <definedName name="jiritu" localSheetId="12">#REF!</definedName>
    <definedName name="jiritu" localSheetId="13">#REF!</definedName>
    <definedName name="jiritu" localSheetId="14">#REF!</definedName>
    <definedName name="jiritu">#REF!</definedName>
    <definedName name="kanagawaken" localSheetId="12">#REF!</definedName>
    <definedName name="kanagawaken">#REF!</definedName>
    <definedName name="KanriJyusyo" localSheetId="12">#REF!</definedName>
    <definedName name="KanriJyusyo">#REF!</definedName>
    <definedName name="KanriJyusyoKana" localSheetId="12">#REF!</definedName>
    <definedName name="KanriJyusyoKana">#REF!</definedName>
    <definedName name="KanriShimei" localSheetId="12">#REF!</definedName>
    <definedName name="KanriShimei">#REF!</definedName>
    <definedName name="KanriYubin" localSheetId="12">#REF!</definedName>
    <definedName name="KanriYubin">#REF!</definedName>
    <definedName name="kawasaki" localSheetId="12">#REF!</definedName>
    <definedName name="kawasaki">#REF!</definedName>
    <definedName name="KenmuJigyoMei" localSheetId="12">#REF!</definedName>
    <definedName name="KenmuJigyoMei">#REF!</definedName>
    <definedName name="KenmuJikan" localSheetId="12">#REF!</definedName>
    <definedName name="KenmuJikan">#REF!</definedName>
    <definedName name="KenmuShokushu" localSheetId="12">#REF!</definedName>
    <definedName name="KenmuShokushu">#REF!</definedName>
    <definedName name="KenmuUmu" localSheetId="12">#REF!</definedName>
    <definedName name="KenmuUmu">#REF!</definedName>
    <definedName name="KK_03" localSheetId="12">#REF!</definedName>
    <definedName name="KK_03" localSheetId="13">#REF!</definedName>
    <definedName name="KK_03" localSheetId="14">#REF!</definedName>
    <definedName name="KK_03">#REF!</definedName>
    <definedName name="kk_04" localSheetId="12">#REF!</definedName>
    <definedName name="kk_04" localSheetId="13">#REF!</definedName>
    <definedName name="kk_04" localSheetId="14">#REF!</definedName>
    <definedName name="kk_04">#REF!</definedName>
    <definedName name="KK_06" localSheetId="12">#REF!</definedName>
    <definedName name="KK_06" localSheetId="13">#REF!</definedName>
    <definedName name="KK_06" localSheetId="14">#REF!</definedName>
    <definedName name="KK_06">#REF!</definedName>
    <definedName name="kk_07" localSheetId="12">#REF!</definedName>
    <definedName name="kk_07" localSheetId="13">#REF!</definedName>
    <definedName name="kk_07" localSheetId="14">#REF!</definedName>
    <definedName name="kk_07">#REF!</definedName>
    <definedName name="‐㏍08" localSheetId="12">#REF!</definedName>
    <definedName name="‐㏍08">#REF!</definedName>
    <definedName name="KK2_3" localSheetId="12">#REF!</definedName>
    <definedName name="KK2_3" localSheetId="13">#REF!</definedName>
    <definedName name="KK2_3" localSheetId="14">#REF!</definedName>
    <definedName name="KK2_3">#REF!</definedName>
    <definedName name="ｋｋｋｋ" localSheetId="12">#REF!</definedName>
    <definedName name="ｋｋｋｋ">#REF!</definedName>
    <definedName name="_xlnm.Print_Area" localSheetId="5">参考様式１!$B$1:$U$52</definedName>
    <definedName name="_xlnm.Print_Area" localSheetId="6">'参考様式１ 記入例'!$B$1:$U$52</definedName>
    <definedName name="_xlnm.Print_Area" localSheetId="7">参考様式２!$B$1:$D$44</definedName>
    <definedName name="_xlnm.Print_Area" localSheetId="8">参考様式３!$A$1:$I$50</definedName>
    <definedName name="_xlnm.Print_Area" localSheetId="9">参考様式４!$A$1:$J$34</definedName>
    <definedName name="_xlnm.Print_Area" localSheetId="10">参考様式５!$A$1:$J$32</definedName>
    <definedName name="_xlnm.Print_Area" localSheetId="13">参考様式８!$A$1:$AN$77</definedName>
    <definedName name="_xlnm.Print_Area" localSheetId="14">'参考様式８ (記載例)'!$A$1:$AN$77</definedName>
    <definedName name="_xlnm.Print_Area" localSheetId="16">参考様式９!$A$1:$M$23</definedName>
    <definedName name="_xlnm.Print_Area" localSheetId="17">'参考様式９別紙④ '!$A$1:$D$15</definedName>
    <definedName name="_xlnm.Print_Area" localSheetId="18">参考様式９別紙⑦!$A$1:$C$14</definedName>
    <definedName name="_xlnm.Print_Area" localSheetId="0">書類一覧!$A$1:$G$34</definedName>
    <definedName name="_xlnm.Print_Area" localSheetId="3">'第１号様式　付表'!$A$1:$M$127</definedName>
    <definedName name="_xlnm.Print_Area" localSheetId="4">'第１号様式　付表　記入例'!$A$1:$M$127</definedName>
    <definedName name="_xlnm.Print_Area" localSheetId="2">'様式第１号記入例 (2)'!$A$1:$Z$70</definedName>
    <definedName name="Roman_01" localSheetId="12">#REF!</definedName>
    <definedName name="Roman_01" localSheetId="13">#REF!</definedName>
    <definedName name="Roman_01" localSheetId="14">#REF!</definedName>
    <definedName name="Roman_01" localSheetId="15">#REF!</definedName>
    <definedName name="Roman_01">#REF!</definedName>
    <definedName name="Roman_02" localSheetId="12">#REF!</definedName>
    <definedName name="Roman_02">#REF!</definedName>
    <definedName name="Roman_03" localSheetId="12">#REF!</definedName>
    <definedName name="Roman_03" localSheetId="13">#REF!</definedName>
    <definedName name="Roman_03" localSheetId="14">#REF!</definedName>
    <definedName name="Roman_03" localSheetId="15">#REF!</definedName>
    <definedName name="Roman_03">#REF!</definedName>
    <definedName name="Roman_04" localSheetId="12">#REF!</definedName>
    <definedName name="Roman_04" localSheetId="13">#REF!</definedName>
    <definedName name="Roman_04" localSheetId="14">#REF!</definedName>
    <definedName name="Roman_04" localSheetId="15">#REF!</definedName>
    <definedName name="Roman_04">#REF!</definedName>
    <definedName name="Roman_06" localSheetId="12">#REF!</definedName>
    <definedName name="Roman_06" localSheetId="13">#REF!</definedName>
    <definedName name="Roman_06" localSheetId="14">#REF!</definedName>
    <definedName name="Roman_06">#REF!</definedName>
    <definedName name="roman_09" localSheetId="12">#REF!</definedName>
    <definedName name="roman_09" localSheetId="13">#REF!</definedName>
    <definedName name="roman_09" localSheetId="14">#REF!</definedName>
    <definedName name="roman_09">#REF!</definedName>
    <definedName name="roman_11" localSheetId="12">#REF!</definedName>
    <definedName name="roman_11" localSheetId="13">#REF!</definedName>
    <definedName name="roman_11" localSheetId="14">#REF!</definedName>
    <definedName name="roman_11">#REF!</definedName>
    <definedName name="roman11" localSheetId="12">#REF!</definedName>
    <definedName name="roman11" localSheetId="13">#REF!</definedName>
    <definedName name="roman11" localSheetId="14">#REF!</definedName>
    <definedName name="roman11">#REF!</definedName>
    <definedName name="Roman2_1" localSheetId="12">#REF!</definedName>
    <definedName name="Roman2_1" localSheetId="13">#REF!</definedName>
    <definedName name="Roman2_1" localSheetId="14">#REF!</definedName>
    <definedName name="Roman2_1">#REF!</definedName>
    <definedName name="Roman2_3" localSheetId="12">#REF!</definedName>
    <definedName name="Roman2_3" localSheetId="13">#REF!</definedName>
    <definedName name="Roman2_3" localSheetId="14">#REF!</definedName>
    <definedName name="Roman2_3">#REF!</definedName>
    <definedName name="roman31" localSheetId="12">#REF!</definedName>
    <definedName name="roman31" localSheetId="13">#REF!</definedName>
    <definedName name="roman31" localSheetId="14">#REF!</definedName>
    <definedName name="roman31">#REF!</definedName>
    <definedName name="roman33" localSheetId="12">#REF!</definedName>
    <definedName name="roman33" localSheetId="13">#REF!</definedName>
    <definedName name="roman33" localSheetId="14">#REF!</definedName>
    <definedName name="roman33">#REF!</definedName>
    <definedName name="roman4_3" localSheetId="12">#REF!</definedName>
    <definedName name="roman4_3" localSheetId="13">#REF!</definedName>
    <definedName name="roman4_3" localSheetId="14">#REF!</definedName>
    <definedName name="roman4_3">#REF!</definedName>
    <definedName name="roman43" localSheetId="12">#REF!</definedName>
    <definedName name="roman43">#REF!</definedName>
    <definedName name="roman7_1" localSheetId="12">#REF!</definedName>
    <definedName name="roman7_1" localSheetId="13">#REF!</definedName>
    <definedName name="roman7_1" localSheetId="14">#REF!</definedName>
    <definedName name="roman7_1">#REF!</definedName>
    <definedName name="roman77" localSheetId="12">#REF!</definedName>
    <definedName name="roman77" localSheetId="13">#REF!</definedName>
    <definedName name="roman77" localSheetId="14">#REF!</definedName>
    <definedName name="roman77">#REF!</definedName>
    <definedName name="romann_12" localSheetId="12">#REF!</definedName>
    <definedName name="romann_12" localSheetId="13">#REF!</definedName>
    <definedName name="romann_12" localSheetId="14">#REF!</definedName>
    <definedName name="romann_12">#REF!</definedName>
    <definedName name="romann_66" localSheetId="12">#REF!</definedName>
    <definedName name="romann_66" localSheetId="13">#REF!</definedName>
    <definedName name="romann_66" localSheetId="14">#REF!</definedName>
    <definedName name="romann_66">#REF!</definedName>
    <definedName name="romann33" localSheetId="12">#REF!</definedName>
    <definedName name="romann33" localSheetId="13">#REF!</definedName>
    <definedName name="romann33" localSheetId="14">#REF!</definedName>
    <definedName name="romann33">#REF!</definedName>
    <definedName name="SasekiFuri" localSheetId="12">#REF!</definedName>
    <definedName name="SasekiFuri">#REF!</definedName>
    <definedName name="SasekiJyusyo" localSheetId="12">#REF!</definedName>
    <definedName name="SasekiJyusyo">#REF!</definedName>
    <definedName name="SasekiShimei" localSheetId="12">#REF!</definedName>
    <definedName name="SasekiShimei">#REF!</definedName>
    <definedName name="SasekiYubin" localSheetId="12">#REF!</definedName>
    <definedName name="SasekiYubin">#REF!</definedName>
    <definedName name="serv" localSheetId="12">#REF!</definedName>
    <definedName name="serv" localSheetId="13">#REF!</definedName>
    <definedName name="serv" localSheetId="14">#REF!</definedName>
    <definedName name="serv">#REF!</definedName>
    <definedName name="serv_" localSheetId="12">#REF!</definedName>
    <definedName name="serv_" localSheetId="13">#REF!</definedName>
    <definedName name="serv_" localSheetId="14">#REF!</definedName>
    <definedName name="serv_">#REF!</definedName>
    <definedName name="Serv_LIST" localSheetId="12">#REF!</definedName>
    <definedName name="Serv_LIST" localSheetId="13">#REF!</definedName>
    <definedName name="Serv_LIST" localSheetId="14">#REF!</definedName>
    <definedName name="Serv_LIST">#REF!</definedName>
    <definedName name="servo1" localSheetId="12">#REF!</definedName>
    <definedName name="servo1" localSheetId="13">#REF!</definedName>
    <definedName name="servo1" localSheetId="14">#REF!</definedName>
    <definedName name="servo1">#REF!</definedName>
    <definedName name="ShinseiFax" localSheetId="12">#REF!</definedName>
    <definedName name="ShinseiFax">#REF!</definedName>
    <definedName name="ShinseiMeisyo" localSheetId="12">#REF!</definedName>
    <definedName name="ShinseiMeisyo">#REF!</definedName>
    <definedName name="ShinseiMeisyoKana" localSheetId="12">#REF!</definedName>
    <definedName name="ShinseiMeisyoKana">#REF!</definedName>
    <definedName name="ShinseiSyozai" localSheetId="12">#REF!</definedName>
    <definedName name="ShinseiSyozai">#REF!</definedName>
    <definedName name="ShinseiTel" localSheetId="12">#REF!</definedName>
    <definedName name="ShinseiTel">#REF!</definedName>
    <definedName name="ShinseiYubin" localSheetId="12">#REF!</definedName>
    <definedName name="ShinseiYubin">#REF!</definedName>
    <definedName name="siharai" localSheetId="12">#REF!</definedName>
    <definedName name="siharai">#REF!</definedName>
    <definedName name="sikuchouson" localSheetId="12">#REF!</definedName>
    <definedName name="sikuchouson">#REF!</definedName>
    <definedName name="sinseisaki" localSheetId="12">#REF!</definedName>
    <definedName name="sinseisaki">#REF!</definedName>
    <definedName name="ｔａｂｉｅ＿04" localSheetId="12">#REF!</definedName>
    <definedName name="ｔａｂｉｅ＿04" localSheetId="13">#REF!</definedName>
    <definedName name="ｔａｂｉｅ＿04" localSheetId="14">#REF!</definedName>
    <definedName name="ｔａｂｉｅ＿04">#REF!</definedName>
    <definedName name="table_03" localSheetId="12">#REF!</definedName>
    <definedName name="table_03" localSheetId="13">#REF!</definedName>
    <definedName name="table_03" localSheetId="14">#REF!</definedName>
    <definedName name="table_03">#REF!</definedName>
    <definedName name="table_06" localSheetId="12">#REF!</definedName>
    <definedName name="table_06" localSheetId="13">#REF!</definedName>
    <definedName name="table_06" localSheetId="14">#REF!</definedName>
    <definedName name="table_06">#REF!</definedName>
    <definedName name="table2_3" localSheetId="12">#REF!</definedName>
    <definedName name="table2_3" localSheetId="13">#REF!</definedName>
    <definedName name="table2_3" localSheetId="14">#REF!</definedName>
    <definedName name="table2_3">#REF!</definedName>
    <definedName name="tapi2" localSheetId="12">#REF!</definedName>
    <definedName name="tapi2" localSheetId="13">#REF!</definedName>
    <definedName name="tapi2" localSheetId="14">#REF!</definedName>
    <definedName name="tapi2">#REF!</definedName>
    <definedName name="tebie_07" localSheetId="12">#REF!</definedName>
    <definedName name="tebie_07">#REF!</definedName>
    <definedName name="tebie_o7" localSheetId="12">#REF!</definedName>
    <definedName name="tebie_o7" localSheetId="13">#REF!</definedName>
    <definedName name="tebie_o7" localSheetId="14">#REF!</definedName>
    <definedName name="tebie_o7">#REF!</definedName>
    <definedName name="tebie07" localSheetId="12">#REF!</definedName>
    <definedName name="tebie07">#REF!</definedName>
    <definedName name="tebie08" localSheetId="12">#REF!</definedName>
    <definedName name="tebie08" localSheetId="13">#REF!</definedName>
    <definedName name="tebie08" localSheetId="14">#REF!</definedName>
    <definedName name="tebie08">#REF!</definedName>
    <definedName name="tebie33" localSheetId="12">#REF!</definedName>
    <definedName name="tebie33" localSheetId="13">#REF!</definedName>
    <definedName name="tebie33" localSheetId="14">#REF!</definedName>
    <definedName name="tebie33">#REF!</definedName>
    <definedName name="tebiroo" localSheetId="12">#REF!</definedName>
    <definedName name="tebiroo" localSheetId="13">#REF!</definedName>
    <definedName name="tebiroo" localSheetId="14">#REF!</definedName>
    <definedName name="tebiroo">#REF!</definedName>
    <definedName name="teble" localSheetId="12">#REF!</definedName>
    <definedName name="teble" localSheetId="13">#REF!</definedName>
    <definedName name="teble" localSheetId="14">#REF!</definedName>
    <definedName name="teble">#REF!</definedName>
    <definedName name="teble_09" localSheetId="12">#REF!</definedName>
    <definedName name="teble_09" localSheetId="13">#REF!</definedName>
    <definedName name="teble_09" localSheetId="14">#REF!</definedName>
    <definedName name="teble_09">#REF!</definedName>
    <definedName name="teble77" localSheetId="12">#REF!</definedName>
    <definedName name="teble77" localSheetId="13">#REF!</definedName>
    <definedName name="teble77" localSheetId="14">#REF!</definedName>
    <definedName name="teble77">#REF!</definedName>
    <definedName name="yokohama" localSheetId="12">#REF!</definedName>
    <definedName name="yokohama">#REF!</definedName>
    <definedName name="あ" localSheetId="11">#REF!</definedName>
    <definedName name="あ" localSheetId="12">#REF!</definedName>
    <definedName name="あ" localSheetId="13">#REF!</definedName>
    <definedName name="あ" localSheetId="14">#REF!</definedName>
    <definedName name="あ" localSheetId="3">#REF!</definedName>
    <definedName name="あ" localSheetId="4">#REF!</definedName>
    <definedName name="あ" localSheetId="1">#REF!</definedName>
    <definedName name="あ" localSheetId="2">#REF!</definedName>
    <definedName name="あ">#REF!</definedName>
    <definedName name="アア" localSheetId="12">#REF!</definedName>
    <definedName name="アア">#REF!</definedName>
    <definedName name="こ" localSheetId="12">#REF!</definedName>
    <definedName name="こ">#REF!</definedName>
    <definedName name="サービス種類" localSheetId="3">#REF!</definedName>
    <definedName name="サービス種類" localSheetId="4">#REF!</definedName>
    <definedName name="サービス種類" localSheetId="1">#REF!</definedName>
    <definedName name="サービス種類" localSheetId="2">#REF!</definedName>
    <definedName name="サービス種類">#REF!</definedName>
    <definedName name="医療型障害児入所施設">選択肢!$B$32:$K$32</definedName>
    <definedName name="一般相談支援事業">選択肢!$B$22:$K$22</definedName>
    <definedName name="看護時間" localSheetId="12">#REF!</definedName>
    <definedName name="看護時間">#REF!</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食事" localSheetId="12">#REF!</definedName>
    <definedName name="食事">#REF!</definedName>
    <definedName name="生活介護">選択肢!$B$7:$K$7</definedName>
    <definedName name="生活訓練">選択肢!$B$17:$K$17</definedName>
    <definedName name="体制等状況一覧" localSheetId="12">#REF!</definedName>
    <definedName name="体制等状況一覧">#REF!</definedName>
    <definedName name="短期入所・空床利用型">選択肢!$B$9:$K$9</definedName>
    <definedName name="短期入所・単独型">選択肢!$B$10:$K$10</definedName>
    <definedName name="短期入所・併設型">選択肢!$B$8:$K$8</definedName>
    <definedName name="町っ油" localSheetId="12">#REF!</definedName>
    <definedName name="町っ油">#REF!</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 localSheetId="12">#REF!</definedName>
    <definedName name="利用日数記入例" localSheetId="13">#REF!</definedName>
    <definedName name="利用日数記入例" localSheetId="14">#REF!</definedName>
    <definedName name="利用日数記入例" localSheetId="15">#REF!</definedName>
    <definedName name="利用日数記入例">#REF!</definedName>
    <definedName name="療養介護">選択肢!$B$6:$K$6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43" i="102" l="1"/>
  <c r="C41" i="102" l="1"/>
  <c r="D44" i="102" l="1"/>
  <c r="C44" i="102"/>
  <c r="D43" i="102"/>
  <c r="E45" i="103" l="1"/>
  <c r="AL41" i="103"/>
  <c r="AG41" i="103"/>
  <c r="AA41" i="103"/>
  <c r="U41" i="103"/>
  <c r="O41" i="103"/>
  <c r="I41" i="103"/>
  <c r="E41" i="103"/>
  <c r="C41" i="103"/>
  <c r="AL41" i="102"/>
  <c r="AG41" i="102"/>
  <c r="AA41" i="102"/>
  <c r="U41" i="102"/>
  <c r="O41" i="102"/>
  <c r="I41" i="102"/>
  <c r="E41" i="102"/>
  <c r="F10" i="102"/>
  <c r="C7" i="106"/>
  <c r="AK3" i="102" l="1"/>
  <c r="AL44" i="103"/>
  <c r="AJ44" i="103"/>
  <c r="AD44" i="103"/>
  <c r="X44" i="103"/>
  <c r="O43" i="103"/>
  <c r="I44" i="103"/>
  <c r="F44" i="103"/>
  <c r="C44" i="103"/>
  <c r="R39" i="103"/>
  <c r="V38" i="103"/>
  <c r="Z38" i="103" s="1"/>
  <c r="R38" i="103"/>
  <c r="AJ32" i="103"/>
  <c r="AI32" i="103"/>
  <c r="AH32" i="103"/>
  <c r="AG32" i="103"/>
  <c r="AF32" i="103"/>
  <c r="AE32" i="103"/>
  <c r="AD32" i="103"/>
  <c r="AC32" i="103"/>
  <c r="AB32" i="103"/>
  <c r="AA32" i="103"/>
  <c r="Z32" i="103"/>
  <c r="Y32" i="103"/>
  <c r="X32" i="103"/>
  <c r="W32" i="103"/>
  <c r="V32" i="103"/>
  <c r="U32" i="103"/>
  <c r="T32" i="103"/>
  <c r="S32" i="103"/>
  <c r="R32" i="103"/>
  <c r="Q32" i="103"/>
  <c r="P32" i="103"/>
  <c r="O32" i="103"/>
  <c r="N32" i="103"/>
  <c r="M32" i="103"/>
  <c r="L32" i="103"/>
  <c r="K32" i="103"/>
  <c r="J32" i="103"/>
  <c r="I32" i="103"/>
  <c r="H32" i="103"/>
  <c r="G32" i="103"/>
  <c r="F32" i="103"/>
  <c r="AK31" i="103"/>
  <c r="AK30" i="103"/>
  <c r="AK29" i="103"/>
  <c r="AL29" i="103" s="1"/>
  <c r="AK28" i="103"/>
  <c r="AL28" i="103" s="1"/>
  <c r="AK27" i="103"/>
  <c r="AK26" i="103"/>
  <c r="AK25" i="103"/>
  <c r="AL25" i="103" s="1"/>
  <c r="AK24" i="103"/>
  <c r="AL24" i="103" s="1"/>
  <c r="AK23" i="103"/>
  <c r="AK22" i="103"/>
  <c r="AK21" i="103"/>
  <c r="AL21" i="103" s="1"/>
  <c r="AK20" i="103"/>
  <c r="AL20" i="103" s="1"/>
  <c r="AK19" i="103"/>
  <c r="AK18" i="103"/>
  <c r="AK17" i="103"/>
  <c r="AL17" i="103" s="1"/>
  <c r="AK16" i="103"/>
  <c r="AL16" i="103" s="1"/>
  <c r="AK15" i="103"/>
  <c r="AK14" i="103"/>
  <c r="AK13" i="103"/>
  <c r="AL13" i="103" s="1"/>
  <c r="AK12" i="103"/>
  <c r="AL12" i="103" s="1"/>
  <c r="AG11" i="103"/>
  <c r="AF11" i="103"/>
  <c r="AE11" i="103"/>
  <c r="AD11" i="103"/>
  <c r="AC11" i="103"/>
  <c r="AB11" i="103"/>
  <c r="AA11" i="103"/>
  <c r="Z11" i="103"/>
  <c r="Y11" i="103"/>
  <c r="X11" i="103"/>
  <c r="W11" i="103"/>
  <c r="V11" i="103"/>
  <c r="U11" i="103"/>
  <c r="T11" i="103"/>
  <c r="S11" i="103"/>
  <c r="R11" i="103"/>
  <c r="Q11" i="103"/>
  <c r="P11" i="103"/>
  <c r="O11" i="103"/>
  <c r="N11" i="103"/>
  <c r="M11" i="103"/>
  <c r="L11" i="103"/>
  <c r="K11" i="103"/>
  <c r="J11" i="103"/>
  <c r="I11" i="103"/>
  <c r="H11" i="103"/>
  <c r="G11" i="103"/>
  <c r="F11" i="103"/>
  <c r="AJ11" i="103" s="1"/>
  <c r="AG10" i="103"/>
  <c r="AF10" i="103"/>
  <c r="AE10" i="103"/>
  <c r="AD10" i="103"/>
  <c r="AC10" i="103"/>
  <c r="AB10" i="103"/>
  <c r="AA10" i="103"/>
  <c r="Z10" i="103"/>
  <c r="Y10" i="103"/>
  <c r="X10" i="103"/>
  <c r="W10" i="103"/>
  <c r="V10" i="103"/>
  <c r="U10" i="103"/>
  <c r="T10" i="103"/>
  <c r="S10" i="103"/>
  <c r="R10" i="103"/>
  <c r="Q10" i="103"/>
  <c r="P10" i="103"/>
  <c r="O10" i="103"/>
  <c r="N10" i="103"/>
  <c r="M10" i="103"/>
  <c r="L10" i="103"/>
  <c r="K10" i="103"/>
  <c r="J10" i="103"/>
  <c r="I10" i="103"/>
  <c r="H10" i="103"/>
  <c r="G10" i="103"/>
  <c r="F10" i="103"/>
  <c r="E37" i="103" s="1"/>
  <c r="AL45" i="102"/>
  <c r="AG45" i="102"/>
  <c r="AA45" i="102"/>
  <c r="U45" i="102"/>
  <c r="O45" i="102"/>
  <c r="AM44" i="102"/>
  <c r="AG43" i="102"/>
  <c r="AD44" i="102"/>
  <c r="X44" i="102"/>
  <c r="O44" i="102"/>
  <c r="F43" i="102"/>
  <c r="R39" i="102"/>
  <c r="R38" i="102"/>
  <c r="AJ32" i="102"/>
  <c r="AI32" i="102"/>
  <c r="AH32" i="102"/>
  <c r="AG32" i="102"/>
  <c r="AF32" i="102"/>
  <c r="AE32" i="102"/>
  <c r="AD32" i="102"/>
  <c r="AC32" i="102"/>
  <c r="AB32" i="102"/>
  <c r="AA32" i="102"/>
  <c r="Z32" i="102"/>
  <c r="Y32" i="102"/>
  <c r="X32" i="102"/>
  <c r="W32" i="102"/>
  <c r="V32" i="102"/>
  <c r="U32" i="102"/>
  <c r="T32" i="102"/>
  <c r="S32" i="102"/>
  <c r="R32" i="102"/>
  <c r="Q32" i="102"/>
  <c r="P32" i="102"/>
  <c r="O32" i="102"/>
  <c r="N32" i="102"/>
  <c r="M32" i="102"/>
  <c r="L32" i="102"/>
  <c r="K32" i="102"/>
  <c r="J32" i="102"/>
  <c r="I32" i="102"/>
  <c r="H32" i="102"/>
  <c r="G32" i="102"/>
  <c r="F32" i="102"/>
  <c r="AK31" i="102"/>
  <c r="AK30" i="102"/>
  <c r="AK29" i="102"/>
  <c r="AK28" i="102"/>
  <c r="AK27" i="102"/>
  <c r="AK26" i="102"/>
  <c r="AK25" i="102"/>
  <c r="AK24" i="102"/>
  <c r="AK23" i="102"/>
  <c r="AK22" i="102"/>
  <c r="AK21" i="102"/>
  <c r="AK20" i="102"/>
  <c r="AK19" i="102"/>
  <c r="AK18" i="102"/>
  <c r="AK17" i="102"/>
  <c r="AK16" i="102"/>
  <c r="AK15" i="102"/>
  <c r="AK14" i="102"/>
  <c r="AK13" i="102"/>
  <c r="E45" i="102" s="1"/>
  <c r="AK12" i="102"/>
  <c r="C45" i="102" s="1"/>
  <c r="AG11" i="102"/>
  <c r="AF11" i="102"/>
  <c r="AE11" i="102"/>
  <c r="AD11" i="102"/>
  <c r="AC11" i="102"/>
  <c r="AB11" i="102"/>
  <c r="AA11" i="102"/>
  <c r="Z11" i="102"/>
  <c r="Y11" i="102"/>
  <c r="X11" i="102"/>
  <c r="W11" i="102"/>
  <c r="V11" i="102"/>
  <c r="U11" i="102"/>
  <c r="T11" i="102"/>
  <c r="S11" i="102"/>
  <c r="R11" i="102"/>
  <c r="Q11" i="102"/>
  <c r="P11" i="102"/>
  <c r="O11" i="102"/>
  <c r="N11" i="102"/>
  <c r="M11" i="102"/>
  <c r="L11" i="102"/>
  <c r="K11" i="102"/>
  <c r="J11" i="102"/>
  <c r="I11" i="102"/>
  <c r="H11" i="102"/>
  <c r="G11" i="102"/>
  <c r="F11" i="102"/>
  <c r="AJ11" i="102" s="1"/>
  <c r="AG10" i="102"/>
  <c r="AF10" i="102"/>
  <c r="AE10" i="102"/>
  <c r="AD10" i="102"/>
  <c r="AC10" i="102"/>
  <c r="AB10" i="102"/>
  <c r="AA10" i="102"/>
  <c r="Z10" i="102"/>
  <c r="Y10" i="102"/>
  <c r="X10" i="102"/>
  <c r="W10" i="102"/>
  <c r="V10" i="102"/>
  <c r="U10" i="102"/>
  <c r="T10" i="102"/>
  <c r="S10" i="102"/>
  <c r="R10" i="102"/>
  <c r="Q10" i="102"/>
  <c r="P10" i="102"/>
  <c r="O10" i="102"/>
  <c r="N10" i="102"/>
  <c r="M10" i="102"/>
  <c r="L10" i="102"/>
  <c r="K10" i="102"/>
  <c r="J10" i="102"/>
  <c r="I10" i="102"/>
  <c r="H10" i="102"/>
  <c r="G10" i="102"/>
  <c r="I37" i="102"/>
  <c r="B5" i="98"/>
  <c r="C5" i="97"/>
  <c r="D30" i="93"/>
  <c r="V38" i="102" l="1"/>
  <c r="Z38" i="102" s="1"/>
  <c r="L43" i="103"/>
  <c r="R43" i="103"/>
  <c r="O44" i="103"/>
  <c r="R44" i="103"/>
  <c r="O45" i="103"/>
  <c r="U44" i="103"/>
  <c r="U43" i="103"/>
  <c r="U45" i="103"/>
  <c r="AJ43" i="103"/>
  <c r="AA45" i="103"/>
  <c r="I45" i="103"/>
  <c r="AL43" i="103"/>
  <c r="AG45" i="103"/>
  <c r="L44" i="103"/>
  <c r="AL45" i="103"/>
  <c r="C45" i="103"/>
  <c r="AK32" i="103"/>
  <c r="AL32" i="103" s="1"/>
  <c r="AL30" i="102"/>
  <c r="AL22" i="102"/>
  <c r="AL14" i="102"/>
  <c r="AI11" i="102"/>
  <c r="AL43" i="102"/>
  <c r="AJ10" i="103"/>
  <c r="D37" i="103"/>
  <c r="AJ43" i="102"/>
  <c r="I37" i="103"/>
  <c r="D43" i="103"/>
  <c r="X43" i="103"/>
  <c r="D44" i="103"/>
  <c r="AM44" i="103"/>
  <c r="F37" i="103"/>
  <c r="C43" i="103"/>
  <c r="AH11" i="103"/>
  <c r="AL14" i="103"/>
  <c r="AL22" i="103"/>
  <c r="AL30" i="103"/>
  <c r="L37" i="103"/>
  <c r="E43" i="103"/>
  <c r="AA43" i="103"/>
  <c r="E44" i="103"/>
  <c r="AA44" i="103"/>
  <c r="AL26" i="103"/>
  <c r="AH10" i="103"/>
  <c r="AI11" i="103"/>
  <c r="O37" i="103"/>
  <c r="F43" i="103"/>
  <c r="AD43" i="103"/>
  <c r="AM43" i="103"/>
  <c r="AL18" i="103"/>
  <c r="AI10" i="103"/>
  <c r="AL15" i="103"/>
  <c r="AL19" i="103"/>
  <c r="AL23" i="103"/>
  <c r="AL27" i="103"/>
  <c r="AL31" i="103"/>
  <c r="I43" i="103"/>
  <c r="AG43" i="103"/>
  <c r="AG44" i="103"/>
  <c r="E44" i="102"/>
  <c r="AH11" i="102"/>
  <c r="AL16" i="102"/>
  <c r="AL29" i="102"/>
  <c r="E43" i="102"/>
  <c r="F44" i="102"/>
  <c r="AL26" i="102"/>
  <c r="O37" i="102"/>
  <c r="AL21" i="102"/>
  <c r="AL27" i="102"/>
  <c r="AL28" i="102"/>
  <c r="AL17" i="102"/>
  <c r="AL15" i="102"/>
  <c r="AH10" i="102"/>
  <c r="AL23" i="102"/>
  <c r="AI10" i="102"/>
  <c r="AL24" i="102"/>
  <c r="AK32" i="102"/>
  <c r="AL32" i="102" s="1"/>
  <c r="AG44" i="102"/>
  <c r="AL20" i="102"/>
  <c r="AJ10" i="102"/>
  <c r="AL12" i="102"/>
  <c r="AL18" i="102"/>
  <c r="AL25" i="102"/>
  <c r="AL31" i="102"/>
  <c r="D37" i="102"/>
  <c r="AD43" i="102"/>
  <c r="AJ44" i="102"/>
  <c r="AL13" i="102"/>
  <c r="AL19" i="102"/>
  <c r="L37" i="102"/>
  <c r="AL44" i="102"/>
  <c r="R43" i="102"/>
  <c r="AM43" i="102"/>
  <c r="R44" i="102"/>
  <c r="F37" i="102"/>
  <c r="U43" i="102"/>
  <c r="U44" i="102"/>
  <c r="O43" i="102"/>
  <c r="E37" i="102"/>
  <c r="X43" i="102"/>
  <c r="AA43" i="102"/>
  <c r="AA44" i="102"/>
  <c r="D30" i="78" l="1"/>
  <c r="C4" i="66"/>
  <c r="C4" i="65"/>
  <c r="G5" i="84"/>
  <c r="G5" i="85"/>
  <c r="L43" i="102" l="1"/>
  <c r="I43" i="102"/>
  <c r="I44" i="102"/>
  <c r="I45" i="102"/>
  <c r="L44" i="10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柊﨑 愛梨花</author>
  </authors>
  <commentList>
    <comment ref="C4" authorId="0" shapeId="0" xr:uid="{00000000-0006-0000-0000-000001000000}">
      <text>
        <r>
          <rPr>
            <b/>
            <sz val="9"/>
            <color indexed="81"/>
            <rFont val="ＭＳ Ｐゴシック"/>
            <family val="3"/>
            <charset val="128"/>
          </rPr>
          <t>ここに事業所名を記入すると以降のシートに反映されます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篠崎 萌</author>
  </authors>
  <commentList>
    <comment ref="C2" authorId="0" shapeId="0" xr:uid="{00000000-0006-0000-0900-000001000000}">
      <text>
        <r>
          <rPr>
            <b/>
            <sz val="9"/>
            <color indexed="81"/>
            <rFont val="MS P ゴシック"/>
            <family val="3"/>
            <charset val="128"/>
          </rPr>
          <t>プルダウンで選択してください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佐藤 洋平</author>
  </authors>
  <commentList>
    <comment ref="B12" authorId="0" shapeId="0" xr:uid="{62AC1C70-042E-48B8-90AE-00BD3CDDF0D5}">
      <text>
        <r>
          <rPr>
            <sz val="9"/>
            <color indexed="81"/>
            <rFont val="MS P ゴシック"/>
            <family val="3"/>
            <charset val="128"/>
          </rPr>
          <t>管理者と相談支援専門員が兼務の場合でも、別々に記載する。
一番上は必ず管理者を記載する。</t>
        </r>
      </text>
    </comment>
  </commentList>
</comments>
</file>

<file path=xl/sharedStrings.xml><?xml version="1.0" encoding="utf-8"?>
<sst xmlns="http://schemas.openxmlformats.org/spreadsheetml/2006/main" count="1577" uniqueCount="590">
  <si>
    <t>フリガナ</t>
    <phoneticPr fontId="4"/>
  </si>
  <si>
    <t>事業所</t>
    <rPh sb="0" eb="3">
      <t>ジギョウショ</t>
    </rPh>
    <phoneticPr fontId="4"/>
  </si>
  <si>
    <t>生年月日</t>
    <rPh sb="0" eb="2">
      <t>セイネン</t>
    </rPh>
    <rPh sb="2" eb="4">
      <t>ガッピ</t>
    </rPh>
    <phoneticPr fontId="4"/>
  </si>
  <si>
    <t>運営規程</t>
    <rPh sb="0" eb="2">
      <t>ウンエイ</t>
    </rPh>
    <rPh sb="2" eb="4">
      <t>キテイ</t>
    </rPh>
    <phoneticPr fontId="4"/>
  </si>
  <si>
    <t>所在地</t>
    <rPh sb="0" eb="3">
      <t>ショザイチ</t>
    </rPh>
    <phoneticPr fontId="4"/>
  </si>
  <si>
    <t>印</t>
    <rPh sb="0" eb="1">
      <t>イン</t>
    </rPh>
    <phoneticPr fontId="4"/>
  </si>
  <si>
    <t>電話番号</t>
    <rPh sb="0" eb="2">
      <t>デンワ</t>
    </rPh>
    <rPh sb="2" eb="4">
      <t>バンゴウ</t>
    </rPh>
    <phoneticPr fontId="4"/>
  </si>
  <si>
    <t>営業時間</t>
    <rPh sb="0" eb="2">
      <t>エイギョウ</t>
    </rPh>
    <rPh sb="2" eb="4">
      <t>ジカン</t>
    </rPh>
    <phoneticPr fontId="4"/>
  </si>
  <si>
    <t>事業所の名称</t>
    <rPh sb="0" eb="3">
      <t>ジギョウショ</t>
    </rPh>
    <rPh sb="4" eb="6">
      <t>メイショウ</t>
    </rPh>
    <phoneticPr fontId="4"/>
  </si>
  <si>
    <t>平面図</t>
    <rPh sb="0" eb="3">
      <t>ヘイメンズ</t>
    </rPh>
    <phoneticPr fontId="4"/>
  </si>
  <si>
    <t>備考１　各室の用途及び面積を記載してください。</t>
    <rPh sb="0" eb="2">
      <t>ビコウ</t>
    </rPh>
    <rPh sb="4" eb="6">
      <t>カクシツ</t>
    </rPh>
    <rPh sb="7" eb="9">
      <t>ヨウト</t>
    </rPh>
    <rPh sb="9" eb="10">
      <t>オヨ</t>
    </rPh>
    <rPh sb="11" eb="13">
      <t>メンセキ</t>
    </rPh>
    <rPh sb="14" eb="16">
      <t>キサイ</t>
    </rPh>
    <phoneticPr fontId="4"/>
  </si>
  <si>
    <t>備品等一覧表</t>
    <phoneticPr fontId="4"/>
  </si>
  <si>
    <t>設けられている室名</t>
    <rPh sb="0" eb="1">
      <t>モウ</t>
    </rPh>
    <rPh sb="7" eb="8">
      <t>シツ</t>
    </rPh>
    <rPh sb="8" eb="9">
      <t>ナ</t>
    </rPh>
    <phoneticPr fontId="4"/>
  </si>
  <si>
    <t>備品の品目及び数量</t>
    <rPh sb="0" eb="2">
      <t>ビヒン</t>
    </rPh>
    <rPh sb="3" eb="5">
      <t>ヒンモク</t>
    </rPh>
    <rPh sb="5" eb="6">
      <t>オヨ</t>
    </rPh>
    <rPh sb="7" eb="9">
      <t>スウリョウ</t>
    </rPh>
    <phoneticPr fontId="4"/>
  </si>
  <si>
    <t>　　</t>
  </si>
  <si>
    <t>フリガナ</t>
    <phoneticPr fontId="4"/>
  </si>
  <si>
    <t>　　年　　月　　日</t>
    <rPh sb="2" eb="3">
      <t>ネン</t>
    </rPh>
    <rPh sb="5" eb="6">
      <t>ガツ</t>
    </rPh>
    <rPh sb="8" eb="9">
      <t>ヒ</t>
    </rPh>
    <phoneticPr fontId="4"/>
  </si>
  <si>
    <t>主な職歴等</t>
    <rPh sb="0" eb="1">
      <t>オモ</t>
    </rPh>
    <rPh sb="2" eb="4">
      <t>ショクレキ</t>
    </rPh>
    <rPh sb="4" eb="5">
      <t>トウ</t>
    </rPh>
    <phoneticPr fontId="4"/>
  </si>
  <si>
    <t>年　月　～　年　月</t>
    <rPh sb="0" eb="1">
      <t>ネン</t>
    </rPh>
    <rPh sb="2" eb="3">
      <t>ガツ</t>
    </rPh>
    <rPh sb="6" eb="7">
      <t>ネン</t>
    </rPh>
    <rPh sb="8" eb="9">
      <t>ガツ</t>
    </rPh>
    <phoneticPr fontId="4"/>
  </si>
  <si>
    <t>勤務先等</t>
    <rPh sb="0" eb="2">
      <t>キンム</t>
    </rPh>
    <rPh sb="2" eb="3">
      <t>サキ</t>
    </rPh>
    <rPh sb="3" eb="4">
      <t>トウ</t>
    </rPh>
    <phoneticPr fontId="4"/>
  </si>
  <si>
    <t>職務内容</t>
    <rPh sb="0" eb="2">
      <t>ショクム</t>
    </rPh>
    <rPh sb="2" eb="4">
      <t>ナイヨウ</t>
    </rPh>
    <phoneticPr fontId="4"/>
  </si>
  <si>
    <t>職務に関連する資格</t>
    <rPh sb="0" eb="2">
      <t>ショクム</t>
    </rPh>
    <rPh sb="3" eb="5">
      <t>カンレン</t>
    </rPh>
    <rPh sb="7" eb="9">
      <t>シカク</t>
    </rPh>
    <phoneticPr fontId="4"/>
  </si>
  <si>
    <t>施設又は事業所所在地及び名称</t>
    <rPh sb="0" eb="2">
      <t>シセツ</t>
    </rPh>
    <rPh sb="2" eb="3">
      <t>マタ</t>
    </rPh>
    <rPh sb="4" eb="7">
      <t>ジギョウショ</t>
    </rPh>
    <rPh sb="7" eb="10">
      <t>ショザイチ</t>
    </rPh>
    <rPh sb="10" eb="11">
      <t>オヨ</t>
    </rPh>
    <rPh sb="12" eb="14">
      <t>メイショウ</t>
    </rPh>
    <phoneticPr fontId="4"/>
  </si>
  <si>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4"/>
  </si>
  <si>
    <t>氏　　名</t>
    <rPh sb="0" eb="1">
      <t>シ</t>
    </rPh>
    <rPh sb="3" eb="4">
      <t>メイ</t>
    </rPh>
    <phoneticPr fontId="4"/>
  </si>
  <si>
    <t>（生年月日　　年　　月　　日）</t>
    <rPh sb="1" eb="3">
      <t>セイネン</t>
    </rPh>
    <rPh sb="3" eb="5">
      <t>ガッピ</t>
    </rPh>
    <rPh sb="7" eb="8">
      <t>ネン</t>
    </rPh>
    <rPh sb="10" eb="11">
      <t>ガツ</t>
    </rPh>
    <rPh sb="13" eb="14">
      <t>ニチ</t>
    </rPh>
    <phoneticPr fontId="4"/>
  </si>
  <si>
    <t>現　住　所</t>
    <rPh sb="0" eb="1">
      <t>ウツツ</t>
    </rPh>
    <rPh sb="2" eb="3">
      <t>ジュウ</t>
    </rPh>
    <rPh sb="4" eb="5">
      <t>ショ</t>
    </rPh>
    <phoneticPr fontId="4"/>
  </si>
  <si>
    <t>施設又は事業所名</t>
    <rPh sb="0" eb="2">
      <t>シセツ</t>
    </rPh>
    <rPh sb="2" eb="3">
      <t>マタ</t>
    </rPh>
    <rPh sb="4" eb="6">
      <t>ジギョウ</t>
    </rPh>
    <rPh sb="6" eb="7">
      <t>ショ</t>
    </rPh>
    <rPh sb="7" eb="8">
      <t>メイ</t>
    </rPh>
    <phoneticPr fontId="4"/>
  </si>
  <si>
    <t>施設・事業所の種別（　　　　　　　　　　　　　　　　　　　　　）</t>
    <rPh sb="0" eb="2">
      <t>シセツ</t>
    </rPh>
    <rPh sb="3" eb="6">
      <t>ジギョウショ</t>
    </rPh>
    <rPh sb="7" eb="9">
      <t>シュベツ</t>
    </rPh>
    <phoneticPr fontId="4"/>
  </si>
  <si>
    <t>業　務　期　間</t>
    <rPh sb="0" eb="1">
      <t>ギョウ</t>
    </rPh>
    <rPh sb="2" eb="3">
      <t>ツトム</t>
    </rPh>
    <rPh sb="4" eb="5">
      <t>キ</t>
    </rPh>
    <rPh sb="6" eb="7">
      <t>アイダ</t>
    </rPh>
    <phoneticPr fontId="4"/>
  </si>
  <si>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4"/>
  </si>
  <si>
    <t>うち業務に従事した日数</t>
    <rPh sb="2" eb="4">
      <t>ギョウム</t>
    </rPh>
    <rPh sb="5" eb="7">
      <t>ジュウジ</t>
    </rPh>
    <rPh sb="9" eb="11">
      <t>ニッスウ</t>
    </rPh>
    <phoneticPr fontId="4"/>
  </si>
  <si>
    <t>業　務　内　容</t>
    <rPh sb="0" eb="1">
      <t>ギョウ</t>
    </rPh>
    <rPh sb="2" eb="3">
      <t>ツトム</t>
    </rPh>
    <rPh sb="4" eb="5">
      <t>ナイ</t>
    </rPh>
    <rPh sb="6" eb="7">
      <t>カタチ</t>
    </rPh>
    <phoneticPr fontId="4"/>
  </si>
  <si>
    <t>職名（　　　　　　　　　　　　　　　）</t>
    <rPh sb="0" eb="2">
      <t>ショクメイ</t>
    </rPh>
    <phoneticPr fontId="4"/>
  </si>
  <si>
    <t>（注）</t>
    <rPh sb="1" eb="2">
      <t>チュウ</t>
    </rPh>
    <phoneticPr fontId="4"/>
  </si>
  <si>
    <t>１．</t>
    <phoneticPr fontId="4"/>
  </si>
  <si>
    <t>２．</t>
    <phoneticPr fontId="4"/>
  </si>
  <si>
    <t>３．</t>
    <phoneticPr fontId="4"/>
  </si>
  <si>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4"/>
  </si>
  <si>
    <t>４．</t>
    <phoneticPr fontId="4"/>
  </si>
  <si>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4"/>
  </si>
  <si>
    <t>実 務 経 験 見 込 証 明 書</t>
    <rPh sb="0" eb="1">
      <t>ジツ</t>
    </rPh>
    <rPh sb="2" eb="3">
      <t>ツトム</t>
    </rPh>
    <rPh sb="4" eb="5">
      <t>キョウ</t>
    </rPh>
    <rPh sb="6" eb="7">
      <t>シルシ</t>
    </rPh>
    <rPh sb="8" eb="9">
      <t>ミ</t>
    </rPh>
    <rPh sb="10" eb="11">
      <t>コミ</t>
    </rPh>
    <rPh sb="12" eb="13">
      <t>アカシ</t>
    </rPh>
    <rPh sb="14" eb="15">
      <t>メイ</t>
    </rPh>
    <rPh sb="16" eb="17">
      <t>ショ</t>
    </rPh>
    <phoneticPr fontId="4"/>
  </si>
  <si>
    <t>施設又は事業所名欄には、居宅介護、生活介護等の種別も記入すること。</t>
    <rPh sb="0" eb="2">
      <t>シセツ</t>
    </rPh>
    <rPh sb="2" eb="3">
      <t>マタ</t>
    </rPh>
    <rPh sb="4" eb="7">
      <t>ジギョウショ</t>
    </rPh>
    <rPh sb="7" eb="8">
      <t>メイ</t>
    </rPh>
    <rPh sb="8" eb="9">
      <t>ラン</t>
    </rPh>
    <rPh sb="12" eb="14">
      <t>キョタク</t>
    </rPh>
    <rPh sb="14" eb="16">
      <t>カイゴ</t>
    </rPh>
    <rPh sb="17" eb="19">
      <t>セイカツ</t>
    </rPh>
    <rPh sb="19" eb="21">
      <t>カイゴ</t>
    </rPh>
    <rPh sb="21" eb="22">
      <t>トウ</t>
    </rPh>
    <rPh sb="23" eb="25">
      <t>シュベツ</t>
    </rPh>
    <rPh sb="26" eb="28">
      <t>キニュウ</t>
    </rPh>
    <phoneticPr fontId="4"/>
  </si>
  <si>
    <t>業務期間欄は、証明を受ける者が障害者に対する直接的な援助を行うと見込まれる期間を記入すること。（産休・育休・療養休暇や長期研修期間等は業務期間となりません）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ショウガイ</t>
    </rPh>
    <rPh sb="17" eb="18">
      <t>シャ</t>
    </rPh>
    <rPh sb="19" eb="20">
      <t>タイ</t>
    </rPh>
    <rPh sb="22" eb="25">
      <t>チョクセツテキ</t>
    </rPh>
    <rPh sb="26" eb="28">
      <t>エンジョ</t>
    </rPh>
    <rPh sb="29" eb="30">
      <t>オコナ</t>
    </rPh>
    <rPh sb="32" eb="34">
      <t>ミコ</t>
    </rPh>
    <rPh sb="37" eb="39">
      <t>キカン</t>
    </rPh>
    <rPh sb="40" eb="42">
      <t>キニュウ</t>
    </rPh>
    <rPh sb="48" eb="50">
      <t>サンキュウ</t>
    </rPh>
    <rPh sb="51" eb="52">
      <t>イク</t>
    </rPh>
    <rPh sb="52" eb="53">
      <t>キュウ</t>
    </rPh>
    <rPh sb="54" eb="56">
      <t>リョウヨウ</t>
    </rPh>
    <rPh sb="56" eb="58">
      <t>キュウカ</t>
    </rPh>
    <rPh sb="59" eb="61">
      <t>チョウキ</t>
    </rPh>
    <rPh sb="61" eb="63">
      <t>ケンシュウ</t>
    </rPh>
    <rPh sb="63" eb="66">
      <t>キカントウ</t>
    </rPh>
    <rPh sb="67" eb="69">
      <t>ギョウム</t>
    </rPh>
    <rPh sb="69" eb="71">
      <t>キカン</t>
    </rPh>
    <phoneticPr fontId="4"/>
  </si>
  <si>
    <t>事業所名</t>
    <rPh sb="0" eb="3">
      <t>ジギョウショ</t>
    </rPh>
    <rPh sb="3" eb="4">
      <t>メイ</t>
    </rPh>
    <phoneticPr fontId="4"/>
  </si>
  <si>
    <t>措　置　の　概　要</t>
    <rPh sb="0" eb="1">
      <t>ソ</t>
    </rPh>
    <rPh sb="2" eb="3">
      <t>チ</t>
    </rPh>
    <rPh sb="6" eb="7">
      <t>オオムネ</t>
    </rPh>
    <rPh sb="8" eb="9">
      <t>ヨウ</t>
    </rPh>
    <phoneticPr fontId="4"/>
  </si>
  <si>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4"/>
  </si>
  <si>
    <t>　※具体的な対応方針</t>
    <rPh sb="2" eb="5">
      <t>グタイテキ</t>
    </rPh>
    <rPh sb="6" eb="8">
      <t>タイオウ</t>
    </rPh>
    <rPh sb="8" eb="10">
      <t>ホウシン</t>
    </rPh>
    <phoneticPr fontId="4"/>
  </si>
  <si>
    <t>３　その他参考事項</t>
    <rPh sb="4" eb="5">
      <t>タ</t>
    </rPh>
    <rPh sb="5" eb="7">
      <t>サンコウ</t>
    </rPh>
    <rPh sb="7" eb="9">
      <t>ジコウ</t>
    </rPh>
    <phoneticPr fontId="4"/>
  </si>
  <si>
    <t>２　主たる対象者を１のとおり特定する理由</t>
    <rPh sb="2" eb="3">
      <t>シュ</t>
    </rPh>
    <rPh sb="5" eb="7">
      <t>タイショウ</t>
    </rPh>
    <rPh sb="7" eb="8">
      <t>シャ</t>
    </rPh>
    <rPh sb="14" eb="16">
      <t>トクテイ</t>
    </rPh>
    <rPh sb="18" eb="20">
      <t>リユウ</t>
    </rPh>
    <phoneticPr fontId="4"/>
  </si>
  <si>
    <t>３　今後における主たる対象者の拡充の予定</t>
    <rPh sb="2" eb="4">
      <t>コンゴ</t>
    </rPh>
    <rPh sb="8" eb="9">
      <t>シュ</t>
    </rPh>
    <rPh sb="11" eb="14">
      <t>タイショウシャ</t>
    </rPh>
    <rPh sb="15" eb="17">
      <t>カクジュウ</t>
    </rPh>
    <rPh sb="18" eb="20">
      <t>ヨテイ</t>
    </rPh>
    <phoneticPr fontId="4"/>
  </si>
  <si>
    <t>業務内容欄は、生活支援員、看護師等の職名を記入し、業務内容について具体的に記入すること。</t>
    <rPh sb="0" eb="2">
      <t>ギョウム</t>
    </rPh>
    <rPh sb="2" eb="4">
      <t>ナイヨウ</t>
    </rPh>
    <rPh sb="4" eb="5">
      <t>ラン</t>
    </rPh>
    <rPh sb="9" eb="11">
      <t>シエン</t>
    </rPh>
    <rPh sb="13" eb="16">
      <t>カンゴシ</t>
    </rPh>
    <rPh sb="16" eb="17">
      <t>トウ</t>
    </rPh>
    <rPh sb="18" eb="20">
      <t>ショクメイ</t>
    </rPh>
    <rPh sb="21" eb="23">
      <t>キニュウ</t>
    </rPh>
    <rPh sb="25" eb="27">
      <t>ギョウム</t>
    </rPh>
    <rPh sb="27" eb="29">
      <t>ナイヨウ</t>
    </rPh>
    <rPh sb="33" eb="36">
      <t>グタイテキ</t>
    </rPh>
    <rPh sb="37" eb="39">
      <t>キニュウ</t>
    </rPh>
    <phoneticPr fontId="4"/>
  </si>
  <si>
    <t>相談支援専門員</t>
    <rPh sb="0" eb="2">
      <t>ソウダン</t>
    </rPh>
    <rPh sb="2" eb="4">
      <t>シエン</t>
    </rPh>
    <rPh sb="4" eb="7">
      <t>センモンイン</t>
    </rPh>
    <phoneticPr fontId="4"/>
  </si>
  <si>
    <t>（参考様式１）</t>
    <rPh sb="1" eb="3">
      <t>サンコウ</t>
    </rPh>
    <rPh sb="3" eb="5">
      <t>ヨウシキ</t>
    </rPh>
    <phoneticPr fontId="4"/>
  </si>
  <si>
    <t>（参考様式２）</t>
    <rPh sb="1" eb="3">
      <t>サンコウ</t>
    </rPh>
    <rPh sb="3" eb="5">
      <t>ヨウシキ</t>
    </rPh>
    <phoneticPr fontId="4"/>
  </si>
  <si>
    <t>（参考様式３）</t>
    <rPh sb="1" eb="3">
      <t>サンコウ</t>
    </rPh>
    <rPh sb="3" eb="5">
      <t>ヨウシキ</t>
    </rPh>
    <phoneticPr fontId="4"/>
  </si>
  <si>
    <t>（参考様式４）</t>
    <rPh sb="1" eb="3">
      <t>サンコウ</t>
    </rPh>
    <rPh sb="3" eb="5">
      <t>ヨウシキ</t>
    </rPh>
    <phoneticPr fontId="4"/>
  </si>
  <si>
    <t>（参考様式５）</t>
    <rPh sb="1" eb="3">
      <t>サンコウ</t>
    </rPh>
    <rPh sb="3" eb="5">
      <t>ヨウシキ</t>
    </rPh>
    <phoneticPr fontId="4"/>
  </si>
  <si>
    <t>備考１　「管理者」及び「相談支援専門員」について作成すること。</t>
    <rPh sb="0" eb="2">
      <t>ビコウ</t>
    </rPh>
    <rPh sb="5" eb="8">
      <t>カンリシャ</t>
    </rPh>
    <rPh sb="9" eb="10">
      <t>オヨ</t>
    </rPh>
    <rPh sb="12" eb="16">
      <t>ソウダンシエン</t>
    </rPh>
    <rPh sb="16" eb="19">
      <t>センモンイン</t>
    </rPh>
    <rPh sb="24" eb="26">
      <t>サクセイ</t>
    </rPh>
    <phoneticPr fontId="4"/>
  </si>
  <si>
    <t>　　３　住所・電話番号は、自宅のものを記載してください。</t>
    <rPh sb="4" eb="6">
      <t>ジュウショ</t>
    </rPh>
    <rPh sb="7" eb="9">
      <t>デンワ</t>
    </rPh>
    <rPh sb="9" eb="11">
      <t>バンゴウ</t>
    </rPh>
    <rPh sb="13" eb="15">
      <t>ジタク</t>
    </rPh>
    <rPh sb="19" eb="21">
      <t>キサイ</t>
    </rPh>
    <phoneticPr fontId="4"/>
  </si>
  <si>
    <t>豊島区長</t>
    <rPh sb="0" eb="3">
      <t>トシマク</t>
    </rPh>
    <rPh sb="3" eb="4">
      <t>チョウ</t>
    </rPh>
    <phoneticPr fontId="4"/>
  </si>
  <si>
    <t>シャカイフクシホウジン　トシマカイ</t>
    <phoneticPr fontId="4"/>
  </si>
  <si>
    <t>トシマ　イチロウ</t>
    <phoneticPr fontId="4"/>
  </si>
  <si>
    <t>事業所の名称</t>
    <rPh sb="0" eb="2">
      <t>ジギョウ</t>
    </rPh>
    <rPh sb="2" eb="3">
      <t>ショ</t>
    </rPh>
    <phoneticPr fontId="4"/>
  </si>
  <si>
    <t>　※「申請者確認欄」の該当欄に「○」を付し、添付書類等に漏れがないよう確認してください。</t>
    <rPh sb="3" eb="6">
      <t>シンセイシャ</t>
    </rPh>
    <rPh sb="6" eb="8">
      <t>カクニン</t>
    </rPh>
    <rPh sb="8" eb="9">
      <t>ラン</t>
    </rPh>
    <rPh sb="11" eb="14">
      <t>ガイトウラン</t>
    </rPh>
    <rPh sb="19" eb="20">
      <t>フ</t>
    </rPh>
    <rPh sb="22" eb="27">
      <t>テンプショルイナド</t>
    </rPh>
    <rPh sb="28" eb="29">
      <t>モ</t>
    </rPh>
    <rPh sb="35" eb="37">
      <t>カクニン</t>
    </rPh>
    <phoneticPr fontId="4"/>
  </si>
  <si>
    <t>申請書及び添付書類</t>
    <rPh sb="8" eb="9">
      <t>ルイ</t>
    </rPh>
    <phoneticPr fontId="4"/>
  </si>
  <si>
    <t>申請者確認欄</t>
  </si>
  <si>
    <t>備考</t>
  </si>
  <si>
    <t>申請書</t>
    <rPh sb="0" eb="3">
      <t>シンセイショ</t>
    </rPh>
    <phoneticPr fontId="4"/>
  </si>
  <si>
    <t>兼務する相談支援員について</t>
    <rPh sb="0" eb="2">
      <t>ケンム</t>
    </rPh>
    <rPh sb="4" eb="6">
      <t>ソウダン</t>
    </rPh>
    <rPh sb="6" eb="8">
      <t>シエン</t>
    </rPh>
    <rPh sb="8" eb="9">
      <t>イン</t>
    </rPh>
    <phoneticPr fontId="4"/>
  </si>
  <si>
    <t>添　付　書　類</t>
    <rPh sb="0" eb="1">
      <t>ソウ</t>
    </rPh>
    <rPh sb="2" eb="3">
      <t>ヅケ</t>
    </rPh>
    <rPh sb="4" eb="5">
      <t>ショ</t>
    </rPh>
    <rPh sb="6" eb="7">
      <t>タグイ</t>
    </rPh>
    <phoneticPr fontId="4"/>
  </si>
  <si>
    <t>申請者の定款、寄付行為、条例（公設の場合）等</t>
    <rPh sb="0" eb="3">
      <t>シンセイシャ</t>
    </rPh>
    <rPh sb="4" eb="6">
      <t>テイカン</t>
    </rPh>
    <rPh sb="7" eb="9">
      <t>キフ</t>
    </rPh>
    <rPh sb="9" eb="11">
      <t>コウイ</t>
    </rPh>
    <rPh sb="12" eb="14">
      <t>ジョウレイ</t>
    </rPh>
    <rPh sb="15" eb="17">
      <t>コウセツ</t>
    </rPh>
    <rPh sb="18" eb="20">
      <t>バアイ</t>
    </rPh>
    <rPh sb="21" eb="22">
      <t>ナド</t>
    </rPh>
    <phoneticPr fontId="4"/>
  </si>
  <si>
    <t>登記事項証明書</t>
    <rPh sb="0" eb="2">
      <t>トウキ</t>
    </rPh>
    <rPh sb="2" eb="4">
      <t>ジコウ</t>
    </rPh>
    <rPh sb="4" eb="6">
      <t>ショウメイ</t>
    </rPh>
    <rPh sb="6" eb="7">
      <t>ショ</t>
    </rPh>
    <phoneticPr fontId="4"/>
  </si>
  <si>
    <t>事業所の平面図
　※事務室、相談室が確認できるもの</t>
    <rPh sb="0" eb="3">
      <t>ジギョウショ</t>
    </rPh>
    <rPh sb="4" eb="7">
      <t>ヘイメンズ</t>
    </rPh>
    <rPh sb="10" eb="12">
      <t>ジム</t>
    </rPh>
    <rPh sb="12" eb="13">
      <t>シツ</t>
    </rPh>
    <rPh sb="14" eb="17">
      <t>ソウダンシツ</t>
    </rPh>
    <rPh sb="18" eb="20">
      <t>カクニン</t>
    </rPh>
    <phoneticPr fontId="4"/>
  </si>
  <si>
    <t>参考様式１</t>
    <rPh sb="0" eb="2">
      <t>サンコウ</t>
    </rPh>
    <rPh sb="2" eb="4">
      <t>ヨウシキ</t>
    </rPh>
    <phoneticPr fontId="4"/>
  </si>
  <si>
    <t>備品等一覧表</t>
    <rPh sb="0" eb="2">
      <t>ビヒン</t>
    </rPh>
    <rPh sb="2" eb="3">
      <t>トウ</t>
    </rPh>
    <rPh sb="3" eb="5">
      <t>イチラン</t>
    </rPh>
    <rPh sb="5" eb="6">
      <t>ヒョウ</t>
    </rPh>
    <phoneticPr fontId="4"/>
  </si>
  <si>
    <t>参考様式２</t>
    <rPh sb="0" eb="2">
      <t>サンコウ</t>
    </rPh>
    <rPh sb="2" eb="4">
      <t>ヨウシキ</t>
    </rPh>
    <phoneticPr fontId="4"/>
  </si>
  <si>
    <t>事業所の管理者及び相談支援専門員の経歴書</t>
    <rPh sb="0" eb="3">
      <t>ジギョウショ</t>
    </rPh>
    <rPh sb="4" eb="6">
      <t>カンリ</t>
    </rPh>
    <rPh sb="6" eb="7">
      <t>シャ</t>
    </rPh>
    <rPh sb="7" eb="8">
      <t>オヨ</t>
    </rPh>
    <rPh sb="9" eb="11">
      <t>ソウダン</t>
    </rPh>
    <rPh sb="11" eb="13">
      <t>シエン</t>
    </rPh>
    <rPh sb="13" eb="16">
      <t>センモンイン</t>
    </rPh>
    <rPh sb="17" eb="20">
      <t>ケイレキショ</t>
    </rPh>
    <phoneticPr fontId="4"/>
  </si>
  <si>
    <t>参考様式３</t>
    <rPh sb="0" eb="2">
      <t>サンコウ</t>
    </rPh>
    <rPh sb="2" eb="4">
      <t>ヨウシキ</t>
    </rPh>
    <phoneticPr fontId="4"/>
  </si>
  <si>
    <t>実務経験証明書他</t>
    <rPh sb="0" eb="2">
      <t>ジツム</t>
    </rPh>
    <rPh sb="2" eb="4">
      <t>ケイケン</t>
    </rPh>
    <rPh sb="4" eb="7">
      <t>ショウメイショ</t>
    </rPh>
    <rPh sb="7" eb="8">
      <t>ホカ</t>
    </rPh>
    <phoneticPr fontId="4"/>
  </si>
  <si>
    <t>参考様式４・５</t>
    <rPh sb="0" eb="2">
      <t>サンコウ</t>
    </rPh>
    <rPh sb="2" eb="4">
      <t>ヨウシキ</t>
    </rPh>
    <phoneticPr fontId="4"/>
  </si>
  <si>
    <t>参考様式６</t>
    <rPh sb="0" eb="2">
      <t>サンコウ</t>
    </rPh>
    <rPh sb="2" eb="4">
      <t>ヨウシキ</t>
    </rPh>
    <phoneticPr fontId="4"/>
  </si>
  <si>
    <t>参考様式７</t>
    <rPh sb="0" eb="2">
      <t>サンコウ</t>
    </rPh>
    <rPh sb="2" eb="4">
      <t>ヨウシキ</t>
    </rPh>
    <phoneticPr fontId="4"/>
  </si>
  <si>
    <t>当該申請に係る事業に係る資産の状況(貸借対照表、財産目録等）</t>
    <rPh sb="0" eb="2">
      <t>トウガイ</t>
    </rPh>
    <rPh sb="2" eb="4">
      <t>シンセイ</t>
    </rPh>
    <rPh sb="5" eb="6">
      <t>カカ</t>
    </rPh>
    <rPh sb="7" eb="9">
      <t>ジギョウ</t>
    </rPh>
    <rPh sb="10" eb="11">
      <t>カカ</t>
    </rPh>
    <rPh sb="12" eb="14">
      <t>シサン</t>
    </rPh>
    <rPh sb="15" eb="17">
      <t>ジョウキョウ</t>
    </rPh>
    <rPh sb="24" eb="26">
      <t>ザイサン</t>
    </rPh>
    <rPh sb="26" eb="28">
      <t>モクロク</t>
    </rPh>
    <rPh sb="28" eb="29">
      <t>トウ</t>
    </rPh>
    <phoneticPr fontId="4"/>
  </si>
  <si>
    <t>就業規則</t>
    <rPh sb="0" eb="2">
      <t>シュウギョウ</t>
    </rPh>
    <rPh sb="2" eb="4">
      <t>キソク</t>
    </rPh>
    <phoneticPr fontId="4"/>
  </si>
  <si>
    <t>〔担当者連絡先〕</t>
    <rPh sb="1" eb="4">
      <t>タントウシャ</t>
    </rPh>
    <rPh sb="4" eb="7">
      <t>レンラクサキ</t>
    </rPh>
    <phoneticPr fontId="4"/>
  </si>
  <si>
    <t>担当者名</t>
    <rPh sb="0" eb="3">
      <t>タントウシャ</t>
    </rPh>
    <rPh sb="3" eb="4">
      <t>メイ</t>
    </rPh>
    <phoneticPr fontId="4"/>
  </si>
  <si>
    <t>電　　　話</t>
    <rPh sb="0" eb="1">
      <t>デン</t>
    </rPh>
    <rPh sb="4" eb="5">
      <t>ハナシ</t>
    </rPh>
    <phoneticPr fontId="4"/>
  </si>
  <si>
    <t>　　　</t>
  </si>
  <si>
    <t>F　A　X</t>
    <phoneticPr fontId="4"/>
  </si>
  <si>
    <t>　</t>
    <phoneticPr fontId="4"/>
  </si>
  <si>
    <t>（指定特定相談支援事業者・指定障害児相談支援事業者）</t>
    <rPh sb="1" eb="3">
      <t>シテイ</t>
    </rPh>
    <rPh sb="3" eb="5">
      <t>トクテイ</t>
    </rPh>
    <rPh sb="5" eb="7">
      <t>ソウダン</t>
    </rPh>
    <rPh sb="7" eb="9">
      <t>シエン</t>
    </rPh>
    <rPh sb="9" eb="11">
      <t>ジギョウ</t>
    </rPh>
    <rPh sb="11" eb="12">
      <t>シャ</t>
    </rPh>
    <rPh sb="13" eb="15">
      <t>シテイ</t>
    </rPh>
    <rPh sb="15" eb="17">
      <t>ショウガイ</t>
    </rPh>
    <rPh sb="17" eb="18">
      <t>ジ</t>
    </rPh>
    <rPh sb="18" eb="20">
      <t>ソウダン</t>
    </rPh>
    <rPh sb="20" eb="22">
      <t>シエン</t>
    </rPh>
    <rPh sb="22" eb="25">
      <t>ジギョウシャ</t>
    </rPh>
    <phoneticPr fontId="4"/>
  </si>
  <si>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</si>
  <si>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</si>
  <si>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</si>
  <si>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</si>
  <si>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</si>
  <si>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合計</t>
    <rPh sb="0" eb="2">
      <t>ゴウケイ</t>
    </rPh>
    <phoneticPr fontId="4"/>
  </si>
  <si>
    <t>サービス提供時間</t>
    <rPh sb="4" eb="6">
      <t>テイキョウ</t>
    </rPh>
    <rPh sb="6" eb="8">
      <t>ジカン</t>
    </rPh>
    <phoneticPr fontId="4"/>
  </si>
  <si>
    <t>実 務 経 験 証 明 書</t>
    <rPh sb="0" eb="1">
      <t>ジツ</t>
    </rPh>
    <rPh sb="2" eb="3">
      <t>ツトム</t>
    </rPh>
    <rPh sb="4" eb="5">
      <t>キョウ</t>
    </rPh>
    <rPh sb="6" eb="7">
      <t>シルシ</t>
    </rPh>
    <rPh sb="8" eb="9">
      <t>アカシ</t>
    </rPh>
    <rPh sb="10" eb="11">
      <t>メイ</t>
    </rPh>
    <rPh sb="12" eb="13">
      <t>ショ</t>
    </rPh>
    <phoneticPr fontId="4"/>
  </si>
  <si>
    <t>豊島区長</t>
    <rPh sb="0" eb="3">
      <t>トシマク</t>
    </rPh>
    <rPh sb="3" eb="4">
      <t>チョウ</t>
    </rPh>
    <phoneticPr fontId="4"/>
  </si>
  <si>
    <t>別紙</t>
    <rPh sb="0" eb="2">
      <t>ベッシ</t>
    </rPh>
    <phoneticPr fontId="4"/>
  </si>
  <si>
    <t>参考様式８</t>
    <rPh sb="0" eb="2">
      <t>サンコウ</t>
    </rPh>
    <rPh sb="2" eb="4">
      <t>ヨウシキ</t>
    </rPh>
    <phoneticPr fontId="4"/>
  </si>
  <si>
    <t>ソウダンシエンジギョウ　トシマセンター</t>
    <phoneticPr fontId="4"/>
  </si>
  <si>
    <t>　　　　年　　　　月　　　　日</t>
    <rPh sb="4" eb="5">
      <t>ネン</t>
    </rPh>
    <rPh sb="9" eb="10">
      <t>ガツ</t>
    </rPh>
    <rPh sb="14" eb="15">
      <t>ニチ</t>
    </rPh>
    <phoneticPr fontId="4"/>
  </si>
  <si>
    <t>相談支援従事者研修修了証</t>
    <rPh sb="0" eb="2">
      <t>ソウダン</t>
    </rPh>
    <rPh sb="2" eb="4">
      <t>シエン</t>
    </rPh>
    <rPh sb="4" eb="7">
      <t>ジュウジシャ</t>
    </rPh>
    <rPh sb="7" eb="9">
      <t>ケンシュウ</t>
    </rPh>
    <rPh sb="9" eb="11">
      <t>シュウリョウ</t>
    </rPh>
    <rPh sb="11" eb="12">
      <t>ショウ</t>
    </rPh>
    <phoneticPr fontId="4"/>
  </si>
  <si>
    <t>メール</t>
    <phoneticPr fontId="4"/>
  </si>
  <si>
    <t>資格・研修の種類</t>
    <rPh sb="0" eb="2">
      <t>シカク</t>
    </rPh>
    <rPh sb="3" eb="5">
      <t>ケンシュウ</t>
    </rPh>
    <rPh sb="6" eb="8">
      <t>シュルイ</t>
    </rPh>
    <phoneticPr fontId="4"/>
  </si>
  <si>
    <t>資格取得年月日・研修終了年月日</t>
    <rPh sb="0" eb="2">
      <t>シカク</t>
    </rPh>
    <rPh sb="2" eb="4">
      <t>シュトク</t>
    </rPh>
    <rPh sb="4" eb="7">
      <t>ネンガッピ</t>
    </rPh>
    <rPh sb="8" eb="10">
      <t>ケンシュウ</t>
    </rPh>
    <rPh sb="10" eb="12">
      <t>シュウリョウ</t>
    </rPh>
    <rPh sb="12" eb="15">
      <t>ネンガッピ</t>
    </rPh>
    <phoneticPr fontId="4"/>
  </si>
  <si>
    <t>事業所名：</t>
    <rPh sb="0" eb="3">
      <t>ジギョウショ</t>
    </rPh>
    <rPh sb="3" eb="4">
      <t>メイ</t>
    </rPh>
    <phoneticPr fontId="4"/>
  </si>
  <si>
    <t>●●相談支援事業所</t>
    <rPh sb="2" eb="4">
      <t>ソウダン</t>
    </rPh>
    <rPh sb="4" eb="6">
      <t>シエン</t>
    </rPh>
    <rPh sb="6" eb="9">
      <t>ジギョウショ</t>
    </rPh>
    <phoneticPr fontId="4"/>
  </si>
  <si>
    <t>◇指定の場合は上記の申請書類と併せて「事業開始届（事業計画書及び収支予算書を添付）」の東京都への提出が必要です。</t>
    <rPh sb="1" eb="3">
      <t>シテイ</t>
    </rPh>
    <rPh sb="4" eb="6">
      <t>バアイ</t>
    </rPh>
    <rPh sb="7" eb="9">
      <t>ジョウキ</t>
    </rPh>
    <rPh sb="10" eb="12">
      <t>シンセイ</t>
    </rPh>
    <rPh sb="12" eb="14">
      <t>ショルイ</t>
    </rPh>
    <rPh sb="15" eb="16">
      <t>アワ</t>
    </rPh>
    <rPh sb="19" eb="21">
      <t>ジギョウ</t>
    </rPh>
    <rPh sb="21" eb="23">
      <t>カイシ</t>
    </rPh>
    <rPh sb="23" eb="24">
      <t>トド</t>
    </rPh>
    <rPh sb="25" eb="27">
      <t>ジギョウ</t>
    </rPh>
    <rPh sb="27" eb="30">
      <t>ケイカクショ</t>
    </rPh>
    <rPh sb="30" eb="31">
      <t>オヨ</t>
    </rPh>
    <rPh sb="32" eb="34">
      <t>シュウシ</t>
    </rPh>
    <rPh sb="34" eb="37">
      <t>ヨサンショ</t>
    </rPh>
    <rPh sb="38" eb="40">
      <t>テンプ</t>
    </rPh>
    <rPh sb="43" eb="46">
      <t>トウキョウト</t>
    </rPh>
    <rPh sb="48" eb="50">
      <t>テイシュツ</t>
    </rPh>
    <rPh sb="51" eb="53">
      <t>ヒツヨウ</t>
    </rPh>
    <phoneticPr fontId="4"/>
  </si>
  <si>
    <t>倉庫</t>
    <rPh sb="0" eb="2">
      <t>ソウコ</t>
    </rPh>
    <phoneticPr fontId="4"/>
  </si>
  <si>
    <t>トイレ</t>
    <phoneticPr fontId="4"/>
  </si>
  <si>
    <t>鍵付書庫</t>
    <rPh sb="0" eb="1">
      <t>カギ</t>
    </rPh>
    <rPh sb="1" eb="2">
      <t>ツキ</t>
    </rPh>
    <rPh sb="2" eb="4">
      <t>ショコ</t>
    </rPh>
    <phoneticPr fontId="4"/>
  </si>
  <si>
    <t>相談室(13㎡)</t>
    <rPh sb="0" eb="3">
      <t>ソウダンシツ</t>
    </rPh>
    <phoneticPr fontId="4"/>
  </si>
  <si>
    <t>洗面所</t>
    <rPh sb="0" eb="2">
      <t>センメン</t>
    </rPh>
    <rPh sb="2" eb="3">
      <t>ジョ</t>
    </rPh>
    <phoneticPr fontId="4"/>
  </si>
  <si>
    <t>事務室(24㎡)</t>
    <rPh sb="0" eb="3">
      <t>ジムシツ</t>
    </rPh>
    <phoneticPr fontId="4"/>
  </si>
  <si>
    <t>入口</t>
    <rPh sb="0" eb="2">
      <t>イリグチ</t>
    </rPh>
    <phoneticPr fontId="4"/>
  </si>
  <si>
    <t>　　２　当該事業所の専用部分と他の事業所等との共用部分がある場合はそれぞれ色分けする等して</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phoneticPr fontId="4"/>
  </si>
  <si>
    <t>　　４　当該管理者が管理する事業所が複数の場合は、「事業所の名称」欄を適宜拡張して、その全てを記載してください。</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4"/>
  </si>
  <si>
    <t>氏　名</t>
    <rPh sb="0" eb="1">
      <t>シ</t>
    </rPh>
    <rPh sb="2" eb="3">
      <t>ナ</t>
    </rPh>
    <phoneticPr fontId="4"/>
  </si>
  <si>
    <t>住　所</t>
    <rPh sb="0" eb="1">
      <t>ジュウ</t>
    </rPh>
    <rPh sb="2" eb="3">
      <t>ショ</t>
    </rPh>
    <phoneticPr fontId="4"/>
  </si>
  <si>
    <t>業務期間欄は、証明を受ける者が要援護者に対する直接的な援助を行っていた期間を記入すること。（産休・育休・療養休暇や長期研修期間等は業務期間となりません）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6">
      <t>ヨウ</t>
    </rPh>
    <rPh sb="16" eb="18">
      <t>エンゴ</t>
    </rPh>
    <rPh sb="18" eb="19">
      <t>シャ</t>
    </rPh>
    <rPh sb="20" eb="21">
      <t>タイ</t>
    </rPh>
    <rPh sb="23" eb="26">
      <t>チョクセツテキ</t>
    </rPh>
    <rPh sb="27" eb="29">
      <t>エンジョ</t>
    </rPh>
    <rPh sb="30" eb="31">
      <t>オコナ</t>
    </rPh>
    <rPh sb="35" eb="37">
      <t>キカン</t>
    </rPh>
    <rPh sb="38" eb="40">
      <t>キニュウ</t>
    </rPh>
    <rPh sb="46" eb="48">
      <t>サンキュウ</t>
    </rPh>
    <rPh sb="49" eb="50">
      <t>イク</t>
    </rPh>
    <rPh sb="50" eb="51">
      <t>キュウ</t>
    </rPh>
    <rPh sb="52" eb="54">
      <t>リョウヨウ</t>
    </rPh>
    <rPh sb="54" eb="56">
      <t>キュウカ</t>
    </rPh>
    <rPh sb="57" eb="59">
      <t>チョウキ</t>
    </rPh>
    <rPh sb="59" eb="61">
      <t>ケンシュウ</t>
    </rPh>
    <rPh sb="61" eb="64">
      <t>キカントウ</t>
    </rPh>
    <rPh sb="65" eb="67">
      <t>ギョウム</t>
    </rPh>
    <rPh sb="67" eb="69">
      <t>キカン</t>
    </rPh>
    <phoneticPr fontId="4"/>
  </si>
  <si>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4"/>
  </si>
  <si>
    <t>業務内容欄は、生活支援員、看護師等の職名を記入し、業務内容について具体的に記入すること。</t>
    <rPh sb="0" eb="2">
      <t>ギョウム</t>
    </rPh>
    <rPh sb="2" eb="4">
      <t>ナイヨウ</t>
    </rPh>
    <rPh sb="4" eb="5">
      <t>ラン</t>
    </rPh>
    <rPh sb="7" eb="9">
      <t>セイカツ</t>
    </rPh>
    <rPh sb="9" eb="12">
      <t>シエンイン</t>
    </rPh>
    <rPh sb="13" eb="16">
      <t>カンゴシ</t>
    </rPh>
    <rPh sb="16" eb="17">
      <t>トウ</t>
    </rPh>
    <rPh sb="18" eb="20">
      <t>ショクメイ</t>
    </rPh>
    <rPh sb="21" eb="23">
      <t>キニュウ</t>
    </rPh>
    <rPh sb="25" eb="27">
      <t>ギョウム</t>
    </rPh>
    <rPh sb="27" eb="29">
      <t>ナイヨウ</t>
    </rPh>
    <rPh sb="33" eb="36">
      <t>グタイテキ</t>
    </rPh>
    <rPh sb="37" eb="39">
      <t>キニュウ</t>
    </rPh>
    <phoneticPr fontId="4"/>
  </si>
  <si>
    <t>社会福祉法人　豊島会</t>
    <phoneticPr fontId="4"/>
  </si>
  <si>
    <t>備考 １ 必要に応じて写真等を添付し、その旨を合わせて記載してください。</t>
    <rPh sb="0" eb="2">
      <t>ビコウ</t>
    </rPh>
    <phoneticPr fontId="4"/>
  </si>
  <si>
    <t>（〒　　　－　　　）</t>
    <phoneticPr fontId="4"/>
  </si>
  <si>
    <t>における介護等業務に従事</t>
  </si>
  <si>
    <t>代表者職名・氏名</t>
    <rPh sb="0" eb="3">
      <t>ダイヒョウシャ</t>
    </rPh>
    <rPh sb="3" eb="4">
      <t>ショク</t>
    </rPh>
    <rPh sb="4" eb="5">
      <t>メイ</t>
    </rPh>
    <rPh sb="6" eb="8">
      <t>シメイ</t>
    </rPh>
    <phoneticPr fontId="4"/>
  </si>
  <si>
    <t>備考（その他研修等の受講の状況等）</t>
    <rPh sb="0" eb="2">
      <t>ビコウ</t>
    </rPh>
    <rPh sb="5" eb="6">
      <t>タ</t>
    </rPh>
    <rPh sb="6" eb="8">
      <t>ケンシュウ</t>
    </rPh>
    <rPh sb="8" eb="9">
      <t>トウ</t>
    </rPh>
    <rPh sb="10" eb="12">
      <t>ジュコウ</t>
    </rPh>
    <rPh sb="13" eb="15">
      <t>ジョウキョウ</t>
    </rPh>
    <rPh sb="15" eb="16">
      <t>トウ</t>
    </rPh>
    <phoneticPr fontId="4"/>
  </si>
  <si>
    <t xml:space="preserve">     　 使用関係を分かり易く表示してください。</t>
    <phoneticPr fontId="4"/>
  </si>
  <si>
    <t xml:space="preserve"> 　     使用関係を分かり易く表示してください。</t>
    <phoneticPr fontId="4"/>
  </si>
  <si>
    <t>管理者経歴書</t>
  </si>
  <si>
    <t>※申請される際には、事前に提出書類一式の写しをとり、事業所に保管してください。</t>
    <rPh sb="1" eb="3">
      <t>シンセイ</t>
    </rPh>
    <rPh sb="6" eb="7">
      <t>サイ</t>
    </rPh>
    <rPh sb="10" eb="12">
      <t>ジゼン</t>
    </rPh>
    <rPh sb="13" eb="15">
      <t>テイシュツ</t>
    </rPh>
    <rPh sb="15" eb="17">
      <t>ショルイ</t>
    </rPh>
    <rPh sb="17" eb="19">
      <t>イッシキ</t>
    </rPh>
    <rPh sb="20" eb="21">
      <t>ウツ</t>
    </rPh>
    <rPh sb="26" eb="29">
      <t>ジギョウショ</t>
    </rPh>
    <rPh sb="30" eb="32">
      <t>ホカン</t>
    </rPh>
    <phoneticPr fontId="4"/>
  </si>
  <si>
    <t>一</t>
    <rPh sb="0" eb="1">
      <t>イチ</t>
    </rPh>
    <phoneticPr fontId="4"/>
  </si>
  <si>
    <t>申請者が法人でないとき。</t>
    <rPh sb="4" eb="6">
      <t>ホウジン</t>
    </rPh>
    <phoneticPr fontId="4"/>
  </si>
  <si>
    <t>二</t>
    <rPh sb="0" eb="1">
      <t>ニ</t>
    </rPh>
    <phoneticPr fontId="4"/>
  </si>
  <si>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4"/>
  </si>
  <si>
    <t>三</t>
    <rPh sb="0" eb="1">
      <t>サン</t>
    </rPh>
    <phoneticPr fontId="4"/>
  </si>
  <si>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4"/>
  </si>
  <si>
    <t>五</t>
    <rPh sb="0" eb="1">
      <t>ゴ</t>
    </rPh>
    <phoneticPr fontId="4"/>
  </si>
  <si>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4"/>
  </si>
  <si>
    <t>五の二</t>
    <rPh sb="0" eb="1">
      <t>ゴ</t>
    </rPh>
    <rPh sb="2" eb="3">
      <t>ニ</t>
    </rPh>
    <phoneticPr fontId="4"/>
  </si>
  <si>
    <t>申請者が、労働に関する法律の規定であって政令で定めるものにより罰金の刑に処せられ、その執行を終わり、又は執行を受けることがなくなるまでの者であるとき。</t>
    <phoneticPr fontId="4"/>
  </si>
  <si>
    <t>六</t>
    <rPh sb="0" eb="1">
      <t>ロク</t>
    </rPh>
    <phoneticPr fontId="4"/>
  </si>
  <si>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4"/>
  </si>
  <si>
    <t>七</t>
    <rPh sb="0" eb="1">
      <t>ナナ</t>
    </rPh>
    <phoneticPr fontId="4"/>
  </si>
  <si>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4"/>
  </si>
  <si>
    <t>八</t>
    <rPh sb="0" eb="1">
      <t>ハチ</t>
    </rPh>
    <phoneticPr fontId="4"/>
  </si>
  <si>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4"/>
  </si>
  <si>
    <t>九</t>
    <rPh sb="0" eb="1">
      <t>キュウ</t>
    </rPh>
    <phoneticPr fontId="4"/>
  </si>
  <si>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4"/>
  </si>
  <si>
    <t>十一</t>
    <rPh sb="0" eb="1">
      <t>ジュウ</t>
    </rPh>
    <rPh sb="1" eb="2">
      <t>イチ</t>
    </rPh>
    <phoneticPr fontId="4"/>
  </si>
  <si>
    <t>申請者が、指定の申請前五年以内に相談支援に関し不正又は著しく不当な行為をした者であるとき。</t>
    <rPh sb="16" eb="18">
      <t>ソウダン</t>
    </rPh>
    <rPh sb="18" eb="20">
      <t>シエン</t>
    </rPh>
    <phoneticPr fontId="4"/>
  </si>
  <si>
    <t>十二</t>
    <rPh sb="0" eb="1">
      <t>ジュウ</t>
    </rPh>
    <rPh sb="1" eb="2">
      <t>ニ</t>
    </rPh>
    <phoneticPr fontId="4"/>
  </si>
  <si>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4"/>
  </si>
  <si>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4"/>
  </si>
  <si>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4"/>
  </si>
  <si>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4"/>
  </si>
  <si>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4"/>
  </si>
  <si>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4"/>
  </si>
  <si>
    <t>十</t>
    <rPh sb="0" eb="1">
      <t>ジュウ</t>
    </rPh>
    <phoneticPr fontId="4"/>
  </si>
  <si>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4"/>
  </si>
  <si>
    <t>申請者が、指定の申請前五年以内に障害児相談支援に関し不正又は著しく不当な行為をした者であるとき。</t>
    <rPh sb="16" eb="19">
      <t>ショウガイジ</t>
    </rPh>
    <rPh sb="19" eb="21">
      <t>ソウダン</t>
    </rPh>
    <rPh sb="21" eb="23">
      <t>シエン</t>
    </rPh>
    <phoneticPr fontId="4"/>
  </si>
  <si>
    <t>十三</t>
    <rPh sb="0" eb="1">
      <t>ジュウ</t>
    </rPh>
    <rPh sb="1" eb="2">
      <t>サン</t>
    </rPh>
    <phoneticPr fontId="4"/>
  </si>
  <si>
    <t>申請者が、法人で、その役員等のうちに第四号から第六号まで又は第九号から前号のいずれかに該当する者のあるものであるとき。</t>
    <phoneticPr fontId="4"/>
  </si>
  <si>
    <t>計</t>
    <rPh sb="0" eb="1">
      <t>ケイ</t>
    </rPh>
    <phoneticPr fontId="4"/>
  </si>
  <si>
    <t>平均利用者数</t>
    <rPh sb="0" eb="2">
      <t>ヘイキン</t>
    </rPh>
    <rPh sb="2" eb="6">
      <t>リヨウシャスウ</t>
    </rPh>
    <phoneticPr fontId="4"/>
  </si>
  <si>
    <t>相談支援専門員の数の標準</t>
    <rPh sb="0" eb="2">
      <t>ソウダン</t>
    </rPh>
    <rPh sb="2" eb="7">
      <t>シエンセンモンイン</t>
    </rPh>
    <rPh sb="8" eb="9">
      <t>カズ</t>
    </rPh>
    <rPh sb="10" eb="12">
      <t>ヒョウジュン</t>
    </rPh>
    <phoneticPr fontId="4"/>
  </si>
  <si>
    <t>障害者</t>
    <rPh sb="0" eb="3">
      <t>ショウガイシャ</t>
    </rPh>
    <phoneticPr fontId="4"/>
  </si>
  <si>
    <t>障害児</t>
    <rPh sb="0" eb="3">
      <t>ショウガイジ</t>
    </rPh>
    <phoneticPr fontId="28"/>
  </si>
  <si>
    <t>（注）常勤・非常勤の区分について</t>
    <rPh sb="1" eb="2">
      <t>チュウ</t>
    </rPh>
    <rPh sb="3" eb="5">
      <t>ジョウキン</t>
    </rPh>
    <rPh sb="6" eb="9">
      <t>ヒジョウキン</t>
    </rPh>
    <rPh sb="10" eb="12">
      <t>クブン</t>
    </rPh>
    <phoneticPr fontId="24"/>
  </si>
  <si>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4"/>
  </si>
  <si>
    <t>年</t>
    <rPh sb="0" eb="1">
      <t>ネン</t>
    </rPh>
    <phoneticPr fontId="4"/>
  </si>
  <si>
    <t>相談支援専門員</t>
    <rPh sb="0" eb="7">
      <t>ソウダンシエンセンモンイン</t>
    </rPh>
    <phoneticPr fontId="4"/>
  </si>
  <si>
    <t>法人番号(13桁)</t>
    <rPh sb="0" eb="2">
      <t>ホウジン</t>
    </rPh>
    <rPh sb="2" eb="4">
      <t>バンゴウ</t>
    </rPh>
    <rPh sb="7" eb="8">
      <t>ケタ</t>
    </rPh>
    <phoneticPr fontId="34"/>
  </si>
  <si>
    <t>E-Mail</t>
    <phoneticPr fontId="34"/>
  </si>
  <si>
    <t>東京都豊島区南池袋2-45-1</t>
    <phoneticPr fontId="4"/>
  </si>
  <si>
    <t>理事長</t>
    <phoneticPr fontId="4"/>
  </si>
  <si>
    <t>社会福祉法人</t>
    <phoneticPr fontId="4"/>
  </si>
  <si>
    <t>相談支援事業　豊島センター</t>
    <phoneticPr fontId="4"/>
  </si>
  <si>
    <t>消火器</t>
    <rPh sb="0" eb="3">
      <t>ショウカキ</t>
    </rPh>
    <phoneticPr fontId="4"/>
  </si>
  <si>
    <t>　　２　経歴書の件名については、プルダウンで選択してください。</t>
    <rPh sb="4" eb="7">
      <t>ケイレキショ</t>
    </rPh>
    <rPh sb="8" eb="10">
      <t>ケンメイ</t>
    </rPh>
    <rPh sb="22" eb="24">
      <t>センタク</t>
    </rPh>
    <phoneticPr fontId="4"/>
  </si>
  <si>
    <t>　　５　相談支援専門員については、相談支援従事者初任者（現任）研修を終了した旨の証明書を添付してください。</t>
    <rPh sb="4" eb="8">
      <t>ソウダンシエン</t>
    </rPh>
    <rPh sb="8" eb="11">
      <t>センモンイン</t>
    </rPh>
    <rPh sb="17" eb="21">
      <t>ソウダンシエン</t>
    </rPh>
    <rPh sb="21" eb="24">
      <t>ジュウジシャ</t>
    </rPh>
    <rPh sb="24" eb="27">
      <t>ショニンシャ</t>
    </rPh>
    <rPh sb="28" eb="30">
      <t>ゲンニン</t>
    </rPh>
    <rPh sb="31" eb="33">
      <t>ケンシュウ</t>
    </rPh>
    <rPh sb="34" eb="36">
      <t>シュウリョウ</t>
    </rPh>
    <rPh sb="38" eb="39">
      <t>ムネ</t>
    </rPh>
    <rPh sb="40" eb="43">
      <t>ショウメイショ</t>
    </rPh>
    <rPh sb="44" eb="46">
      <t>テンプ</t>
    </rPh>
    <phoneticPr fontId="4"/>
  </si>
  <si>
    <t>施設又は事業所名欄には、居宅介護、生活介護等の施設・事業所の種別も記入すること。</t>
    <rPh sb="0" eb="2">
      <t>シセツ</t>
    </rPh>
    <rPh sb="2" eb="3">
      <t>マタ</t>
    </rPh>
    <rPh sb="4" eb="7">
      <t>ジギョウショ</t>
    </rPh>
    <rPh sb="7" eb="8">
      <t>メイ</t>
    </rPh>
    <rPh sb="8" eb="9">
      <t>ラン</t>
    </rPh>
    <rPh sb="12" eb="14">
      <t>キョタク</t>
    </rPh>
    <rPh sb="14" eb="16">
      <t>カイゴ</t>
    </rPh>
    <rPh sb="17" eb="19">
      <t>セイカツ</t>
    </rPh>
    <rPh sb="19" eb="21">
      <t>カイゴ</t>
    </rPh>
    <rPh sb="21" eb="22">
      <t>ナド</t>
    </rPh>
    <rPh sb="23" eb="25">
      <t>シセツ</t>
    </rPh>
    <rPh sb="26" eb="29">
      <t>ジギョウショ</t>
    </rPh>
    <rPh sb="30" eb="32">
      <t>シュベツ</t>
    </rPh>
    <rPh sb="33" eb="35">
      <t>キニュウ</t>
    </rPh>
    <phoneticPr fontId="4"/>
  </si>
  <si>
    <r>
      <t>　障害者総合支援法又は児童福祉法に基づく事業者の</t>
    </r>
    <r>
      <rPr>
        <sz val="14"/>
        <color rgb="FFFF0000"/>
        <rFont val="ＭＳ 明朝"/>
        <family val="1"/>
        <charset val="128"/>
      </rPr>
      <t>指定申請</t>
    </r>
    <r>
      <rPr>
        <sz val="14"/>
        <rFont val="ＭＳ 明朝"/>
        <family val="1"/>
        <charset val="128"/>
      </rPr>
      <t>に係る書類一覧</t>
    </r>
    <rPh sb="1" eb="4">
      <t>ショウガイシャ</t>
    </rPh>
    <rPh sb="4" eb="6">
      <t>ソウゴウ</t>
    </rPh>
    <rPh sb="6" eb="8">
      <t>シエン</t>
    </rPh>
    <rPh sb="8" eb="9">
      <t>ホウ</t>
    </rPh>
    <rPh sb="9" eb="10">
      <t>マタ</t>
    </rPh>
    <rPh sb="11" eb="13">
      <t>ジドウ</t>
    </rPh>
    <rPh sb="13" eb="15">
      <t>フクシ</t>
    </rPh>
    <rPh sb="15" eb="16">
      <t>ホウ</t>
    </rPh>
    <rPh sb="17" eb="18">
      <t>モト</t>
    </rPh>
    <phoneticPr fontId="4"/>
  </si>
  <si>
    <t>申請書類に記載されている内容について、問い合わせする際の連絡先を記入してください。</t>
    <rPh sb="0" eb="3">
      <t>シンセイショ</t>
    </rPh>
    <rPh sb="3" eb="4">
      <t>ルイ</t>
    </rPh>
    <rPh sb="5" eb="7">
      <t>キサイ</t>
    </rPh>
    <rPh sb="12" eb="14">
      <t>ナイヨウ</t>
    </rPh>
    <rPh sb="19" eb="20">
      <t>ト</t>
    </rPh>
    <rPh sb="21" eb="22">
      <t>ア</t>
    </rPh>
    <rPh sb="26" eb="27">
      <t>サイ</t>
    </rPh>
    <rPh sb="28" eb="31">
      <t>レンラクサキ</t>
    </rPh>
    <rPh sb="32" eb="34">
      <t>キニュウ</t>
    </rPh>
    <phoneticPr fontId="4"/>
  </si>
  <si>
    <t>　　　年　　　月　　　日～　　　年　　　月　　　日（　　年　　月間）</t>
    <rPh sb="3" eb="4">
      <t>ネン</t>
    </rPh>
    <rPh sb="7" eb="8">
      <t>ガツ</t>
    </rPh>
    <rPh sb="11" eb="12">
      <t>ニチ</t>
    </rPh>
    <rPh sb="16" eb="17">
      <t>ネン</t>
    </rPh>
    <rPh sb="20" eb="21">
      <t>ガツ</t>
    </rPh>
    <rPh sb="24" eb="25">
      <t>ニチ</t>
    </rPh>
    <rPh sb="28" eb="29">
      <t>ネン</t>
    </rPh>
    <rPh sb="31" eb="32">
      <t>ゲツ</t>
    </rPh>
    <rPh sb="32" eb="33">
      <t>カン</t>
    </rPh>
    <phoneticPr fontId="4"/>
  </si>
  <si>
    <t>別記第１号様式（第２条第１項関係）</t>
    <rPh sb="0" eb="2">
      <t>ベッキ</t>
    </rPh>
    <rPh sb="2" eb="3">
      <t>ダイ</t>
    </rPh>
    <rPh sb="4" eb="5">
      <t>ゴウ</t>
    </rPh>
    <rPh sb="5" eb="7">
      <t>ヨウシキ</t>
    </rPh>
    <rPh sb="8" eb="9">
      <t>ダイ</t>
    </rPh>
    <rPh sb="10" eb="11">
      <t>ジョウ</t>
    </rPh>
    <rPh sb="11" eb="12">
      <t>ダイ</t>
    </rPh>
    <rPh sb="13" eb="14">
      <t>コウ</t>
    </rPh>
    <rPh sb="14" eb="16">
      <t>カンケイ</t>
    </rPh>
    <phoneticPr fontId="28"/>
  </si>
  <si>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</si>
  <si>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45"/>
  </si>
  <si>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28"/>
  </si>
  <si>
    <t>指定（指定更新）</t>
    <rPh sb="3" eb="5">
      <t>シテイ</t>
    </rPh>
    <rPh sb="5" eb="7">
      <t>コウシン</t>
    </rPh>
    <phoneticPr fontId="34"/>
  </si>
  <si>
    <t>申請書</t>
    <rPh sb="0" eb="3">
      <t>シンセイショ</t>
    </rPh>
    <phoneticPr fontId="34"/>
  </si>
  <si>
    <t>年</t>
    <rPh sb="0" eb="1">
      <t>ネン</t>
    </rPh>
    <phoneticPr fontId="28"/>
  </si>
  <si>
    <t>月</t>
    <rPh sb="0" eb="1">
      <t>ガツ</t>
    </rPh>
    <phoneticPr fontId="28"/>
  </si>
  <si>
    <t>日</t>
    <rPh sb="0" eb="1">
      <t>ニチ</t>
    </rPh>
    <phoneticPr fontId="28"/>
  </si>
  <si>
    <t>豊島区長</t>
    <rPh sb="0" eb="2">
      <t>トシマ</t>
    </rPh>
    <rPh sb="2" eb="4">
      <t>クチョウ</t>
    </rPh>
    <phoneticPr fontId="28"/>
  </si>
  <si>
    <t>所在地</t>
    <rPh sb="0" eb="3">
      <t>ショザイチ</t>
    </rPh>
    <phoneticPr fontId="28"/>
  </si>
  <si>
    <t>申請者</t>
    <rPh sb="0" eb="3">
      <t>シンセイシャ</t>
    </rPh>
    <phoneticPr fontId="34"/>
  </si>
  <si>
    <t>名　称</t>
    <rPh sb="0" eb="1">
      <t>メイ</t>
    </rPh>
    <rPh sb="2" eb="3">
      <t>ショウ</t>
    </rPh>
    <phoneticPr fontId="28"/>
  </si>
  <si>
    <t>代表者</t>
    <rPh sb="0" eb="3">
      <t>ダイヒョウシャ</t>
    </rPh>
    <phoneticPr fontId="28"/>
  </si>
  <si>
    <t>表題の事業所・施設に係る指定/指定の更新/指定の変更を受けたいので、下記のとおり、関係書類を添えて申請します。</t>
    <rPh sb="24" eb="26">
      <t>ヘンコウ</t>
    </rPh>
    <phoneticPr fontId="28"/>
  </si>
  <si>
    <t>申請者(設置者)</t>
    <rPh sb="0" eb="3">
      <t>シンセイシャ</t>
    </rPh>
    <rPh sb="4" eb="7">
      <t>セッチシャ</t>
    </rPh>
    <phoneticPr fontId="28"/>
  </si>
  <si>
    <t>フリガナ</t>
    <phoneticPr fontId="28"/>
  </si>
  <si>
    <t>名称</t>
    <rPh sb="0" eb="2">
      <t>メイショウ</t>
    </rPh>
    <phoneticPr fontId="28"/>
  </si>
  <si>
    <t>主たる事務所の所在地</t>
    <rPh sb="0" eb="1">
      <t>シュ</t>
    </rPh>
    <rPh sb="3" eb="5">
      <t>ジム</t>
    </rPh>
    <rPh sb="5" eb="6">
      <t>ショ</t>
    </rPh>
    <rPh sb="7" eb="10">
      <t>ショザイチ</t>
    </rPh>
    <phoneticPr fontId="28"/>
  </si>
  <si>
    <t>(郵便番号</t>
    <rPh sb="1" eb="5">
      <t>ユウビンバンゴウ</t>
    </rPh>
    <phoneticPr fontId="28"/>
  </si>
  <si>
    <t>-</t>
    <phoneticPr fontId="28"/>
  </si>
  <si>
    <t>）</t>
    <phoneticPr fontId="34"/>
  </si>
  <si>
    <t>連絡先</t>
    <rPh sb="0" eb="3">
      <t>レンラクサキ</t>
    </rPh>
    <phoneticPr fontId="28"/>
  </si>
  <si>
    <t>電話番号</t>
  </si>
  <si>
    <t>　　　　　　　　(内線)</t>
    <rPh sb="9" eb="11">
      <t>ナイセン</t>
    </rPh>
    <phoneticPr fontId="28"/>
  </si>
  <si>
    <t>E-mailアドレス</t>
  </si>
  <si>
    <t>法人等の種類</t>
    <rPh sb="0" eb="2">
      <t>ホウジン</t>
    </rPh>
    <rPh sb="2" eb="3">
      <t>ナド</t>
    </rPh>
    <rPh sb="4" eb="6">
      <t>シュルイ</t>
    </rPh>
    <phoneticPr fontId="28"/>
  </si>
  <si>
    <t>代表者の職名・氏名・生年月日</t>
  </si>
  <si>
    <t>職名</t>
    <rPh sb="0" eb="2">
      <t>ショクメイ</t>
    </rPh>
    <phoneticPr fontId="28"/>
  </si>
  <si>
    <t>生年月日</t>
    <rPh sb="0" eb="2">
      <t>セイネン</t>
    </rPh>
    <rPh sb="2" eb="4">
      <t>ガッピ</t>
    </rPh>
    <phoneticPr fontId="28"/>
  </si>
  <si>
    <t>氏名</t>
    <rPh sb="0" eb="2">
      <t>シメイ</t>
    </rPh>
    <phoneticPr fontId="28"/>
  </si>
  <si>
    <t>代表者の住所</t>
    <rPh sb="0" eb="3">
      <t>ダイヒョウシャ</t>
    </rPh>
    <rPh sb="4" eb="6">
      <t>ジュウショ</t>
    </rPh>
    <phoneticPr fontId="28"/>
  </si>
  <si>
    <t>指定を受けようとする事業所・施設の種類</t>
    <rPh sb="0" eb="2">
      <t>シテイ</t>
    </rPh>
    <rPh sb="3" eb="4">
      <t>ウ</t>
    </rPh>
    <rPh sb="10" eb="13">
      <t>ジギョウショ</t>
    </rPh>
    <rPh sb="14" eb="16">
      <t>シセツ</t>
    </rPh>
    <rPh sb="17" eb="19">
      <t>シュルイ</t>
    </rPh>
    <phoneticPr fontId="28"/>
  </si>
  <si>
    <t>事業所(施設)の所在地</t>
    <rPh sb="0" eb="3">
      <t>ジギョウショ</t>
    </rPh>
    <rPh sb="4" eb="6">
      <t>シセツ</t>
    </rPh>
    <phoneticPr fontId="28"/>
  </si>
  <si>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28"/>
  </si>
  <si>
    <t>同一所在地において
行う事業等の種類</t>
    <phoneticPr fontId="28"/>
  </si>
  <si>
    <t>今回の指定(更新・変更)申請をする対象事業等に○</t>
    <rPh sb="0" eb="2">
      <t>コンカイ</t>
    </rPh>
    <rPh sb="3" eb="5">
      <t>シテイ</t>
    </rPh>
    <rPh sb="12" eb="14">
      <t>シンセイ</t>
    </rPh>
    <rPh sb="17" eb="19">
      <t>タイショウ</t>
    </rPh>
    <rPh sb="19" eb="22">
      <t>ジギョウトウ</t>
    </rPh>
    <phoneticPr fontId="28"/>
  </si>
  <si>
    <t>既に指定を受けている事業に○</t>
    <rPh sb="0" eb="1">
      <t>スデ</t>
    </rPh>
    <rPh sb="2" eb="4">
      <t>シテイ</t>
    </rPh>
    <rPh sb="5" eb="6">
      <t>ウ</t>
    </rPh>
    <rPh sb="10" eb="12">
      <t>ジギョウ</t>
    </rPh>
    <phoneticPr fontId="28"/>
  </si>
  <si>
    <t>事業の開始予定年月日</t>
    <rPh sb="0" eb="2">
      <t>ジギョウ</t>
    </rPh>
    <rPh sb="3" eb="7">
      <t>カイシヨテイ</t>
    </rPh>
    <rPh sb="7" eb="10">
      <t>ネンガッピ</t>
    </rPh>
    <phoneticPr fontId="34"/>
  </si>
  <si>
    <t>本申請書に添付して提出する様式(付表)</t>
    <rPh sb="0" eb="4">
      <t>ホンシンセイショ</t>
    </rPh>
    <rPh sb="5" eb="7">
      <t>テンプ</t>
    </rPh>
    <rPh sb="9" eb="11">
      <t>テイシュツ</t>
    </rPh>
    <rPh sb="13" eb="15">
      <t>ヨウシキ</t>
    </rPh>
    <rPh sb="16" eb="18">
      <t>フヒョウ</t>
    </rPh>
    <phoneticPr fontId="34"/>
  </si>
  <si>
    <t>共生型サービスの指定を申請するものに○</t>
    <rPh sb="0" eb="3">
      <t>キョウセイガタ</t>
    </rPh>
    <rPh sb="8" eb="10">
      <t>シテイ</t>
    </rPh>
    <rPh sb="11" eb="13">
      <t>シンセイ</t>
    </rPh>
    <phoneticPr fontId="28"/>
  </si>
  <si>
    <t>指定障害福祉サービス事業所</t>
    <phoneticPr fontId="34"/>
  </si>
  <si>
    <t>居宅介護</t>
    <rPh sb="0" eb="4">
      <t>キョタクカイゴ</t>
    </rPh>
    <phoneticPr fontId="34"/>
  </si>
  <si>
    <t>付表１</t>
    <rPh sb="0" eb="2">
      <t>フヒョウ</t>
    </rPh>
    <phoneticPr fontId="28"/>
  </si>
  <si>
    <t>重度訪問介護</t>
    <rPh sb="0" eb="6">
      <t>ジュウドホウモンカイゴ</t>
    </rPh>
    <phoneticPr fontId="34"/>
  </si>
  <si>
    <t>同行援護</t>
    <rPh sb="0" eb="4">
      <t>ドウコウエンゴ</t>
    </rPh>
    <phoneticPr fontId="34"/>
  </si>
  <si>
    <t>行動援護</t>
    <rPh sb="0" eb="2">
      <t>コウドウ</t>
    </rPh>
    <rPh sb="2" eb="4">
      <t>エンゴ</t>
    </rPh>
    <phoneticPr fontId="34"/>
  </si>
  <si>
    <t>療養介護</t>
    <rPh sb="0" eb="4">
      <t>リョウヨウカイゴ</t>
    </rPh>
    <phoneticPr fontId="34"/>
  </si>
  <si>
    <t>付表２</t>
    <rPh sb="0" eb="2">
      <t>フヒョウ</t>
    </rPh>
    <phoneticPr fontId="28"/>
  </si>
  <si>
    <t>生活介護</t>
    <rPh sb="0" eb="4">
      <t>セイカツカイゴ</t>
    </rPh>
    <phoneticPr fontId="34"/>
  </si>
  <si>
    <t>付表３</t>
    <rPh sb="0" eb="2">
      <t>フヒョウ</t>
    </rPh>
    <phoneticPr fontId="28"/>
  </si>
  <si>
    <t>短期入所</t>
    <rPh sb="0" eb="4">
      <t>タンキニュウショ</t>
    </rPh>
    <phoneticPr fontId="34"/>
  </si>
  <si>
    <t>付表４</t>
    <rPh sb="0" eb="2">
      <t>フヒョウ</t>
    </rPh>
    <phoneticPr fontId="28"/>
  </si>
  <si>
    <t>重度障害者等包括支援</t>
    <rPh sb="0" eb="2">
      <t>ジュウド</t>
    </rPh>
    <rPh sb="2" eb="5">
      <t>ショウガイシャ</t>
    </rPh>
    <rPh sb="5" eb="6">
      <t>トウ</t>
    </rPh>
    <rPh sb="6" eb="8">
      <t>ホウカツ</t>
    </rPh>
    <rPh sb="8" eb="10">
      <t>シエン</t>
    </rPh>
    <phoneticPr fontId="34"/>
  </si>
  <si>
    <t>付表５</t>
    <rPh sb="0" eb="2">
      <t>フヒョウ</t>
    </rPh>
    <phoneticPr fontId="28"/>
  </si>
  <si>
    <t>自立訓練(機能訓練)</t>
    <rPh sb="0" eb="2">
      <t>ジリツ</t>
    </rPh>
    <rPh sb="2" eb="4">
      <t>クンレン</t>
    </rPh>
    <rPh sb="5" eb="9">
      <t>キノウクンレン</t>
    </rPh>
    <phoneticPr fontId="34"/>
  </si>
  <si>
    <t>付表６</t>
    <rPh sb="0" eb="2">
      <t>フヒョウ</t>
    </rPh>
    <phoneticPr fontId="28"/>
  </si>
  <si>
    <t>自立訓練(生活訓練)</t>
    <rPh sb="0" eb="2">
      <t>ジリツ</t>
    </rPh>
    <rPh sb="2" eb="4">
      <t>クンレン</t>
    </rPh>
    <rPh sb="5" eb="7">
      <t>セイカツ</t>
    </rPh>
    <rPh sb="7" eb="9">
      <t>クンレン</t>
    </rPh>
    <phoneticPr fontId="34"/>
  </si>
  <si>
    <t>就労選択支援</t>
    <rPh sb="0" eb="2">
      <t>シュウロウ</t>
    </rPh>
    <rPh sb="2" eb="4">
      <t>センタク</t>
    </rPh>
    <rPh sb="4" eb="6">
      <t>シエン</t>
    </rPh>
    <phoneticPr fontId="34"/>
  </si>
  <si>
    <t>付表７</t>
    <rPh sb="0" eb="2">
      <t>フヒョウ</t>
    </rPh>
    <phoneticPr fontId="28"/>
  </si>
  <si>
    <t>就労移行支援</t>
    <rPh sb="0" eb="6">
      <t>シュウロウイコウシエン</t>
    </rPh>
    <phoneticPr fontId="34"/>
  </si>
  <si>
    <t>付表８</t>
    <rPh sb="0" eb="2">
      <t>フヒョウ</t>
    </rPh>
    <phoneticPr fontId="28"/>
  </si>
  <si>
    <t>就労継続支援Ａ型</t>
    <rPh sb="0" eb="6">
      <t>シュウロウケイゾクシエン</t>
    </rPh>
    <rPh sb="7" eb="8">
      <t>ガタ</t>
    </rPh>
    <phoneticPr fontId="34"/>
  </si>
  <si>
    <t>付表９</t>
    <rPh sb="0" eb="2">
      <t>フヒョウ</t>
    </rPh>
    <phoneticPr fontId="28"/>
  </si>
  <si>
    <t>就労継続支援Ｂ型</t>
    <rPh sb="0" eb="6">
      <t>シュウロウケイゾクシエン</t>
    </rPh>
    <rPh sb="7" eb="8">
      <t>ガタ</t>
    </rPh>
    <phoneticPr fontId="34"/>
  </si>
  <si>
    <t>就労定着支援</t>
    <rPh sb="0" eb="2">
      <t>シュウロウ</t>
    </rPh>
    <rPh sb="2" eb="6">
      <t>テイチャクシエン</t>
    </rPh>
    <phoneticPr fontId="34"/>
  </si>
  <si>
    <t>付表１０</t>
    <rPh sb="0" eb="2">
      <t>フヒョウ</t>
    </rPh>
    <phoneticPr fontId="28"/>
  </si>
  <si>
    <t>自立生活援助</t>
    <rPh sb="0" eb="2">
      <t>ジリツ</t>
    </rPh>
    <rPh sb="2" eb="4">
      <t>セイカツ</t>
    </rPh>
    <rPh sb="4" eb="6">
      <t>エンジョ</t>
    </rPh>
    <phoneticPr fontId="34"/>
  </si>
  <si>
    <t>付表１１</t>
  </si>
  <si>
    <t>共同生活援助</t>
    <rPh sb="0" eb="6">
      <t>キョウドウセイカツエンジョ</t>
    </rPh>
    <phoneticPr fontId="34"/>
  </si>
  <si>
    <t>付表１２</t>
    <rPh sb="0" eb="2">
      <t>フヒョウ</t>
    </rPh>
    <phoneticPr fontId="28"/>
  </si>
  <si>
    <t>指定障害者支援施設(施設入所支援)</t>
    <rPh sb="0" eb="2">
      <t>シテイ</t>
    </rPh>
    <rPh sb="2" eb="5">
      <t>ショウガイシャ</t>
    </rPh>
    <rPh sb="5" eb="9">
      <t>シエンシセツ</t>
    </rPh>
    <phoneticPr fontId="34"/>
  </si>
  <si>
    <t>付表１３</t>
    <rPh sb="0" eb="2">
      <t>フヒョウ</t>
    </rPh>
    <phoneticPr fontId="28"/>
  </si>
  <si>
    <t>指定一般相談支援事業所</t>
    <rPh sb="0" eb="2">
      <t>シテイ</t>
    </rPh>
    <rPh sb="2" eb="4">
      <t>イッパン</t>
    </rPh>
    <rPh sb="4" eb="8">
      <t>ソウダンシエン</t>
    </rPh>
    <rPh sb="8" eb="11">
      <t>ジギョウショ</t>
    </rPh>
    <phoneticPr fontId="34"/>
  </si>
  <si>
    <t>地域移行支援</t>
    <rPh sb="0" eb="4">
      <t>チイキイコウ</t>
    </rPh>
    <rPh sb="4" eb="6">
      <t>シエン</t>
    </rPh>
    <phoneticPr fontId="34"/>
  </si>
  <si>
    <t>付表１４</t>
    <rPh sb="0" eb="2">
      <t>フヒョウ</t>
    </rPh>
    <phoneticPr fontId="28"/>
  </si>
  <si>
    <t>地域定着支援</t>
    <rPh sb="0" eb="6">
      <t>チイキテイチャクシエン</t>
    </rPh>
    <phoneticPr fontId="34"/>
  </si>
  <si>
    <t>指定特定相談支援事業所</t>
    <rPh sb="0" eb="2">
      <t>シテイ</t>
    </rPh>
    <rPh sb="2" eb="4">
      <t>トクテイ</t>
    </rPh>
    <rPh sb="4" eb="6">
      <t>ソウダン</t>
    </rPh>
    <rPh sb="6" eb="8">
      <t>シエン</t>
    </rPh>
    <rPh sb="8" eb="11">
      <t>ジギョウショ</t>
    </rPh>
    <phoneticPr fontId="34"/>
  </si>
  <si>
    <t>付表１５</t>
    <rPh sb="0" eb="2">
      <t>フヒョウ</t>
    </rPh>
    <phoneticPr fontId="28"/>
  </si>
  <si>
    <t>指定障害児通所支援事業所</t>
    <rPh sb="0" eb="2">
      <t>シテイ</t>
    </rPh>
    <rPh sb="2" eb="5">
      <t>ショウガイジ</t>
    </rPh>
    <rPh sb="5" eb="7">
      <t>ツウショ</t>
    </rPh>
    <rPh sb="7" eb="12">
      <t>シエンジギョウショ</t>
    </rPh>
    <phoneticPr fontId="34"/>
  </si>
  <si>
    <t>児童発達支援</t>
    <rPh sb="0" eb="2">
      <t>ジドウ</t>
    </rPh>
    <rPh sb="2" eb="6">
      <t>ハッタツシエン</t>
    </rPh>
    <phoneticPr fontId="34"/>
  </si>
  <si>
    <t>付表１６</t>
  </si>
  <si>
    <t>放課後等デイサービス</t>
    <rPh sb="0" eb="4">
      <t>ホウカゴトウ</t>
    </rPh>
    <phoneticPr fontId="34"/>
  </si>
  <si>
    <t>付表１６</t>
    <rPh sb="0" eb="2">
      <t>フヒョウ</t>
    </rPh>
    <phoneticPr fontId="28"/>
  </si>
  <si>
    <t>居宅訪問型児童発達支援</t>
    <rPh sb="0" eb="5">
      <t>キョタクホウモンガタ</t>
    </rPh>
    <rPh sb="5" eb="7">
      <t>ジドウ</t>
    </rPh>
    <rPh sb="7" eb="9">
      <t>ハッタツ</t>
    </rPh>
    <rPh sb="9" eb="11">
      <t>シエン</t>
    </rPh>
    <phoneticPr fontId="34"/>
  </si>
  <si>
    <t>付表１７</t>
    <rPh sb="0" eb="2">
      <t>フヒョウ</t>
    </rPh>
    <phoneticPr fontId="28"/>
  </si>
  <si>
    <t>保育所等訪問支援</t>
    <rPh sb="0" eb="3">
      <t>ホイクショ</t>
    </rPh>
    <rPh sb="3" eb="4">
      <t>トウ</t>
    </rPh>
    <rPh sb="4" eb="6">
      <t>ホウモン</t>
    </rPh>
    <rPh sb="6" eb="8">
      <t>シエン</t>
    </rPh>
    <phoneticPr fontId="34"/>
  </si>
  <si>
    <t>付表１８</t>
    <rPh sb="0" eb="2">
      <t>フヒョウ</t>
    </rPh>
    <phoneticPr fontId="28"/>
  </si>
  <si>
    <t>指定障害児入所施設</t>
    <rPh sb="0" eb="2">
      <t>シテイ</t>
    </rPh>
    <rPh sb="2" eb="5">
      <t>ショウガイジ</t>
    </rPh>
    <rPh sb="5" eb="7">
      <t>ニュウショ</t>
    </rPh>
    <rPh sb="7" eb="9">
      <t>シセツ</t>
    </rPh>
    <phoneticPr fontId="34"/>
  </si>
  <si>
    <t>付表１９/２０</t>
    <rPh sb="0" eb="2">
      <t>フヒョウ</t>
    </rPh>
    <phoneticPr fontId="28"/>
  </si>
  <si>
    <t>指定障害児相談支援事業所</t>
    <rPh sb="0" eb="2">
      <t>シテイ</t>
    </rPh>
    <rPh sb="2" eb="5">
      <t>ショウガイジ</t>
    </rPh>
    <rPh sb="5" eb="7">
      <t>ソウダン</t>
    </rPh>
    <rPh sb="7" eb="9">
      <t>シエン</t>
    </rPh>
    <rPh sb="9" eb="11">
      <t>ジギョウ</t>
    </rPh>
    <rPh sb="11" eb="12">
      <t>ショ</t>
    </rPh>
    <phoneticPr fontId="34"/>
  </si>
  <si>
    <t>【既に指定を受けている場合】事業所番号</t>
    <rPh sb="1" eb="2">
      <t>スデ</t>
    </rPh>
    <rPh sb="3" eb="5">
      <t>シテイ</t>
    </rPh>
    <rPh sb="6" eb="7">
      <t>ウ</t>
    </rPh>
    <rPh sb="11" eb="13">
      <t>バアイ</t>
    </rPh>
    <rPh sb="14" eb="19">
      <t>ジギョウショバンゴウ</t>
    </rPh>
    <phoneticPr fontId="34"/>
  </si>
  <si>
    <t>(備考)</t>
    <rPh sb="1" eb="3">
      <t>ビコウ</t>
    </rPh>
    <phoneticPr fontId="28"/>
  </si>
  <si>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</si>
  <si>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28"/>
  </si>
  <si>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28"/>
  </si>
  <si>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28"/>
  </si>
  <si>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28"/>
  </si>
  <si>
    <t>令和8</t>
    <rPh sb="0" eb="2">
      <t>レイワ</t>
    </rPh>
    <phoneticPr fontId="4"/>
  </si>
  <si>
    <t>4</t>
    <phoneticPr fontId="4"/>
  </si>
  <si>
    <t>1</t>
    <phoneticPr fontId="4"/>
  </si>
  <si>
    <t>理事長　豊島　一郎</t>
    <phoneticPr fontId="4"/>
  </si>
  <si>
    <t>2</t>
    <phoneticPr fontId="4"/>
  </si>
  <si>
    <t>3</t>
    <phoneticPr fontId="4"/>
  </si>
  <si>
    <t>5</t>
    <phoneticPr fontId="4"/>
  </si>
  <si>
    <t>6</t>
    <phoneticPr fontId="4"/>
  </si>
  <si>
    <t>7</t>
    <phoneticPr fontId="4"/>
  </si>
  <si>
    <t>8</t>
    <phoneticPr fontId="4"/>
  </si>
  <si>
    <t>9</t>
    <phoneticPr fontId="4"/>
  </si>
  <si>
    <t>0</t>
    <phoneticPr fontId="4"/>
  </si>
  <si>
    <t>170</t>
    <phoneticPr fontId="4"/>
  </si>
  <si>
    <t>8422</t>
    <phoneticPr fontId="4"/>
  </si>
  <si>
    <r>
      <rPr>
        <sz val="10"/>
        <color rgb="FFFF0000"/>
        <rFont val="ＭＳ Ｐゴシック"/>
        <family val="3"/>
        <charset val="128"/>
      </rPr>
      <t>03-3981-1111　　</t>
    </r>
    <r>
      <rPr>
        <sz val="10"/>
        <rFont val="ＭＳ Ｐゴシック"/>
        <family val="3"/>
        <charset val="128"/>
      </rPr>
      <t>　　　　　　(内線)</t>
    </r>
    <r>
      <rPr>
        <sz val="10"/>
        <color rgb="FFFF0000"/>
        <rFont val="ＭＳ Ｐゴシック"/>
        <family val="3"/>
        <charset val="128"/>
      </rPr>
      <t>1234</t>
    </r>
    <rPh sb="21" eb="23">
      <t>ナイセン</t>
    </rPh>
    <phoneticPr fontId="28"/>
  </si>
  <si>
    <t>toshima@toshima.co.jp</t>
    <phoneticPr fontId="4"/>
  </si>
  <si>
    <t>豊島　一郎</t>
    <phoneticPr fontId="4"/>
  </si>
  <si>
    <t>都</t>
  </si>
  <si>
    <t>東京</t>
    <rPh sb="0" eb="2">
      <t>トウキョウ</t>
    </rPh>
    <phoneticPr fontId="4"/>
  </si>
  <si>
    <t>区</t>
  </si>
  <si>
    <t>豊島</t>
    <rPh sb="0" eb="2">
      <t>トシマ</t>
    </rPh>
    <phoneticPr fontId="4"/>
  </si>
  <si>
    <t>南池袋2-45-1</t>
    <phoneticPr fontId="4"/>
  </si>
  <si>
    <t>東池袋1-2-3</t>
    <rPh sb="0" eb="3">
      <t>ヒガシイケブクロ</t>
    </rPh>
    <phoneticPr fontId="4"/>
  </si>
  <si>
    <t>0013</t>
    <phoneticPr fontId="4"/>
  </si>
  <si>
    <t>171</t>
    <phoneticPr fontId="4"/>
  </si>
  <si>
    <t>0003</t>
    <phoneticPr fontId="4"/>
  </si>
  <si>
    <t>駒込４－７－１</t>
    <phoneticPr fontId="4"/>
  </si>
  <si>
    <t>○</t>
  </si>
  <si>
    <t>令和8年5月1日</t>
    <rPh sb="0" eb="2">
      <t>レイワ</t>
    </rPh>
    <rPh sb="3" eb="4">
      <t>ネン</t>
    </rPh>
    <rPh sb="5" eb="6">
      <t>ガツ</t>
    </rPh>
    <rPh sb="7" eb="8">
      <t>ニチ</t>
    </rPh>
    <phoneticPr fontId="4"/>
  </si>
  <si>
    <t>別記第１号様式（第２条第１項関係）　付表１５</t>
    <phoneticPr fontId="34"/>
  </si>
  <si>
    <t>　指定特定相談支援事業所及び指定障害児相談支援事業所の指定等に係る記載事項</t>
    <phoneticPr fontId="34"/>
  </si>
  <si>
    <t>サービス種別(申請するものに○)</t>
    <rPh sb="4" eb="6">
      <t>シュベツ</t>
    </rPh>
    <rPh sb="7" eb="9">
      <t>シンセイ</t>
    </rPh>
    <phoneticPr fontId="34"/>
  </si>
  <si>
    <t>特定相談支援</t>
    <rPh sb="0" eb="6">
      <t>トクテイソウダンシエン</t>
    </rPh>
    <phoneticPr fontId="34"/>
  </si>
  <si>
    <t>障害児相談支援</t>
    <rPh sb="0" eb="3">
      <t>ショウガイジ</t>
    </rPh>
    <rPh sb="3" eb="7">
      <t>ソウダンシエン</t>
    </rPh>
    <phoneticPr fontId="34"/>
  </si>
  <si>
    <t>名　　称</t>
    <rPh sb="0" eb="1">
      <t>メイ</t>
    </rPh>
    <rPh sb="3" eb="4">
      <t>ショウ</t>
    </rPh>
    <phoneticPr fontId="4"/>
  </si>
  <si>
    <t>(郵便番号</t>
  </si>
  <si>
    <t>-</t>
    <phoneticPr fontId="34"/>
  </si>
  <si>
    <t>)</t>
  </si>
  <si>
    <t>管理者</t>
    <rPh sb="0" eb="1">
      <t>カン</t>
    </rPh>
    <rPh sb="1" eb="2">
      <t>リ</t>
    </rPh>
    <rPh sb="2" eb="3">
      <t>モノ</t>
    </rPh>
    <phoneticPr fontId="4"/>
  </si>
  <si>
    <t>生年月日</t>
    <rPh sb="0" eb="4">
      <t>セイネンガッピ</t>
    </rPh>
    <phoneticPr fontId="34"/>
  </si>
  <si>
    <t>氏　名</t>
    <rPh sb="0" eb="1">
      <t>シ</t>
    </rPh>
    <rPh sb="2" eb="3">
      <t>メイ</t>
    </rPh>
    <phoneticPr fontId="4"/>
  </si>
  <si>
    <t>年</t>
    <rPh sb="0" eb="1">
      <t>ネン</t>
    </rPh>
    <phoneticPr fontId="34"/>
  </si>
  <si>
    <t>月</t>
    <rPh sb="0" eb="1">
      <t>ツキ</t>
    </rPh>
    <phoneticPr fontId="34"/>
  </si>
  <si>
    <t>日</t>
    <rPh sb="0" eb="1">
      <t>ニチ</t>
    </rPh>
    <phoneticPr fontId="34"/>
  </si>
  <si>
    <t>住　所</t>
    <rPh sb="0" eb="1">
      <t>ジュウ</t>
    </rPh>
    <rPh sb="2" eb="3">
      <t>トコロ</t>
    </rPh>
    <phoneticPr fontId="4"/>
  </si>
  <si>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4"/>
  </si>
  <si>
    <t>有</t>
    <rPh sb="0" eb="1">
      <t>アリ</t>
    </rPh>
    <phoneticPr fontId="34"/>
  </si>
  <si>
    <t>無</t>
    <rPh sb="0" eb="1">
      <t>ム</t>
    </rPh>
    <phoneticPr fontId="4"/>
  </si>
  <si>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4"/>
  </si>
  <si>
    <t>事業所等の名称</t>
    <rPh sb="0" eb="3">
      <t>ジギョウショ</t>
    </rPh>
    <rPh sb="3" eb="4">
      <t>トウ</t>
    </rPh>
    <rPh sb="5" eb="7">
      <t>メイショウ</t>
    </rPh>
    <phoneticPr fontId="4"/>
  </si>
  <si>
    <t>兼務する職種及び勤務時間等</t>
    <rPh sb="0" eb="2">
      <t>ケンム</t>
    </rPh>
    <rPh sb="4" eb="6">
      <t>ショクシュ</t>
    </rPh>
    <rPh sb="6" eb="7">
      <t>オヨ</t>
    </rPh>
    <rPh sb="8" eb="10">
      <t>キンム</t>
    </rPh>
    <rPh sb="10" eb="12">
      <t>ジカン</t>
    </rPh>
    <rPh sb="12" eb="13">
      <t>トウ</t>
    </rPh>
    <phoneticPr fontId="4"/>
  </si>
  <si>
    <t>主任相談支援専門員に該当</t>
    <rPh sb="0" eb="9">
      <t>シュニンソウダンシエンセンモンイン</t>
    </rPh>
    <rPh sb="10" eb="12">
      <t>ガイトウ</t>
    </rPh>
    <phoneticPr fontId="34"/>
  </si>
  <si>
    <t>相談支援員</t>
    <rPh sb="0" eb="2">
      <t>ソウダン</t>
    </rPh>
    <rPh sb="2" eb="5">
      <t>シエンイン</t>
    </rPh>
    <phoneticPr fontId="34"/>
  </si>
  <si>
    <t>保有資格</t>
    <rPh sb="0" eb="2">
      <t>ホユウ</t>
    </rPh>
    <rPh sb="2" eb="4">
      <t>シカク</t>
    </rPh>
    <phoneticPr fontId="34"/>
  </si>
  <si>
    <t>社会福祉士</t>
    <rPh sb="0" eb="2">
      <t>シャカイ</t>
    </rPh>
    <rPh sb="2" eb="5">
      <t>フクシシ</t>
    </rPh>
    <phoneticPr fontId="34"/>
  </si>
  <si>
    <t>精神保健福祉士</t>
    <rPh sb="0" eb="2">
      <t>セイシン</t>
    </rPh>
    <rPh sb="2" eb="4">
      <t>ホケン</t>
    </rPh>
    <rPh sb="4" eb="7">
      <t>フクシシ</t>
    </rPh>
    <phoneticPr fontId="4"/>
  </si>
  <si>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4"/>
  </si>
  <si>
    <t>第　　条 第　　項 第　　号</t>
    <rPh sb="0" eb="1">
      <t>ダイ</t>
    </rPh>
    <rPh sb="3" eb="4">
      <t>ジョウ</t>
    </rPh>
    <rPh sb="5" eb="6">
      <t>ダイ</t>
    </rPh>
    <rPh sb="8" eb="9">
      <t>コウ</t>
    </rPh>
    <rPh sb="10" eb="11">
      <t>ダイ</t>
    </rPh>
    <rPh sb="13" eb="14">
      <t>ゴウ</t>
    </rPh>
    <phoneticPr fontId="4"/>
  </si>
  <si>
    <t>○人員に関する基準の確認に必要な事項</t>
    <rPh sb="1" eb="3">
      <t>ジンイン</t>
    </rPh>
    <rPh sb="4" eb="5">
      <t>カン</t>
    </rPh>
    <rPh sb="7" eb="9">
      <t>キジュン</t>
    </rPh>
    <rPh sb="10" eb="12">
      <t>カクニン</t>
    </rPh>
    <rPh sb="13" eb="15">
      <t>ヒツヨウ</t>
    </rPh>
    <rPh sb="16" eb="18">
      <t>ジコウ</t>
    </rPh>
    <phoneticPr fontId="34"/>
  </si>
  <si>
    <t>従業者の職種・員数</t>
    <rPh sb="0" eb="3">
      <t>ジュウギョウシャ</t>
    </rPh>
    <rPh sb="4" eb="6">
      <t>ショクシュ</t>
    </rPh>
    <rPh sb="7" eb="9">
      <t>インズウ</t>
    </rPh>
    <phoneticPr fontId="4"/>
  </si>
  <si>
    <t>居宅介護等従業者</t>
    <rPh sb="0" eb="2">
      <t>キョタク</t>
    </rPh>
    <rPh sb="2" eb="4">
      <t>カイゴ</t>
    </rPh>
    <rPh sb="4" eb="5">
      <t>トウ</t>
    </rPh>
    <rPh sb="5" eb="8">
      <t>ジュウギョウシャ</t>
    </rPh>
    <phoneticPr fontId="4"/>
  </si>
  <si>
    <t>その他の従業者</t>
    <rPh sb="2" eb="3">
      <t>タ</t>
    </rPh>
    <rPh sb="4" eb="7">
      <t>ジュウギョウシャ</t>
    </rPh>
    <phoneticPr fontId="4"/>
  </si>
  <si>
    <t>専従</t>
    <rPh sb="0" eb="2">
      <t>センジュウ</t>
    </rPh>
    <phoneticPr fontId="4"/>
  </si>
  <si>
    <t>兼務</t>
    <rPh sb="0" eb="2">
      <t>ケンム</t>
    </rPh>
    <phoneticPr fontId="4"/>
  </si>
  <si>
    <t>常勤(人)</t>
    <rPh sb="0" eb="2">
      <t>ジョウキン</t>
    </rPh>
    <rPh sb="3" eb="4">
      <t>ヒト</t>
    </rPh>
    <phoneticPr fontId="4"/>
  </si>
  <si>
    <t>非常勤(人)</t>
    <rPh sb="0" eb="3">
      <t>ヒジョウキン</t>
    </rPh>
    <rPh sb="4" eb="5">
      <t>ヒト</t>
    </rPh>
    <phoneticPr fontId="4"/>
  </si>
  <si>
    <t>常勤換算後の人数(人)</t>
    <rPh sb="0" eb="2">
      <t>ジョウキン</t>
    </rPh>
    <rPh sb="2" eb="4">
      <t>カンザン</t>
    </rPh>
    <rPh sb="4" eb="5">
      <t>ゴ</t>
    </rPh>
    <rPh sb="6" eb="8">
      <t>ニンズウ</t>
    </rPh>
    <rPh sb="9" eb="10">
      <t>ニン</t>
    </rPh>
    <phoneticPr fontId="4"/>
  </si>
  <si>
    <t>基準上の必要人数(人)</t>
    <rPh sb="0" eb="2">
      <t>キジュン</t>
    </rPh>
    <rPh sb="2" eb="3">
      <t>ジョウ</t>
    </rPh>
    <rPh sb="4" eb="6">
      <t>ヒツヨウ</t>
    </rPh>
    <rPh sb="6" eb="8">
      <t>ニンズウ</t>
    </rPh>
    <rPh sb="9" eb="10">
      <t>ニン</t>
    </rPh>
    <phoneticPr fontId="4"/>
  </si>
  <si>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4"/>
  </si>
  <si>
    <t>営業日(該当する日に○)</t>
    <rPh sb="0" eb="3">
      <t>エイギョウビ</t>
    </rPh>
    <rPh sb="4" eb="6">
      <t>ガイトウ</t>
    </rPh>
    <rPh sb="8" eb="9">
      <t>ヒ</t>
    </rPh>
    <phoneticPr fontId="4"/>
  </si>
  <si>
    <t>月</t>
    <rPh sb="0" eb="1">
      <t>ゲツ</t>
    </rPh>
    <phoneticPr fontId="34"/>
  </si>
  <si>
    <t>火</t>
    <rPh sb="0" eb="1">
      <t>ヒ</t>
    </rPh>
    <phoneticPr fontId="34"/>
  </si>
  <si>
    <t>水</t>
    <rPh sb="0" eb="1">
      <t>スイ</t>
    </rPh>
    <phoneticPr fontId="34"/>
  </si>
  <si>
    <t>木</t>
    <rPh sb="0" eb="1">
      <t>モク</t>
    </rPh>
    <phoneticPr fontId="34"/>
  </si>
  <si>
    <t>金</t>
    <rPh sb="0" eb="1">
      <t>キン</t>
    </rPh>
    <phoneticPr fontId="34"/>
  </si>
  <si>
    <t>土</t>
    <rPh sb="0" eb="1">
      <t>ド</t>
    </rPh>
    <phoneticPr fontId="34"/>
  </si>
  <si>
    <t>祝</t>
    <rPh sb="0" eb="1">
      <t>シュク</t>
    </rPh>
    <phoneticPr fontId="34"/>
  </si>
  <si>
    <t>その他(年末年始等)</t>
    <rPh sb="2" eb="3">
      <t>ホカ</t>
    </rPh>
    <rPh sb="4" eb="6">
      <t>ネンマツ</t>
    </rPh>
    <rPh sb="6" eb="8">
      <t>ネンシ</t>
    </rPh>
    <rPh sb="8" eb="9">
      <t>トウ</t>
    </rPh>
    <phoneticPr fontId="34"/>
  </si>
  <si>
    <t>平日</t>
    <rPh sb="0" eb="2">
      <t>ヘイジツ</t>
    </rPh>
    <phoneticPr fontId="28"/>
  </si>
  <si>
    <t>：</t>
    <phoneticPr fontId="34"/>
  </si>
  <si>
    <t>～</t>
    <phoneticPr fontId="34"/>
  </si>
  <si>
    <t>土曜</t>
    <rPh sb="0" eb="2">
      <t>ドヨウ</t>
    </rPh>
    <phoneticPr fontId="28"/>
  </si>
  <si>
    <t>日・祝</t>
    <rPh sb="0" eb="1">
      <t>ニチ</t>
    </rPh>
    <rPh sb="2" eb="3">
      <t>シュク</t>
    </rPh>
    <phoneticPr fontId="28"/>
  </si>
  <si>
    <t>通常の事業の実施地域</t>
    <rPh sb="0" eb="2">
      <t>ツウジョウ</t>
    </rPh>
    <rPh sb="3" eb="5">
      <t>ジギョウ</t>
    </rPh>
    <rPh sb="6" eb="8">
      <t>ジッシ</t>
    </rPh>
    <rPh sb="8" eb="10">
      <t>チイキ</t>
    </rPh>
    <phoneticPr fontId="4"/>
  </si>
  <si>
    <t>○一体的に実施する従たる事業所の指定等に係る記載事項</t>
  </si>
  <si>
    <t>(備考)</t>
    <rPh sb="1" eb="3">
      <t>ビコウ</t>
    </rPh>
    <phoneticPr fontId="4"/>
  </si>
  <si>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4"/>
  </si>
  <si>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4"/>
  </si>
  <si>
    <t>記入欄不足時の資料</t>
  </si>
  <si>
    <t>■相談支援専門員及び相談支援員</t>
    <rPh sb="1" eb="3">
      <t>ソウダン</t>
    </rPh>
    <rPh sb="3" eb="5">
      <t>シエン</t>
    </rPh>
    <rPh sb="5" eb="8">
      <t>センモンイン</t>
    </rPh>
    <rPh sb="8" eb="9">
      <t>オヨ</t>
    </rPh>
    <rPh sb="10" eb="12">
      <t>ソウダン</t>
    </rPh>
    <rPh sb="12" eb="15">
      <t>シエンイン</t>
    </rPh>
    <phoneticPr fontId="28"/>
  </si>
  <si>
    <t>相談支援事業　豊島センター</t>
    <phoneticPr fontId="4"/>
  </si>
  <si>
    <t>ソウダンシエンジギョウ　トシマセンター</t>
    <phoneticPr fontId="4"/>
  </si>
  <si>
    <t>171</t>
    <phoneticPr fontId="4"/>
  </si>
  <si>
    <t>0031</t>
    <phoneticPr fontId="4"/>
  </si>
  <si>
    <t>東京</t>
    <rPh sb="0" eb="2">
      <t>トウキョウ</t>
    </rPh>
    <phoneticPr fontId="4"/>
  </si>
  <si>
    <t>豊島</t>
    <rPh sb="0" eb="2">
      <t>トシマ</t>
    </rPh>
    <phoneticPr fontId="4"/>
  </si>
  <si>
    <t>駒込４－７－１</t>
    <phoneticPr fontId="4"/>
  </si>
  <si>
    <t>0123-45-6789</t>
    <phoneticPr fontId="4"/>
  </si>
  <si>
    <t>toshima@toshima.co.jp</t>
    <phoneticPr fontId="4"/>
  </si>
  <si>
    <t>豊島　二郎</t>
    <rPh sb="0" eb="2">
      <t>トシマ</t>
    </rPh>
    <rPh sb="3" eb="5">
      <t>ジロウ</t>
    </rPh>
    <phoneticPr fontId="4"/>
  </si>
  <si>
    <t>トシマ　ジロウ</t>
    <phoneticPr fontId="4"/>
  </si>
  <si>
    <t>1912年11月11日</t>
    <rPh sb="4" eb="5">
      <t>ネン</t>
    </rPh>
    <rPh sb="7" eb="8">
      <t>ガツ</t>
    </rPh>
    <rPh sb="10" eb="11">
      <t>ニチ</t>
    </rPh>
    <phoneticPr fontId="4"/>
  </si>
  <si>
    <t>170</t>
    <phoneticPr fontId="4"/>
  </si>
  <si>
    <t>0013</t>
    <phoneticPr fontId="4"/>
  </si>
  <si>
    <t>東池袋1-2-3</t>
  </si>
  <si>
    <t>東池袋1-2-3</t>
    <phoneticPr fontId="4"/>
  </si>
  <si>
    <t>トシマ　ハナコ</t>
    <phoneticPr fontId="4"/>
  </si>
  <si>
    <t>豊島　花子</t>
    <rPh sb="0" eb="2">
      <t>トシマ</t>
    </rPh>
    <rPh sb="3" eb="5">
      <t>ハナコ</t>
    </rPh>
    <phoneticPr fontId="4"/>
  </si>
  <si>
    <t>トシマ　サブロウ</t>
    <phoneticPr fontId="4"/>
  </si>
  <si>
    <t>豊島　三郎</t>
    <rPh sb="0" eb="2">
      <t>トシマ</t>
    </rPh>
    <rPh sb="3" eb="5">
      <t>サブロウ</t>
    </rPh>
    <phoneticPr fontId="4"/>
  </si>
  <si>
    <t>トシマ　シロウ</t>
    <phoneticPr fontId="4"/>
  </si>
  <si>
    <t>豊島　四郎</t>
    <rPh sb="0" eb="2">
      <t>トシマ</t>
    </rPh>
    <rPh sb="3" eb="5">
      <t>シロウ</t>
    </rPh>
    <phoneticPr fontId="4"/>
  </si>
  <si>
    <t>12/29～1/3は休</t>
    <rPh sb="10" eb="11">
      <t>ヤス</t>
    </rPh>
    <phoneticPr fontId="4"/>
  </si>
  <si>
    <t>00</t>
    <phoneticPr fontId="4"/>
  </si>
  <si>
    <t>10</t>
    <phoneticPr fontId="4"/>
  </si>
  <si>
    <t>主に豊島区、板橋区内</t>
    <rPh sb="0" eb="1">
      <t>オモ</t>
    </rPh>
    <rPh sb="2" eb="5">
      <t>トシマク</t>
    </rPh>
    <rPh sb="6" eb="8">
      <t>イタバシ</t>
    </rPh>
    <rPh sb="8" eb="10">
      <t>クナイ</t>
    </rPh>
    <phoneticPr fontId="4"/>
  </si>
  <si>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4"/>
  </si>
  <si>
    <t>指定障害福祉サービス等の種類</t>
    <rPh sb="0" eb="2">
      <t>シテイ</t>
    </rPh>
    <rPh sb="2" eb="4">
      <t>ショウガイ</t>
    </rPh>
    <rPh sb="4" eb="6">
      <t>フクシ</t>
    </rPh>
    <rPh sb="10" eb="11">
      <t>ナド</t>
    </rPh>
    <rPh sb="12" eb="14">
      <t>シュルイ</t>
    </rPh>
    <phoneticPr fontId="4"/>
  </si>
  <si>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4"/>
  </si>
  <si>
    <t>(１)拡充予定の有無</t>
    <rPh sb="3" eb="5">
      <t>カクジュウ</t>
    </rPh>
    <rPh sb="5" eb="7">
      <t>ヨテイ</t>
    </rPh>
    <rPh sb="8" eb="10">
      <t>ウム</t>
    </rPh>
    <phoneticPr fontId="4"/>
  </si>
  <si>
    <t>(　　有り　　・　　無し　　)</t>
    <rPh sb="3" eb="4">
      <t>ア</t>
    </rPh>
    <rPh sb="10" eb="11">
      <t>ナ</t>
    </rPh>
    <phoneticPr fontId="34"/>
  </si>
  <si>
    <t>(２)拡充予定の内容及び予定時期</t>
    <rPh sb="3" eb="5">
      <t>カクジュウ</t>
    </rPh>
    <rPh sb="5" eb="7">
      <t>ヨテイ</t>
    </rPh>
    <rPh sb="8" eb="10">
      <t>ナイヨウ</t>
    </rPh>
    <rPh sb="10" eb="11">
      <t>オヨ</t>
    </rPh>
    <rPh sb="12" eb="14">
      <t>ヨテイ</t>
    </rPh>
    <rPh sb="14" eb="16">
      <t>ジキ</t>
    </rPh>
    <phoneticPr fontId="4"/>
  </si>
  <si>
    <t>(３)拡充のための方策</t>
    <rPh sb="3" eb="5">
      <t>カクジュウ</t>
    </rPh>
    <rPh sb="9" eb="11">
      <t>ホウサク</t>
    </rPh>
    <phoneticPr fontId="4"/>
  </si>
  <si>
    <t>(参考様式６)</t>
    <rPh sb="1" eb="3">
      <t>サンコウ</t>
    </rPh>
    <rPh sb="3" eb="5">
      <t>ヨウシキ</t>
    </rPh>
    <phoneticPr fontId="4"/>
  </si>
  <si>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4"/>
  </si>
  <si>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4"/>
  </si>
  <si>
    <t>(参考様式７)</t>
    <rPh sb="1" eb="3">
      <t>サンコウ</t>
    </rPh>
    <rPh sb="3" eb="5">
      <t>ヨウシキ</t>
    </rPh>
    <phoneticPr fontId="4"/>
  </si>
  <si>
    <t>利用者(入所者)又はその家族からの苦情を解決するために講ずる措置の概要</t>
    <phoneticPr fontId="4"/>
  </si>
  <si>
    <t>誓　約　書</t>
    <phoneticPr fontId="4"/>
  </si>
  <si>
    <t>月</t>
    <rPh sb="0" eb="1">
      <t>ゲツ</t>
    </rPh>
    <phoneticPr fontId="4"/>
  </si>
  <si>
    <t>日</t>
    <rPh sb="0" eb="1">
      <t>ニチ</t>
    </rPh>
    <phoneticPr fontId="4"/>
  </si>
  <si>
    <t>区長    殿</t>
    <rPh sb="0" eb="2">
      <t>クチョウ</t>
    </rPh>
    <phoneticPr fontId="4"/>
  </si>
  <si>
    <t xml:space="preserve">申請者    </t>
    <phoneticPr fontId="4"/>
  </si>
  <si>
    <t>（名称）</t>
    <rPh sb="1" eb="3">
      <t>メイショウ</t>
    </rPh>
    <phoneticPr fontId="4"/>
  </si>
  <si>
    <t>（代表者の職名・氏名）</t>
    <rPh sb="1" eb="4">
      <t>ダイヒョウシャ</t>
    </rPh>
    <rPh sb="5" eb="7">
      <t>ショクメイ</t>
    </rPh>
    <rPh sb="8" eb="10">
      <t>シメイ</t>
    </rPh>
    <phoneticPr fontId="4"/>
  </si>
  <si>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4"/>
  </si>
  <si>
    <t>別紙①：　障害福祉サービス事業者向け</t>
    <rPh sb="0" eb="2">
      <t>ベッシ</t>
    </rPh>
    <rPh sb="5" eb="7">
      <t>ショウガイ</t>
    </rPh>
    <rPh sb="7" eb="9">
      <t>フクシ</t>
    </rPh>
    <rPh sb="13" eb="16">
      <t>ジギョウシャ</t>
    </rPh>
    <rPh sb="16" eb="17">
      <t>ム</t>
    </rPh>
    <phoneticPr fontId="4"/>
  </si>
  <si>
    <t>別紙②：　障害者支援施設向け</t>
    <rPh sb="0" eb="2">
      <t>ベッシ</t>
    </rPh>
    <rPh sb="5" eb="8">
      <t>ショウガイシャ</t>
    </rPh>
    <rPh sb="8" eb="10">
      <t>シエン</t>
    </rPh>
    <rPh sb="12" eb="13">
      <t>ム</t>
    </rPh>
    <phoneticPr fontId="4"/>
  </si>
  <si>
    <t>別紙③：　一般相談支援事業者向け</t>
    <rPh sb="0" eb="2">
      <t>ベッシ</t>
    </rPh>
    <rPh sb="5" eb="7">
      <t>イッパン</t>
    </rPh>
    <rPh sb="7" eb="9">
      <t>ソウダン</t>
    </rPh>
    <rPh sb="9" eb="11">
      <t>シエン</t>
    </rPh>
    <rPh sb="11" eb="14">
      <t>ジギョウシャ</t>
    </rPh>
    <rPh sb="14" eb="15">
      <t>ム</t>
    </rPh>
    <phoneticPr fontId="4"/>
  </si>
  <si>
    <t>別紙④：　特定相談支援事業者向け</t>
    <rPh sb="0" eb="2">
      <t>ベッシ</t>
    </rPh>
    <rPh sb="5" eb="7">
      <t>トクテイ</t>
    </rPh>
    <rPh sb="7" eb="9">
      <t>ソウダン</t>
    </rPh>
    <rPh sb="9" eb="11">
      <t>シエン</t>
    </rPh>
    <rPh sb="11" eb="14">
      <t>ジギョウシャ</t>
    </rPh>
    <rPh sb="14" eb="15">
      <t>ム</t>
    </rPh>
    <phoneticPr fontId="4"/>
  </si>
  <si>
    <t>別紙⑤：　障害児通所支援事業者向け</t>
    <rPh sb="0" eb="2">
      <t>ベッシ</t>
    </rPh>
    <rPh sb="5" eb="8">
      <t>ショウガイジ</t>
    </rPh>
    <rPh sb="8" eb="10">
      <t>ツウショ</t>
    </rPh>
    <rPh sb="10" eb="12">
      <t>シエン</t>
    </rPh>
    <rPh sb="12" eb="15">
      <t>ジギョウシャ</t>
    </rPh>
    <rPh sb="15" eb="16">
      <t>ム</t>
    </rPh>
    <phoneticPr fontId="4"/>
  </si>
  <si>
    <t>別紙⑥：　障害児入所施設向け</t>
    <rPh sb="0" eb="2">
      <t>ベッシ</t>
    </rPh>
    <rPh sb="5" eb="8">
      <t>ショウガイジ</t>
    </rPh>
    <rPh sb="8" eb="10">
      <t>ニュウショ</t>
    </rPh>
    <rPh sb="10" eb="12">
      <t>シセツ</t>
    </rPh>
    <rPh sb="12" eb="13">
      <t>ム</t>
    </rPh>
    <phoneticPr fontId="4"/>
  </si>
  <si>
    <t>別紙⑦：　障害児相談支援事業者向け</t>
    <rPh sb="0" eb="2">
      <t>ベッシ</t>
    </rPh>
    <rPh sb="5" eb="8">
      <t>ショウガイジ</t>
    </rPh>
    <rPh sb="8" eb="10">
      <t>ソウダン</t>
    </rPh>
    <rPh sb="10" eb="12">
      <t>シエン</t>
    </rPh>
    <rPh sb="12" eb="15">
      <t>ジギョウシャ</t>
    </rPh>
    <rPh sb="15" eb="16">
      <t>ム</t>
    </rPh>
    <phoneticPr fontId="4"/>
  </si>
  <si>
    <t>注　該当する種別に○を付けてください。</t>
    <rPh sb="0" eb="1">
      <t>チュウ</t>
    </rPh>
    <rPh sb="2" eb="4">
      <t>ガイトウ</t>
    </rPh>
    <rPh sb="6" eb="8">
      <t>シュベツ</t>
    </rPh>
    <rPh sb="11" eb="12">
      <t>ツ</t>
    </rPh>
    <phoneticPr fontId="4"/>
  </si>
  <si>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25"/>
  </si>
  <si>
    <t>児童福祉法第２４条の２８第２項において準用する同法第21条の５の15第３項</t>
    <rPh sb="0" eb="2">
      <t>ジドウ</t>
    </rPh>
    <rPh sb="2" eb="4">
      <t>フクシ</t>
    </rPh>
    <rPh sb="4" eb="5">
      <t>ホウ</t>
    </rPh>
    <rPh sb="5" eb="6">
      <t>ダイ</t>
    </rPh>
    <rPh sb="8" eb="9">
      <t>ジョウ</t>
    </rPh>
    <rPh sb="12" eb="13">
      <t>ダイ</t>
    </rPh>
    <rPh sb="14" eb="15">
      <t>コウ</t>
    </rPh>
    <rPh sb="19" eb="21">
      <t>ジュンヨウ</t>
    </rPh>
    <rPh sb="23" eb="25">
      <t>ドウホウ</t>
    </rPh>
    <rPh sb="25" eb="26">
      <t>ダイ</t>
    </rPh>
    <rPh sb="28" eb="29">
      <t>ジョウ</t>
    </rPh>
    <rPh sb="34" eb="35">
      <t>ダイ</t>
    </rPh>
    <rPh sb="36" eb="37">
      <t>コウ</t>
    </rPh>
    <phoneticPr fontId="25"/>
  </si>
  <si>
    <t>(参考様式９)</t>
    <rPh sb="1" eb="3">
      <t>サンコウ</t>
    </rPh>
    <rPh sb="3" eb="5">
      <t>ヨウシキ</t>
    </rPh>
    <phoneticPr fontId="4"/>
  </si>
  <si>
    <t>サービス種別</t>
    <rPh sb="4" eb="6">
      <t>シュベツ</t>
    </rPh>
    <phoneticPr fontId="24"/>
  </si>
  <si>
    <t>特定相談支援・障害児相談支援</t>
    <rPh sb="0" eb="2">
      <t>トクテイ</t>
    </rPh>
    <rPh sb="2" eb="4">
      <t>ソウダン</t>
    </rPh>
    <rPh sb="4" eb="6">
      <t>シエン</t>
    </rPh>
    <rPh sb="7" eb="10">
      <t>ショウガイジ</t>
    </rPh>
    <rPh sb="10" eb="12">
      <t>ソウダン</t>
    </rPh>
    <rPh sb="12" eb="14">
      <t>シエン</t>
    </rPh>
    <phoneticPr fontId="24"/>
  </si>
  <si>
    <t>事業所名</t>
    <rPh sb="0" eb="3">
      <t>ジギョウショ</t>
    </rPh>
    <rPh sb="3" eb="4">
      <t>メイ</t>
    </rPh>
    <phoneticPr fontId="24"/>
  </si>
  <si>
    <t>(1)記載する期間</t>
    <rPh sb="3" eb="5">
      <t>キサイ</t>
    </rPh>
    <rPh sb="7" eb="9">
      <t>キカン</t>
    </rPh>
    <phoneticPr fontId="4"/>
  </si>
  <si>
    <t>(2)予定/実績の別</t>
    <rPh sb="3" eb="5">
      <t>ヨテイ</t>
    </rPh>
    <rPh sb="6" eb="8">
      <t>ジッセキ</t>
    </rPh>
    <rPh sb="9" eb="10">
      <t>ベツ</t>
    </rPh>
    <phoneticPr fontId="4"/>
  </si>
  <si>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4"/>
  </si>
  <si>
    <t>時間/週</t>
    <rPh sb="0" eb="2">
      <t>ジカン</t>
    </rPh>
    <rPh sb="3" eb="4">
      <t>シュウ</t>
    </rPh>
    <phoneticPr fontId="4"/>
  </si>
  <si>
    <t>時間/月</t>
    <rPh sb="0" eb="2">
      <t>ジカン</t>
    </rPh>
    <rPh sb="3" eb="4">
      <t>ツキ</t>
    </rPh>
    <phoneticPr fontId="4"/>
  </si>
  <si>
    <t>No.</t>
    <phoneticPr fontId="4"/>
  </si>
  <si>
    <t>(4)職種</t>
    <rPh sb="3" eb="5">
      <t>ショクシュ</t>
    </rPh>
    <phoneticPr fontId="4"/>
  </si>
  <si>
    <t>(5)勤務形態</t>
    <rPh sb="3" eb="5">
      <t>キンム</t>
    </rPh>
    <rPh sb="5" eb="7">
      <t>ケイタイ</t>
    </rPh>
    <phoneticPr fontId="4"/>
  </si>
  <si>
    <t>(6)資格</t>
    <rPh sb="3" eb="5">
      <t>シカク</t>
    </rPh>
    <phoneticPr fontId="4"/>
  </si>
  <si>
    <t>(7)氏名</t>
    <rPh sb="3" eb="5">
      <t>シメイ</t>
    </rPh>
    <phoneticPr fontId="4"/>
  </si>
  <si>
    <t>(8)</t>
    <phoneticPr fontId="4"/>
  </si>
  <si>
    <t>(9)勤務時間数合計</t>
    <rPh sb="3" eb="5">
      <t>キンム</t>
    </rPh>
    <rPh sb="5" eb="7">
      <t>ジカン</t>
    </rPh>
    <rPh sb="7" eb="8">
      <t>スウ</t>
    </rPh>
    <rPh sb="8" eb="10">
      <t>ゴウケイ</t>
    </rPh>
    <phoneticPr fontId="4"/>
  </si>
  <si>
    <t>(10)週平均の勤務時間数</t>
    <rPh sb="4" eb="7">
      <t>シュウヘイキン</t>
    </rPh>
    <rPh sb="8" eb="10">
      <t>キンム</t>
    </rPh>
    <rPh sb="10" eb="12">
      <t>ジカン</t>
    </rPh>
    <rPh sb="12" eb="13">
      <t>スウ</t>
    </rPh>
    <phoneticPr fontId="4"/>
  </si>
  <si>
    <t>(11)兼務状況
（兼務先／兼務する職務の内容）等</t>
    <phoneticPr fontId="4"/>
  </si>
  <si>
    <t>第５週</t>
    <rPh sb="0" eb="1">
      <t>ダイ</t>
    </rPh>
    <rPh sb="2" eb="3">
      <t>シュウ</t>
    </rPh>
    <phoneticPr fontId="4"/>
  </si>
  <si>
    <t>※選択肢にない職種については直接入力してください</t>
    <phoneticPr fontId="83"/>
  </si>
  <si>
    <t>管理者</t>
    <rPh sb="0" eb="3">
      <t>カンリシャ</t>
    </rPh>
    <phoneticPr fontId="83"/>
  </si>
  <si>
    <t>A</t>
  </si>
  <si>
    <t>相談支援専門員</t>
    <rPh sb="0" eb="7">
      <t>ソウダンシエンセンモンイン</t>
    </rPh>
    <phoneticPr fontId="83"/>
  </si>
  <si>
    <t>B</t>
  </si>
  <si>
    <t>C</t>
  </si>
  <si>
    <t>相談支援員</t>
    <rPh sb="0" eb="2">
      <t>ソウダン</t>
    </rPh>
    <rPh sb="2" eb="5">
      <t>シエンイン</t>
    </rPh>
    <phoneticPr fontId="83"/>
  </si>
  <si>
    <t>D</t>
  </si>
  <si>
    <t>＜前６か月の平均値＞※新規申請の場合は推定数を記載ください。</t>
    <rPh sb="1" eb="2">
      <t>ゼン</t>
    </rPh>
    <rPh sb="4" eb="5">
      <t>ゲツ</t>
    </rPh>
    <rPh sb="6" eb="9">
      <t>ヘイキンチ</t>
    </rPh>
    <rPh sb="11" eb="13">
      <t>シンキ</t>
    </rPh>
    <rPh sb="13" eb="15">
      <t>シンセイ</t>
    </rPh>
    <rPh sb="16" eb="18">
      <t>バアイ</t>
    </rPh>
    <rPh sb="19" eb="22">
      <t>スイテイスウ</t>
    </rPh>
    <rPh sb="23" eb="25">
      <t>キサイ</t>
    </rPh>
    <phoneticPr fontId="4"/>
  </si>
  <si>
    <t>＜人員基準に関する実人数集計＞</t>
    <rPh sb="1" eb="5">
      <t>ジンインキジュン</t>
    </rPh>
    <rPh sb="6" eb="7">
      <t>カン</t>
    </rPh>
    <rPh sb="9" eb="10">
      <t>ジツ</t>
    </rPh>
    <rPh sb="10" eb="12">
      <t>ニンズウ</t>
    </rPh>
    <rPh sb="12" eb="14">
      <t>シュウケイ</t>
    </rPh>
    <phoneticPr fontId="4"/>
  </si>
  <si>
    <t>専従</t>
    <rPh sb="0" eb="2">
      <t>センジュウ</t>
    </rPh>
    <phoneticPr fontId="28"/>
  </si>
  <si>
    <t>兼務</t>
    <rPh sb="0" eb="2">
      <t>ケンム</t>
    </rPh>
    <phoneticPr fontId="28"/>
  </si>
  <si>
    <t>常勤</t>
    <rPh sb="0" eb="2">
      <t>ジョウキン</t>
    </rPh>
    <phoneticPr fontId="4"/>
  </si>
  <si>
    <t>非常勤</t>
    <rPh sb="0" eb="3">
      <t>ヒジョウキン</t>
    </rPh>
    <phoneticPr fontId="4"/>
  </si>
  <si>
    <t>常勤換算数</t>
    <rPh sb="0" eb="5">
      <t>ジョウキンカンサンスウ</t>
    </rPh>
    <phoneticPr fontId="8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</si>
  <si>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4"/>
  </si>
  <si>
    <t>　(1) 「４週」・「暦月」のいずれかを選択してください。</t>
    <rPh sb="7" eb="8">
      <t>シュウ</t>
    </rPh>
    <rPh sb="11" eb="12">
      <t>レキ</t>
    </rPh>
    <rPh sb="12" eb="13">
      <t>ツキ</t>
    </rPh>
    <rPh sb="20" eb="22">
      <t>センタク</t>
    </rPh>
    <phoneticPr fontId="24"/>
  </si>
  <si>
    <t>　(2) 「予定」・「実績」のいずれかを選択してください。</t>
    <rPh sb="6" eb="8">
      <t>ヨテイ</t>
    </rPh>
    <rPh sb="11" eb="13">
      <t>ジッセキ</t>
    </rPh>
    <rPh sb="20" eb="22">
      <t>センタク</t>
    </rPh>
    <phoneticPr fontId="24"/>
  </si>
  <si>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4"/>
  </si>
  <si>
    <t>　(4) 従業者の職種を入力してください。</t>
    <rPh sb="5" eb="8">
      <t>ジュウギョウシャ</t>
    </rPh>
    <rPh sb="9" eb="11">
      <t>ショクシュ</t>
    </rPh>
    <rPh sb="12" eb="14">
      <t>ニュウリョク</t>
    </rPh>
    <phoneticPr fontId="24"/>
  </si>
  <si>
    <t xml:space="preserve"> 　　 記入の順序は、職種ごとにまとめてください。</t>
    <rPh sb="4" eb="6">
      <t>キニュウ</t>
    </rPh>
    <rPh sb="7" eb="9">
      <t>ジュンジョ</t>
    </rPh>
    <rPh sb="11" eb="13">
      <t>ショクシュ</t>
    </rPh>
    <phoneticPr fontId="24"/>
  </si>
  <si>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5"/>
  </si>
  <si>
    <t>記号</t>
    <rPh sb="0" eb="2">
      <t>キゴウ</t>
    </rPh>
    <phoneticPr fontId="24"/>
  </si>
  <si>
    <t>区分</t>
    <rPh sb="0" eb="2">
      <t>クブン</t>
    </rPh>
    <phoneticPr fontId="24"/>
  </si>
  <si>
    <t>常勤で専従</t>
    <rPh sb="0" eb="2">
      <t>ジョウキン</t>
    </rPh>
    <rPh sb="3" eb="5">
      <t>センジュウ</t>
    </rPh>
    <phoneticPr fontId="24"/>
  </si>
  <si>
    <t>常勤で兼務</t>
    <rPh sb="0" eb="2">
      <t>ジョウキン</t>
    </rPh>
    <rPh sb="3" eb="5">
      <t>ケンム</t>
    </rPh>
    <phoneticPr fontId="24"/>
  </si>
  <si>
    <t>非常勤で専従</t>
    <rPh sb="0" eb="3">
      <t>ヒジョウキン</t>
    </rPh>
    <rPh sb="4" eb="6">
      <t>センジュウ</t>
    </rPh>
    <phoneticPr fontId="24"/>
  </si>
  <si>
    <t>非常勤で兼務</t>
    <rPh sb="0" eb="3">
      <t>ヒジョウキン</t>
    </rPh>
    <rPh sb="4" eb="6">
      <t>ケンム</t>
    </rPh>
    <phoneticPr fontId="24"/>
  </si>
  <si>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4"/>
  </si>
  <si>
    <t>　(6) 従業者の保有する資格を入力してください。</t>
    <rPh sb="5" eb="8">
      <t>ジュウギョウシャ</t>
    </rPh>
    <rPh sb="9" eb="11">
      <t>ホユウ</t>
    </rPh>
    <rPh sb="13" eb="15">
      <t>シカク</t>
    </rPh>
    <rPh sb="16" eb="18">
      <t>ニュウリョク</t>
    </rPh>
    <phoneticPr fontId="24"/>
  </si>
  <si>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4"/>
  </si>
  <si>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4"/>
  </si>
  <si>
    <t>　(7) 従業者の氏名を記入してください。</t>
    <rPh sb="5" eb="8">
      <t>ジュウギョウシャ</t>
    </rPh>
    <rPh sb="9" eb="11">
      <t>シメイ</t>
    </rPh>
    <rPh sb="12" eb="14">
      <t>キニュウ</t>
    </rPh>
    <phoneticPr fontId="24"/>
  </si>
  <si>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24"/>
  </si>
  <si>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24"/>
  </si>
  <si>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4"/>
  </si>
  <si>
    <t>※指定基準の確認に際しては、４週分の入力で差し支えありません。</t>
    <rPh sb="1" eb="5">
      <t>シテイキジュン</t>
    </rPh>
    <rPh sb="15" eb="17">
      <t>シュウブン</t>
    </rPh>
    <rPh sb="18" eb="20">
      <t>ニュウリョク</t>
    </rPh>
    <rPh sb="21" eb="22">
      <t>サ</t>
    </rPh>
    <rPh sb="23" eb="24">
      <t>ツカ</t>
    </rPh>
    <phoneticPr fontId="4"/>
  </si>
  <si>
    <t>　(10) 従業者ごとに、合計勤務時間数を入力してください。</t>
    <rPh sb="6" eb="9">
      <t>ジュウギョウシャ</t>
    </rPh>
    <rPh sb="13" eb="15">
      <t>ゴウケイ</t>
    </rPh>
    <rPh sb="15" eb="17">
      <t>キンム</t>
    </rPh>
    <rPh sb="17" eb="20">
      <t>ジカンスウ</t>
    </rPh>
    <rPh sb="21" eb="23">
      <t>ニュウリョク</t>
    </rPh>
    <phoneticPr fontId="24"/>
  </si>
  <si>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24"/>
  </si>
  <si>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4"/>
  </si>
  <si>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2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</si>
  <si>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4"/>
  </si>
  <si>
    <t>　　　 その他、特記事項欄としてもご活用ください。</t>
    <rPh sb="6" eb="7">
      <t>タ</t>
    </rPh>
    <rPh sb="8" eb="10">
      <t>トッキ</t>
    </rPh>
    <rPh sb="10" eb="12">
      <t>ジコウ</t>
    </rPh>
    <rPh sb="12" eb="13">
      <t>ラン</t>
    </rPh>
    <rPh sb="18" eb="20">
      <t>カツヨウ</t>
    </rPh>
    <phoneticPr fontId="5"/>
  </si>
  <si>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4"/>
  </si>
  <si>
    <t xml:space="preserve"> （14) 必要項目を満たしていれば、各事業所で使用するシフト表等をもって代替書類として差し支えありません。</t>
    <phoneticPr fontId="4"/>
  </si>
  <si>
    <t>（参考様式８　数式あり）</t>
    <phoneticPr fontId="4"/>
  </si>
  <si>
    <t>４週</t>
  </si>
  <si>
    <t>豊島　二郎</t>
    <rPh sb="0" eb="2">
      <t>トシマ</t>
    </rPh>
    <rPh sb="3" eb="5">
      <t>ジロウ</t>
    </rPh>
    <phoneticPr fontId="4"/>
  </si>
  <si>
    <t>豊島　花子</t>
    <rPh sb="0" eb="2">
      <t>トシマ</t>
    </rPh>
    <rPh sb="3" eb="5">
      <t>ハナコ</t>
    </rPh>
    <phoneticPr fontId="4"/>
  </si>
  <si>
    <t>豊島　三郎</t>
    <rPh sb="0" eb="2">
      <t>トシマ</t>
    </rPh>
    <rPh sb="3" eb="5">
      <t>サブロウ</t>
    </rPh>
    <phoneticPr fontId="4"/>
  </si>
  <si>
    <t>豊島　四郎</t>
    <rPh sb="0" eb="2">
      <t>トシマ</t>
    </rPh>
    <rPh sb="3" eb="5">
      <t>シロウ</t>
    </rPh>
    <phoneticPr fontId="4"/>
  </si>
  <si>
    <t>社会福祉士</t>
    <rPh sb="0" eb="2">
      <t>シャカイ</t>
    </rPh>
    <rPh sb="2" eb="5">
      <t>フクシシ</t>
    </rPh>
    <phoneticPr fontId="5"/>
  </si>
  <si>
    <t>予定</t>
  </si>
  <si>
    <t>19</t>
    <phoneticPr fontId="4"/>
  </si>
  <si>
    <t>（参考様式９　別紙④：　特定相談支援事業者向け）</t>
    <rPh sb="7" eb="9">
      <t>ベッシ</t>
    </rPh>
    <rPh sb="12" eb="14">
      <t>トクテイ</t>
    </rPh>
    <rPh sb="14" eb="16">
      <t>ソウダン</t>
    </rPh>
    <rPh sb="16" eb="18">
      <t>シエン</t>
    </rPh>
    <rPh sb="18" eb="21">
      <t>ジギョウシャ</t>
    </rPh>
    <rPh sb="21" eb="22">
      <t>ム</t>
    </rPh>
    <phoneticPr fontId="25"/>
  </si>
  <si>
    <t>（参考様式９　別紙⑦：　障害児相談支援事業者向け）</t>
    <rPh sb="7" eb="9">
      <t>ベッシ</t>
    </rPh>
    <rPh sb="12" eb="15">
      <t>ショウガイジ</t>
    </rPh>
    <rPh sb="15" eb="17">
      <t>ソウダン</t>
    </rPh>
    <rPh sb="17" eb="19">
      <t>シエン</t>
    </rPh>
    <rPh sb="19" eb="22">
      <t>ジギョウシャ</t>
    </rPh>
    <rPh sb="22" eb="23">
      <t>ム</t>
    </rPh>
    <phoneticPr fontId="25"/>
  </si>
  <si>
    <t>！申請するサービス類型を選択してください</t>
    <rPh sb="1" eb="3">
      <t>シンセイ</t>
    </rPh>
    <rPh sb="9" eb="11">
      <t>ルイケイ</t>
    </rPh>
    <rPh sb="12" eb="14">
      <t>センタク</t>
    </rPh>
    <phoneticPr fontId="83"/>
  </si>
  <si>
    <t>職種①</t>
    <rPh sb="0" eb="2">
      <t>ショクシュ</t>
    </rPh>
    <phoneticPr fontId="83"/>
  </si>
  <si>
    <t>職種②</t>
    <rPh sb="0" eb="2">
      <t>ショクシュ</t>
    </rPh>
    <phoneticPr fontId="83"/>
  </si>
  <si>
    <t>職種③</t>
    <rPh sb="0" eb="2">
      <t>ショクシュ</t>
    </rPh>
    <phoneticPr fontId="83"/>
  </si>
  <si>
    <t>職種④</t>
    <rPh sb="0" eb="2">
      <t>ショクシュ</t>
    </rPh>
    <phoneticPr fontId="83"/>
  </si>
  <si>
    <t>職種⑤</t>
    <rPh sb="0" eb="2">
      <t>ショクシュ</t>
    </rPh>
    <phoneticPr fontId="83"/>
  </si>
  <si>
    <t>職種⑥</t>
    <rPh sb="0" eb="2">
      <t>ショクシュ</t>
    </rPh>
    <phoneticPr fontId="83"/>
  </si>
  <si>
    <t>職種⑦</t>
    <rPh sb="0" eb="2">
      <t>ショクシュ</t>
    </rPh>
    <phoneticPr fontId="83"/>
  </si>
  <si>
    <t>職種⑧</t>
    <rPh sb="0" eb="2">
      <t>ショクシュ</t>
    </rPh>
    <phoneticPr fontId="83"/>
  </si>
  <si>
    <t>職種⑨</t>
    <phoneticPr fontId="83"/>
  </si>
  <si>
    <t>職種⑩</t>
    <phoneticPr fontId="83"/>
  </si>
  <si>
    <t>居宅介護</t>
    <phoneticPr fontId="4"/>
  </si>
  <si>
    <t>サービス提供責任者</t>
    <rPh sb="4" eb="6">
      <t>テイキョウ</t>
    </rPh>
    <rPh sb="6" eb="9">
      <t>セキニンシャ</t>
    </rPh>
    <phoneticPr fontId="83"/>
  </si>
  <si>
    <t>従業者</t>
    <rPh sb="0" eb="3">
      <t>ジュウギョウシャ</t>
    </rPh>
    <phoneticPr fontId="83"/>
  </si>
  <si>
    <t>重度訪問介護</t>
    <rPh sb="0" eb="2">
      <t>ジュウド</t>
    </rPh>
    <rPh sb="2" eb="4">
      <t>ホウモン</t>
    </rPh>
    <rPh sb="4" eb="6">
      <t>カイゴ</t>
    </rPh>
    <phoneticPr fontId="83"/>
  </si>
  <si>
    <t>同行援護</t>
    <rPh sb="0" eb="2">
      <t>ドウコウ</t>
    </rPh>
    <rPh sb="2" eb="4">
      <t>エンゴ</t>
    </rPh>
    <phoneticPr fontId="83"/>
  </si>
  <si>
    <t>行動援護</t>
    <rPh sb="0" eb="4">
      <t>コウドウエンゴ</t>
    </rPh>
    <phoneticPr fontId="83"/>
  </si>
  <si>
    <t>療養介護</t>
    <rPh sb="0" eb="2">
      <t>リョウヨウ</t>
    </rPh>
    <rPh sb="2" eb="4">
      <t>カイゴ</t>
    </rPh>
    <phoneticPr fontId="4"/>
  </si>
  <si>
    <t>サービス管理責任者</t>
    <rPh sb="4" eb="6">
      <t>カンリ</t>
    </rPh>
    <rPh sb="6" eb="9">
      <t>セキニンシャ</t>
    </rPh>
    <phoneticPr fontId="83"/>
  </si>
  <si>
    <t>医師</t>
    <rPh sb="0" eb="2">
      <t>イシ</t>
    </rPh>
    <phoneticPr fontId="83"/>
  </si>
  <si>
    <t>看護職員</t>
    <rPh sb="0" eb="4">
      <t>カンゴショクイン</t>
    </rPh>
    <phoneticPr fontId="83"/>
  </si>
  <si>
    <t>生活支援員</t>
    <rPh sb="0" eb="5">
      <t>セイカツシエンイン</t>
    </rPh>
    <phoneticPr fontId="83"/>
  </si>
  <si>
    <t>生活介護</t>
    <rPh sb="0" eb="2">
      <t>セイカツ</t>
    </rPh>
    <rPh sb="2" eb="4">
      <t>カイゴ</t>
    </rPh>
    <phoneticPr fontId="4"/>
  </si>
  <si>
    <t>理学療法士</t>
    <rPh sb="0" eb="5">
      <t>リガクリョウホウシ</t>
    </rPh>
    <phoneticPr fontId="83"/>
  </si>
  <si>
    <t>作業療法士</t>
    <rPh sb="0" eb="5">
      <t>サギョウリョウホウシ</t>
    </rPh>
    <phoneticPr fontId="83"/>
  </si>
  <si>
    <t>言語聴覚士</t>
    <rPh sb="0" eb="2">
      <t>ゲンゴ</t>
    </rPh>
    <rPh sb="2" eb="5">
      <t>チョウカクシ</t>
    </rPh>
    <phoneticPr fontId="83"/>
  </si>
  <si>
    <t>短期入所・併設型</t>
    <rPh sb="0" eb="2">
      <t>タンキ</t>
    </rPh>
    <rPh sb="2" eb="4">
      <t>ニュウショ</t>
    </rPh>
    <rPh sb="5" eb="8">
      <t>ヘイセツガタ</t>
    </rPh>
    <phoneticPr fontId="4"/>
  </si>
  <si>
    <t>短期入所・空床利用型</t>
    <rPh sb="0" eb="2">
      <t>タンキ</t>
    </rPh>
    <rPh sb="2" eb="4">
      <t>ニュウショ</t>
    </rPh>
    <rPh sb="5" eb="7">
      <t>クウショウ</t>
    </rPh>
    <rPh sb="7" eb="10">
      <t>リヨウガタ</t>
    </rPh>
    <phoneticPr fontId="4"/>
  </si>
  <si>
    <t>短期入所・単独型</t>
    <rPh sb="0" eb="2">
      <t>タンキ</t>
    </rPh>
    <rPh sb="2" eb="4">
      <t>ニュウショ</t>
    </rPh>
    <rPh sb="5" eb="8">
      <t>タンドクガタ</t>
    </rPh>
    <phoneticPr fontId="4"/>
  </si>
  <si>
    <t>重度障害者等包括支援</t>
    <rPh sb="0" eb="2">
      <t>ジュウド</t>
    </rPh>
    <rPh sb="2" eb="5">
      <t>ショウガイシャ</t>
    </rPh>
    <rPh sb="5" eb="6">
      <t>ナド</t>
    </rPh>
    <rPh sb="6" eb="8">
      <t>ホウカツ</t>
    </rPh>
    <rPh sb="8" eb="10">
      <t>シエン</t>
    </rPh>
    <phoneticPr fontId="4"/>
  </si>
  <si>
    <t>共同生活援助・介護サービス包括型</t>
    <rPh sb="0" eb="2">
      <t>キョウドウ</t>
    </rPh>
    <rPh sb="2" eb="4">
      <t>セイカツ</t>
    </rPh>
    <rPh sb="4" eb="6">
      <t>エンジョ</t>
    </rPh>
    <phoneticPr fontId="4"/>
  </si>
  <si>
    <t>世話人</t>
    <rPh sb="0" eb="3">
      <t>セワニン</t>
    </rPh>
    <phoneticPr fontId="83"/>
  </si>
  <si>
    <t>共同生活援助・外部サービス利用型</t>
    <rPh sb="0" eb="2">
      <t>キョウドウ</t>
    </rPh>
    <rPh sb="2" eb="4">
      <t>セイカツ</t>
    </rPh>
    <rPh sb="4" eb="6">
      <t>エンジョ</t>
    </rPh>
    <phoneticPr fontId="4"/>
  </si>
  <si>
    <t>共同生活援助・日中サービス支援型</t>
    <rPh sb="0" eb="2">
      <t>キョウドウ</t>
    </rPh>
    <rPh sb="2" eb="4">
      <t>セイカツ</t>
    </rPh>
    <rPh sb="4" eb="6">
      <t>エンジョ</t>
    </rPh>
    <phoneticPr fontId="4"/>
  </si>
  <si>
    <t>夜間支援従事者</t>
    <rPh sb="0" eb="7">
      <t>ヤカンシエンジュウジシャ</t>
    </rPh>
    <phoneticPr fontId="83"/>
  </si>
  <si>
    <t>障害者支援施設</t>
    <rPh sb="0" eb="3">
      <t>ショウガイシャ</t>
    </rPh>
    <rPh sb="3" eb="5">
      <t>シエン</t>
    </rPh>
    <rPh sb="5" eb="7">
      <t>シセツ</t>
    </rPh>
    <phoneticPr fontId="4"/>
  </si>
  <si>
    <t>就労支援員</t>
    <rPh sb="0" eb="2">
      <t>シュウロウ</t>
    </rPh>
    <rPh sb="2" eb="5">
      <t>シエンイン</t>
    </rPh>
    <phoneticPr fontId="83"/>
  </si>
  <si>
    <t>職業指導員</t>
    <rPh sb="0" eb="2">
      <t>ショクギョウ</t>
    </rPh>
    <rPh sb="2" eb="4">
      <t>シドウ</t>
    </rPh>
    <rPh sb="4" eb="5">
      <t>イン</t>
    </rPh>
    <phoneticPr fontId="83"/>
  </si>
  <si>
    <t>機能訓練</t>
    <rPh sb="0" eb="2">
      <t>キノウ</t>
    </rPh>
    <rPh sb="2" eb="4">
      <t>クンレン</t>
    </rPh>
    <phoneticPr fontId="4"/>
  </si>
  <si>
    <t>生活訓練</t>
    <rPh sb="0" eb="2">
      <t>セイカツ</t>
    </rPh>
    <rPh sb="2" eb="4">
      <t>クンレン</t>
    </rPh>
    <phoneticPr fontId="4"/>
  </si>
  <si>
    <t>地域移行支援員</t>
    <rPh sb="0" eb="4">
      <t>チイキイコウ</t>
    </rPh>
    <rPh sb="4" eb="7">
      <t>シエンイン</t>
    </rPh>
    <phoneticPr fontId="83"/>
  </si>
  <si>
    <t>就労選択支援</t>
    <rPh sb="0" eb="2">
      <t>シュウロウ</t>
    </rPh>
    <rPh sb="2" eb="4">
      <t>センタク</t>
    </rPh>
    <rPh sb="4" eb="6">
      <t>シエン</t>
    </rPh>
    <phoneticPr fontId="83"/>
  </si>
  <si>
    <t>就労選択支援員</t>
    <rPh sb="0" eb="2">
      <t>シュウロウ</t>
    </rPh>
    <rPh sb="2" eb="4">
      <t>センタク</t>
    </rPh>
    <rPh sb="4" eb="7">
      <t>シエンイン</t>
    </rPh>
    <phoneticPr fontId="83"/>
  </si>
  <si>
    <t>就労移行支援</t>
    <rPh sb="0" eb="2">
      <t>シュウロウ</t>
    </rPh>
    <rPh sb="2" eb="4">
      <t>イコウ</t>
    </rPh>
    <rPh sb="4" eb="6">
      <t>シエン</t>
    </rPh>
    <phoneticPr fontId="4"/>
  </si>
  <si>
    <t>就労支援員</t>
    <rPh sb="0" eb="5">
      <t>シュウロウシエンイン</t>
    </rPh>
    <phoneticPr fontId="83"/>
  </si>
  <si>
    <t>職業指導員</t>
    <rPh sb="0" eb="4">
      <t>ショクギョウシドウ</t>
    </rPh>
    <rPh sb="4" eb="5">
      <t>イン</t>
    </rPh>
    <phoneticPr fontId="83"/>
  </si>
  <si>
    <t>生活支援員</t>
    <rPh sb="0" eb="2">
      <t>セイカツ</t>
    </rPh>
    <rPh sb="2" eb="5">
      <t>シエンイン</t>
    </rPh>
    <phoneticPr fontId="83"/>
  </si>
  <si>
    <t>認定指定就労移行支援</t>
    <rPh sb="0" eb="2">
      <t>ニンテイ</t>
    </rPh>
    <rPh sb="2" eb="4">
      <t>シテイ</t>
    </rPh>
    <rPh sb="4" eb="6">
      <t>シュウロウ</t>
    </rPh>
    <rPh sb="6" eb="8">
      <t>イコウ</t>
    </rPh>
    <rPh sb="8" eb="10">
      <t>シエン</t>
    </rPh>
    <phoneticPr fontId="4"/>
  </si>
  <si>
    <t>就労継続支援Ａ型・Ｂ型</t>
    <rPh sb="0" eb="2">
      <t>シュウロウ</t>
    </rPh>
    <rPh sb="2" eb="4">
      <t>ケイゾク</t>
    </rPh>
    <rPh sb="4" eb="6">
      <t>シエン</t>
    </rPh>
    <rPh sb="7" eb="8">
      <t>ガタ</t>
    </rPh>
    <rPh sb="10" eb="11">
      <t>ガタ</t>
    </rPh>
    <phoneticPr fontId="4"/>
  </si>
  <si>
    <t>一般相談支援事業</t>
    <rPh sb="2" eb="4">
      <t>ソウダン</t>
    </rPh>
    <rPh sb="4" eb="6">
      <t>シエン</t>
    </rPh>
    <rPh sb="6" eb="8">
      <t>ジギョウ</t>
    </rPh>
    <phoneticPr fontId="4"/>
  </si>
  <si>
    <t>就労定着支援</t>
    <rPh sb="0" eb="2">
      <t>シュウロウ</t>
    </rPh>
    <rPh sb="2" eb="4">
      <t>テイチャク</t>
    </rPh>
    <rPh sb="4" eb="6">
      <t>シエン</t>
    </rPh>
    <phoneticPr fontId="4"/>
  </si>
  <si>
    <t>就労定着支援員</t>
    <rPh sb="0" eb="2">
      <t>シュウロウ</t>
    </rPh>
    <rPh sb="2" eb="7">
      <t>テイチャクシエンイン</t>
    </rPh>
    <phoneticPr fontId="83"/>
  </si>
  <si>
    <t>自立生活援助</t>
    <rPh sb="0" eb="2">
      <t>ジリツ</t>
    </rPh>
    <rPh sb="2" eb="4">
      <t>セイカツ</t>
    </rPh>
    <rPh sb="4" eb="6">
      <t>エンジョ</t>
    </rPh>
    <phoneticPr fontId="4"/>
  </si>
  <si>
    <t>地域生活支援員</t>
    <rPh sb="0" eb="7">
      <t>チイキセイカツシエンイン</t>
    </rPh>
    <phoneticPr fontId="83"/>
  </si>
  <si>
    <t>児童発達支援・放課後等デイサービス</t>
    <rPh sb="0" eb="2">
      <t>ジドウ</t>
    </rPh>
    <rPh sb="2" eb="4">
      <t>ハッタツ</t>
    </rPh>
    <rPh sb="4" eb="6">
      <t>シエン</t>
    </rPh>
    <rPh sb="7" eb="11">
      <t>ホウカゴトウ</t>
    </rPh>
    <phoneticPr fontId="24"/>
  </si>
  <si>
    <t>児童発達支援管理責任者</t>
    <rPh sb="0" eb="2">
      <t>ジドウ</t>
    </rPh>
    <rPh sb="2" eb="6">
      <t>ハッタツシエン</t>
    </rPh>
    <rPh sb="6" eb="8">
      <t>カンリ</t>
    </rPh>
    <rPh sb="8" eb="11">
      <t>セキニンシャ</t>
    </rPh>
    <phoneticPr fontId="83"/>
  </si>
  <si>
    <t>児童指導員</t>
    <rPh sb="0" eb="2">
      <t>ジドウ</t>
    </rPh>
    <rPh sb="2" eb="5">
      <t>シドウイン</t>
    </rPh>
    <phoneticPr fontId="83"/>
  </si>
  <si>
    <t>保育士</t>
    <rPh sb="0" eb="3">
      <t>ホイクシ</t>
    </rPh>
    <phoneticPr fontId="83"/>
  </si>
  <si>
    <t>機能訓練担当職員</t>
    <rPh sb="0" eb="4">
      <t>キノウクンレン</t>
    </rPh>
    <rPh sb="4" eb="6">
      <t>タントウ</t>
    </rPh>
    <rPh sb="6" eb="8">
      <t>ショクイン</t>
    </rPh>
    <phoneticPr fontId="83"/>
  </si>
  <si>
    <t>その他職員</t>
    <rPh sb="2" eb="3">
      <t>タ</t>
    </rPh>
    <rPh sb="3" eb="5">
      <t>ショクイン</t>
    </rPh>
    <phoneticPr fontId="8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</si>
  <si>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83"/>
  </si>
  <si>
    <t>嘱託医</t>
    <rPh sb="0" eb="2">
      <t>ショクタク</t>
    </rPh>
    <phoneticPr fontId="83"/>
  </si>
  <si>
    <t>児童発達支援・児童発達支援センターであるもの</t>
    <rPh sb="0" eb="6">
      <t>ジドウハッタツシエン</t>
    </rPh>
    <rPh sb="7" eb="11">
      <t>ジドウハッタツ</t>
    </rPh>
    <rPh sb="11" eb="13">
      <t>シエン</t>
    </rPh>
    <phoneticPr fontId="83"/>
  </si>
  <si>
    <t>栄養士</t>
    <rPh sb="0" eb="3">
      <t>エイヨウシ</t>
    </rPh>
    <phoneticPr fontId="83"/>
  </si>
  <si>
    <t>調理員</t>
    <rPh sb="0" eb="3">
      <t>チョウリイン</t>
    </rPh>
    <phoneticPr fontId="83"/>
  </si>
  <si>
    <t>保育所等訪問支援</t>
    <rPh sb="0" eb="3">
      <t>ホイクショ</t>
    </rPh>
    <rPh sb="3" eb="4">
      <t>トウ</t>
    </rPh>
    <rPh sb="4" eb="6">
      <t>ホウモン</t>
    </rPh>
    <rPh sb="6" eb="8">
      <t>シエン</t>
    </rPh>
    <phoneticPr fontId="24"/>
  </si>
  <si>
    <t>訪問支援員</t>
    <rPh sb="0" eb="2">
      <t>ホウモン</t>
    </rPh>
    <rPh sb="2" eb="5">
      <t>シエンイン</t>
    </rPh>
    <phoneticPr fontId="83"/>
  </si>
  <si>
    <t>居宅訪問型児童発達支援</t>
    <rPh sb="0" eb="2">
      <t>キョタク</t>
    </rPh>
    <rPh sb="2" eb="4">
      <t>ホウモン</t>
    </rPh>
    <rPh sb="4" eb="5">
      <t>ガタ</t>
    </rPh>
    <rPh sb="5" eb="7">
      <t>ジドウ</t>
    </rPh>
    <rPh sb="7" eb="9">
      <t>ハッタツ</t>
    </rPh>
    <rPh sb="9" eb="11">
      <t>シエン</t>
    </rPh>
    <phoneticPr fontId="24"/>
  </si>
  <si>
    <t>福祉型障害児入所施設</t>
    <rPh sb="0" eb="3">
      <t>フクシガタ</t>
    </rPh>
    <rPh sb="3" eb="6">
      <t>ショウガイジ</t>
    </rPh>
    <rPh sb="6" eb="8">
      <t>ニュウショ</t>
    </rPh>
    <rPh sb="8" eb="10">
      <t>シセツ</t>
    </rPh>
    <phoneticPr fontId="24"/>
  </si>
  <si>
    <t>心理担当職員</t>
    <rPh sb="0" eb="6">
      <t>シンリタントウショクイン</t>
    </rPh>
    <phoneticPr fontId="83"/>
  </si>
  <si>
    <t>医療型障害児入所施設</t>
    <rPh sb="0" eb="2">
      <t>イリョウ</t>
    </rPh>
    <rPh sb="2" eb="3">
      <t>ガタ</t>
    </rPh>
    <rPh sb="3" eb="6">
      <t>ショウガイジ</t>
    </rPh>
    <rPh sb="6" eb="8">
      <t>ニュウショ</t>
    </rPh>
    <rPh sb="8" eb="10">
      <t>シセツ</t>
    </rPh>
    <phoneticPr fontId="24"/>
  </si>
  <si>
    <t>理学療法士又は作業療法士</t>
    <rPh sb="0" eb="5">
      <t>リガクリョウホウシ</t>
    </rPh>
    <rPh sb="5" eb="6">
      <t>マタ</t>
    </rPh>
    <rPh sb="7" eb="12">
      <t>サギョウリョウホウシ</t>
    </rPh>
    <phoneticPr fontId="83"/>
  </si>
  <si>
    <t>職業指導員</t>
    <rPh sb="0" eb="5">
      <t>ショクギョウシドウイン</t>
    </rPh>
    <phoneticPr fontId="83"/>
  </si>
  <si>
    <t>指定特定相談支援事業所及び指定障害児相談支援事業所の指定等に係る記載事項</t>
    <rPh sb="0" eb="2">
      <t>シテイ</t>
    </rPh>
    <rPh sb="2" eb="4">
      <t>トクテイ</t>
    </rPh>
    <rPh sb="4" eb="6">
      <t>ソウダン</t>
    </rPh>
    <rPh sb="6" eb="8">
      <t>シエン</t>
    </rPh>
    <rPh sb="8" eb="11">
      <t>ジギョウショ</t>
    </rPh>
    <rPh sb="11" eb="12">
      <t>オヨ</t>
    </rPh>
    <rPh sb="13" eb="15">
      <t>シテイ</t>
    </rPh>
    <rPh sb="15" eb="17">
      <t>ショウガイ</t>
    </rPh>
    <rPh sb="17" eb="18">
      <t>ジ</t>
    </rPh>
    <rPh sb="18" eb="20">
      <t>ソウダン</t>
    </rPh>
    <rPh sb="20" eb="22">
      <t>シエン</t>
    </rPh>
    <rPh sb="22" eb="25">
      <t>ジギョウショ</t>
    </rPh>
    <rPh sb="26" eb="28">
      <t>シテイ</t>
    </rPh>
    <rPh sb="28" eb="29">
      <t>トウ</t>
    </rPh>
    <rPh sb="30" eb="31">
      <t>カカ</t>
    </rPh>
    <rPh sb="32" eb="34">
      <t>キサイ</t>
    </rPh>
    <rPh sb="34" eb="36">
      <t>ジコウ</t>
    </rPh>
    <phoneticPr fontId="4"/>
  </si>
  <si>
    <t>様式第１号</t>
    <rPh sb="0" eb="2">
      <t>ヨウシキ</t>
    </rPh>
    <rPh sb="2" eb="3">
      <t>ダイ</t>
    </rPh>
    <rPh sb="4" eb="5">
      <t>ゴウ</t>
    </rPh>
    <phoneticPr fontId="4"/>
  </si>
  <si>
    <t>指定（指定更新）申請書</t>
    <rPh sb="0" eb="2">
      <t>シテイ</t>
    </rPh>
    <rPh sb="3" eb="5">
      <t>シテイ</t>
    </rPh>
    <rPh sb="5" eb="7">
      <t>コウシン</t>
    </rPh>
    <rPh sb="8" eb="11">
      <t>シンセイショ</t>
    </rPh>
    <phoneticPr fontId="4"/>
  </si>
  <si>
    <t>付表15</t>
    <rPh sb="0" eb="2">
      <t>フヒョウ</t>
    </rPh>
    <phoneticPr fontId="4"/>
  </si>
  <si>
    <t>主たる対象者を特定する理由等</t>
    <rPh sb="0" eb="1">
      <t>シュ</t>
    </rPh>
    <rPh sb="3" eb="6">
      <t>タイショウシャ</t>
    </rPh>
    <rPh sb="7" eb="9">
      <t>トクテイ</t>
    </rPh>
    <rPh sb="11" eb="13">
      <t>リユウ</t>
    </rPh>
    <rPh sb="13" eb="14">
      <t>トウ</t>
    </rPh>
    <phoneticPr fontId="4"/>
  </si>
  <si>
    <t>従業者の勤務の体制及び勤務形態一覧表</t>
    <phoneticPr fontId="4"/>
  </si>
  <si>
    <t>誓約書</t>
    <rPh sb="0" eb="3">
      <t>セイヤクショ</t>
    </rPh>
    <phoneticPr fontId="4"/>
  </si>
  <si>
    <r>
      <t>参考様式９</t>
    </r>
    <r>
      <rPr>
        <strike/>
        <sz val="10"/>
        <rFont val="ＭＳ 明朝"/>
        <family val="1"/>
        <charset val="128"/>
      </rPr>
      <t xml:space="preserve">
</t>
    </r>
    <r>
      <rPr>
        <sz val="10"/>
        <rFont val="ＭＳ 明朝"/>
        <family val="1"/>
        <charset val="128"/>
      </rPr>
      <t>および別紙④・
別紙⑦</t>
    </r>
    <rPh sb="0" eb="2">
      <t>サンコウ</t>
    </rPh>
    <rPh sb="2" eb="4">
      <t>ヨウシキ</t>
    </rPh>
    <rPh sb="9" eb="11">
      <t>ベッシ</t>
    </rPh>
    <rPh sb="14" eb="16">
      <t>ベッシ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</si>
</sst>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0_ "/>
    <numFmt numFmtId="179" formatCode="[$-409]d;@"/>
    <numFmt numFmtId="180" formatCode="aaa"/>
    <numFmt numFmtId="181" formatCode="[$-409]d&quot;月&quot;"/>
  </numFmts>
  <fonts count="9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9"/>
      <color indexed="81"/>
      <name val="ＭＳ Ｐゴシック"/>
      <family val="3"/>
      <charset val="128"/>
    </font>
    <font>
      <sz val="10"/>
      <color indexed="8"/>
      <name val="ＭＳ ゴシック"/>
      <family val="3"/>
      <charset val="128"/>
    </font>
    <font>
      <sz val="6"/>
      <name val="ＭＳ Ｐ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3"/>
      <charset val="128"/>
    </font>
    <font>
      <sz val="10"/>
      <name val="ＭＳ Ｐゴシック"/>
      <family val="3"/>
      <charset val="128"/>
    </font>
    <font>
      <sz val="11"/>
      <name val="ＭＳ 明朝"/>
      <family val="1"/>
      <charset val="128"/>
    </font>
    <font>
      <sz val="10"/>
      <name val="ＭＳ 明朝"/>
      <family val="1"/>
      <charset val="128"/>
    </font>
    <font>
      <sz val="10"/>
      <color theme="1"/>
      <name val="ＭＳ ゴシック"/>
      <family val="3"/>
      <charset val="128"/>
    </font>
    <font>
      <sz val="9"/>
      <name val="ＭＳ 明朝"/>
      <family val="1"/>
      <charset val="128"/>
    </font>
    <font>
      <sz val="6"/>
      <name val="ＭＳ Ｐゴシック"/>
      <family val="2"/>
      <charset val="128"/>
      <scheme val="minor"/>
    </font>
    <font>
      <sz val="8"/>
      <name val="ＭＳ 明朝"/>
      <family val="1"/>
      <charset val="128"/>
    </font>
    <font>
      <sz val="12"/>
      <name val="ＭＳ 明朝"/>
      <family val="1"/>
      <charset val="128"/>
    </font>
    <font>
      <sz val="14"/>
      <name val="ＭＳ 明朝"/>
      <family val="1"/>
      <charset val="128"/>
    </font>
    <font>
      <sz val="14"/>
      <color rgb="FFFF0000"/>
      <name val="ＭＳ 明朝"/>
      <family val="1"/>
      <charset val="128"/>
    </font>
    <font>
      <b/>
      <sz val="10"/>
      <name val="ＭＳ 明朝"/>
      <family val="1"/>
      <charset val="128"/>
    </font>
    <font>
      <b/>
      <sz val="9"/>
      <name val="ＭＳ 明朝"/>
      <family val="1"/>
      <charset val="128"/>
    </font>
    <font>
      <b/>
      <sz val="14"/>
      <name val="ＭＳ 明朝"/>
      <family val="1"/>
      <charset val="128"/>
    </font>
    <font>
      <sz val="24"/>
      <name val="ＭＳ 明朝"/>
      <family val="1"/>
      <charset val="128"/>
    </font>
    <font>
      <sz val="11"/>
      <color rgb="FF0070C0"/>
      <name val="ＭＳ 明朝"/>
      <family val="1"/>
      <charset val="128"/>
    </font>
    <font>
      <sz val="12"/>
      <name val="ＭＳ Ｐゴシック"/>
      <family val="3"/>
      <charset val="128"/>
    </font>
    <font>
      <sz val="18"/>
      <color theme="3"/>
      <name val="ＭＳ Ｐゴシック"/>
      <family val="2"/>
      <charset val="128"/>
      <scheme val="major"/>
    </font>
    <font>
      <sz val="11"/>
      <name val="ＭＳ ゴシック"/>
      <family val="3"/>
      <charset val="128"/>
    </font>
    <font>
      <sz val="10.5"/>
      <name val="ＭＳ Ｐゴシック"/>
      <family val="3"/>
      <charset val="128"/>
    </font>
    <font>
      <sz val="9"/>
      <name val="ＭＳ Ｐゴシック"/>
      <family val="3"/>
      <charset val="128"/>
    </font>
    <font>
      <sz val="11"/>
      <name val="ＭＳ Ｐゴシック"/>
      <family val="2"/>
      <charset val="128"/>
      <scheme val="minor"/>
    </font>
    <font>
      <sz val="8"/>
      <name val="ＭＳ Ｐゴシック"/>
      <family val="3"/>
      <charset val="128"/>
    </font>
    <font>
      <sz val="7"/>
      <name val="ＭＳ Ｐゴシック"/>
      <family val="3"/>
      <charset val="128"/>
    </font>
    <font>
      <sz val="11"/>
      <color rgb="FFFF0000"/>
      <name val="ＭＳ Ｐゴシック"/>
      <family val="3"/>
      <charset val="128"/>
    </font>
    <font>
      <sz val="10"/>
      <color rgb="FFFF0000"/>
      <name val="ＭＳ Ｐゴシック"/>
      <family val="3"/>
      <charset val="128"/>
    </font>
    <font>
      <sz val="12"/>
      <color rgb="FFFF0000"/>
      <name val="ＭＳ Ｐゴシック"/>
      <family val="3"/>
      <charset val="128"/>
    </font>
    <font>
      <u/>
      <sz val="11"/>
      <color theme="10"/>
      <name val="ＭＳ Ｐゴシック"/>
      <family val="3"/>
      <charset val="128"/>
    </font>
    <font>
      <u/>
      <sz val="11"/>
      <color rgb="FFFF0000"/>
      <name val="ＭＳ Ｐゴシック"/>
      <family val="3"/>
      <charset val="128"/>
    </font>
    <font>
      <b/>
      <sz val="10"/>
      <name val="ＭＳ ゴシック"/>
      <family val="3"/>
      <charset val="128"/>
    </font>
    <font>
      <sz val="9"/>
      <name val="ＭＳ ゴシック"/>
      <family val="3"/>
      <charset val="128"/>
    </font>
    <font>
      <sz val="10"/>
      <color rgb="FFFF0000"/>
      <name val="ＭＳ ゴシック"/>
      <family val="3"/>
      <charset val="128"/>
    </font>
    <font>
      <sz val="14"/>
      <name val="ＭＳ ゴシック"/>
      <family val="3"/>
      <charset val="128"/>
    </font>
    <font>
      <sz val="12"/>
      <name val="ＭＳ ゴシック"/>
      <family val="3"/>
      <charset val="128"/>
    </font>
    <font>
      <b/>
      <sz val="12"/>
      <name val="ＭＳ ゴシック"/>
      <family val="3"/>
      <charset val="128"/>
    </font>
    <font>
      <sz val="14"/>
      <color rgb="FF000000"/>
      <name val="ＭＳ ゴシック"/>
      <family val="3"/>
      <charset val="128"/>
    </font>
    <font>
      <sz val="11"/>
      <name val="HGｺﾞｼｯｸM"/>
      <family val="3"/>
      <charset val="128"/>
    </font>
    <font>
      <b/>
      <sz val="11"/>
      <name val="ＭＳ ゴシック"/>
      <family val="3"/>
      <charset val="128"/>
    </font>
    <font>
      <sz val="10"/>
      <color rgb="FF000000"/>
      <name val="Times New Roman"/>
      <family val="1"/>
    </font>
    <font>
      <sz val="10.5"/>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0"/>
      <color rgb="FF000000"/>
      <name val="ＭＳ Ｐゴシック"/>
      <family val="3"/>
      <charset val="128"/>
      <scheme val="minor"/>
    </font>
    <font>
      <sz val="10"/>
      <name val="ＭＳ Ｐゴシック"/>
      <family val="3"/>
      <charset val="128"/>
      <scheme val="minor"/>
    </font>
    <font>
      <sz val="11"/>
      <name val="ＭＳ Ｐゴシック"/>
      <family val="3"/>
      <charset val="128"/>
      <scheme val="minor"/>
    </font>
    <font>
      <sz val="11"/>
      <color rgb="FF000000"/>
      <name val="ＭＳ Ｐゴシック"/>
      <family val="3"/>
      <charset val="128"/>
      <scheme val="minor"/>
    </font>
    <font>
      <sz val="11"/>
      <color theme="1"/>
      <name val="ＭＳ Ｐゴシック"/>
      <family val="2"/>
      <scheme val="minor"/>
    </font>
    <font>
      <sz val="11"/>
      <name val="ＭＳ Ｐゴシック"/>
      <family val="2"/>
      <scheme val="minor"/>
    </font>
    <font>
      <sz val="8"/>
      <color theme="1"/>
      <name val="ＭＳ Ｐゴシック"/>
      <family val="2"/>
      <scheme val="minor"/>
    </font>
    <font>
      <sz val="8"/>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sz val="11"/>
      <color theme="1"/>
      <name val="ＭＳ ゴシック"/>
      <family val="3"/>
      <charset val="128"/>
    </font>
    <font>
      <sz val="8"/>
      <color rgb="FFC00000"/>
      <name val="ＭＳ ゴシック"/>
      <family val="3"/>
      <charset val="128"/>
    </font>
    <font>
      <sz val="6"/>
      <name val="游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9"/>
      <color rgb="FFFF0000"/>
      <name val="ＭＳ ゴシック"/>
      <family val="3"/>
      <charset val="128"/>
    </font>
    <font>
      <strike/>
      <sz val="10"/>
      <name val="ＭＳ 明朝"/>
      <family val="1"/>
      <charset val="128"/>
    </font>
  </fonts>
  <fills count="41">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91">
    <border>
      <left/>
      <right/>
      <top/>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right style="medium">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diagonal/>
    </border>
    <border>
      <left/>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55">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69" applyNumberFormat="0" applyAlignment="0" applyProtection="0">
      <alignment vertical="center"/>
    </xf>
    <xf numFmtId="0" fontId="10" fillId="29" borderId="0" applyNumberFormat="0" applyBorder="0" applyAlignment="0" applyProtection="0">
      <alignment vertical="center"/>
    </xf>
    <xf numFmtId="0" fontId="3" fillId="2" borderId="70" applyNumberFormat="0" applyFont="0" applyAlignment="0" applyProtection="0">
      <alignment vertical="center"/>
    </xf>
    <xf numFmtId="0" fontId="11" fillId="0" borderId="71" applyNumberFormat="0" applyFill="0" applyAlignment="0" applyProtection="0">
      <alignment vertical="center"/>
    </xf>
    <xf numFmtId="0" fontId="12" fillId="30" borderId="0" applyNumberFormat="0" applyBorder="0" applyAlignment="0" applyProtection="0">
      <alignment vertical="center"/>
    </xf>
    <xf numFmtId="0" fontId="13" fillId="31" borderId="72" applyNumberFormat="0" applyAlignment="0" applyProtection="0">
      <alignment vertical="center"/>
    </xf>
    <xf numFmtId="0" fontId="14" fillId="0" borderId="0" applyNumberFormat="0" applyFill="0" applyBorder="0" applyAlignment="0" applyProtection="0">
      <alignment vertical="center"/>
    </xf>
    <xf numFmtId="0" fontId="15" fillId="0" borderId="73" applyNumberFormat="0" applyFill="0" applyAlignment="0" applyProtection="0">
      <alignment vertical="center"/>
    </xf>
    <xf numFmtId="0" fontId="16" fillId="0" borderId="74" applyNumberFormat="0" applyFill="0" applyAlignment="0" applyProtection="0">
      <alignment vertical="center"/>
    </xf>
    <xf numFmtId="0" fontId="17" fillId="0" borderId="75" applyNumberFormat="0" applyFill="0" applyAlignment="0" applyProtection="0">
      <alignment vertical="center"/>
    </xf>
    <xf numFmtId="0" fontId="17" fillId="0" borderId="0" applyNumberFormat="0" applyFill="0" applyBorder="0" applyAlignment="0" applyProtection="0">
      <alignment vertical="center"/>
    </xf>
    <xf numFmtId="0" fontId="18" fillId="0" borderId="76" applyNumberFormat="0" applyFill="0" applyAlignment="0" applyProtection="0">
      <alignment vertical="center"/>
    </xf>
    <xf numFmtId="0" fontId="19" fillId="31" borderId="77" applyNumberFormat="0" applyAlignment="0" applyProtection="0">
      <alignment vertical="center"/>
    </xf>
    <xf numFmtId="0" fontId="20" fillId="0" borderId="0" applyNumberFormat="0" applyFill="0" applyBorder="0" applyAlignment="0" applyProtection="0">
      <alignment vertical="center"/>
    </xf>
    <xf numFmtId="0" fontId="21" fillId="3" borderId="72" applyNumberFormat="0" applyAlignment="0" applyProtection="0">
      <alignment vertical="center"/>
    </xf>
    <xf numFmtId="0" fontId="3" fillId="0" borderId="0">
      <alignment vertical="center"/>
    </xf>
    <xf numFmtId="0" fontId="3" fillId="0" borderId="0">
      <alignment vertical="center"/>
    </xf>
    <xf numFmtId="0" fontId="22" fillId="32" borderId="0" applyNumberFormat="0" applyBorder="0" applyAlignment="0" applyProtection="0">
      <alignment vertical="center"/>
    </xf>
    <xf numFmtId="0" fontId="32" fillId="0" borderId="0">
      <alignment vertical="center"/>
    </xf>
    <xf numFmtId="0" fontId="3" fillId="0" borderId="0"/>
    <xf numFmtId="0" fontId="44" fillId="0" borderId="0" applyBorder="0"/>
    <xf numFmtId="0" fontId="2" fillId="0" borderId="0">
      <alignment vertical="center"/>
    </xf>
    <xf numFmtId="0" fontId="55" fillId="0" borderId="0" applyNumberFormat="0" applyFill="0" applyBorder="0" applyAlignment="0" applyProtection="0"/>
    <xf numFmtId="0" fontId="3" fillId="0" borderId="0"/>
    <xf numFmtId="0" fontId="3" fillId="0" borderId="0"/>
    <xf numFmtId="0" fontId="66" fillId="0" borderId="0"/>
    <xf numFmtId="0" fontId="75" fillId="0" borderId="0"/>
    <xf numFmtId="0" fontId="79" fillId="0" borderId="0">
      <alignment vertical="center"/>
    </xf>
    <xf numFmtId="0" fontId="1" fillId="0" borderId="0">
      <alignment vertical="center"/>
    </xf>
  </cellStyleXfs>
  <cellXfs count="818">
    <xf numFmtId="0" fontId="0" fillId="0" borderId="0" xfId="0" applyAlignment="1"/>
    <xf numFmtId="0" fontId="30" fillId="0" borderId="0" xfId="0" applyFont="1" applyAlignment="1"/>
    <xf numFmtId="0" fontId="36" fillId="0" borderId="0" xfId="41" applyFont="1">
      <alignment vertical="center"/>
    </xf>
    <xf numFmtId="0" fontId="36" fillId="0" borderId="0" xfId="41" applyFont="1" applyAlignment="1">
      <alignment vertical="center"/>
    </xf>
    <xf numFmtId="0" fontId="30" fillId="0" borderId="0" xfId="41" applyFont="1">
      <alignment vertical="center"/>
    </xf>
    <xf numFmtId="0" fontId="31" fillId="0" borderId="0" xfId="41" applyFont="1">
      <alignment vertical="center"/>
    </xf>
    <xf numFmtId="0" fontId="31" fillId="0" borderId="1" xfId="41" applyFont="1" applyBorder="1" applyAlignment="1">
      <alignment horizontal="center" vertical="center"/>
    </xf>
    <xf numFmtId="0" fontId="31" fillId="0" borderId="0" xfId="41" applyFont="1" applyBorder="1" applyAlignment="1">
      <alignment horizontal="center" vertical="center"/>
    </xf>
    <xf numFmtId="0" fontId="31" fillId="0" borderId="0" xfId="41" applyFont="1" applyBorder="1">
      <alignment vertical="center"/>
    </xf>
    <xf numFmtId="0" fontId="31" fillId="0" borderId="0" xfId="41" applyFont="1" applyAlignment="1">
      <alignment vertical="center"/>
    </xf>
    <xf numFmtId="0" fontId="31" fillId="34" borderId="20" xfId="41" applyFont="1" applyFill="1" applyBorder="1" applyAlignment="1">
      <alignment horizontal="center" vertical="center"/>
    </xf>
    <xf numFmtId="0" fontId="31" fillId="0" borderId="26" xfId="41" applyFont="1" applyBorder="1" applyAlignment="1">
      <alignment horizontal="center" vertical="center"/>
    </xf>
    <xf numFmtId="0" fontId="31" fillId="0" borderId="27" xfId="41" applyFont="1" applyBorder="1" applyAlignment="1">
      <alignment horizontal="center" vertical="center"/>
    </xf>
    <xf numFmtId="0" fontId="31" fillId="34" borderId="30" xfId="41" applyFont="1" applyFill="1" applyBorder="1" applyAlignment="1">
      <alignment horizontal="left" vertical="center"/>
    </xf>
    <xf numFmtId="0" fontId="31" fillId="34" borderId="31" xfId="41" applyFont="1" applyFill="1" applyBorder="1" applyAlignment="1">
      <alignment horizontal="left" vertical="center"/>
    </xf>
    <xf numFmtId="0" fontId="31" fillId="34" borderId="32" xfId="41" applyFont="1" applyFill="1" applyBorder="1" applyAlignment="1">
      <alignment horizontal="left" vertical="center"/>
    </xf>
    <xf numFmtId="0" fontId="31" fillId="0" borderId="28" xfId="41" applyFont="1" applyBorder="1" applyAlignment="1">
      <alignment horizontal="center" vertical="center"/>
    </xf>
    <xf numFmtId="0" fontId="31" fillId="0" borderId="29" xfId="41" applyFont="1" applyBorder="1" applyAlignment="1">
      <alignment horizontal="center" vertical="center"/>
    </xf>
    <xf numFmtId="0" fontId="30" fillId="0" borderId="1" xfId="41" applyFont="1" applyBorder="1">
      <alignment vertical="center"/>
    </xf>
    <xf numFmtId="0" fontId="30" fillId="0" borderId="0" xfId="41" applyFont="1" applyBorder="1">
      <alignment vertical="center"/>
    </xf>
    <xf numFmtId="0" fontId="36" fillId="0" borderId="0" xfId="41" applyFont="1" applyBorder="1">
      <alignment vertical="center"/>
    </xf>
    <xf numFmtId="0" fontId="40" fillId="0" borderId="0" xfId="41" applyFont="1" applyBorder="1" applyAlignment="1">
      <alignment vertical="center"/>
    </xf>
    <xf numFmtId="0" fontId="33" fillId="0" borderId="0" xfId="41" applyFont="1">
      <alignment vertical="center"/>
    </xf>
    <xf numFmtId="0" fontId="31" fillId="0" borderId="0" xfId="41" applyFont="1" applyBorder="1" applyAlignment="1">
      <alignment horizontal="center" vertical="center" textRotation="255"/>
    </xf>
    <xf numFmtId="0" fontId="31" fillId="0" borderId="0" xfId="41" applyFont="1" applyBorder="1" applyAlignment="1">
      <alignment horizontal="left" vertical="center"/>
    </xf>
    <xf numFmtId="0" fontId="31" fillId="0" borderId="0" xfId="41" applyFont="1" applyBorder="1" applyAlignment="1">
      <alignment vertical="center"/>
    </xf>
    <xf numFmtId="0" fontId="31" fillId="0" borderId="0" xfId="41" applyFont="1" applyBorder="1" applyAlignment="1">
      <alignment vertical="center" wrapText="1"/>
    </xf>
    <xf numFmtId="0" fontId="31" fillId="0" borderId="0" xfId="41" applyFont="1" applyBorder="1" applyAlignment="1">
      <alignment vertical="center" textRotation="255"/>
    </xf>
    <xf numFmtId="0" fontId="36" fillId="0" borderId="0" xfId="41" applyFont="1" applyAlignment="1">
      <alignment horizontal="justify" vertical="center"/>
    </xf>
    <xf numFmtId="0" fontId="37" fillId="0" borderId="0" xfId="0" applyFont="1"/>
    <xf numFmtId="0" fontId="36" fillId="0" borderId="0" xfId="0" applyFont="1"/>
    <xf numFmtId="0" fontId="36" fillId="0" borderId="12" xfId="0" applyFont="1" applyBorder="1"/>
    <xf numFmtId="0" fontId="36" fillId="0" borderId="1" xfId="0" applyFont="1" applyBorder="1"/>
    <xf numFmtId="0" fontId="36" fillId="0" borderId="9" xfId="0" applyFont="1" applyBorder="1"/>
    <xf numFmtId="0" fontId="36" fillId="0" borderId="0" xfId="0" applyFont="1" applyBorder="1"/>
    <xf numFmtId="0" fontId="36" fillId="0" borderId="5" xfId="0" applyFont="1" applyBorder="1"/>
    <xf numFmtId="0" fontId="36" fillId="0" borderId="6" xfId="0" applyFont="1" applyBorder="1"/>
    <xf numFmtId="0" fontId="36" fillId="0" borderId="15" xfId="0" applyFont="1" applyBorder="1"/>
    <xf numFmtId="0" fontId="36" fillId="0" borderId="3" xfId="0" applyFont="1" applyBorder="1"/>
    <xf numFmtId="0" fontId="36" fillId="0" borderId="13" xfId="0" applyFont="1" applyBorder="1"/>
    <xf numFmtId="0" fontId="31" fillId="0" borderId="0" xfId="0" applyFont="1"/>
    <xf numFmtId="0" fontId="36" fillId="0" borderId="17" xfId="0" applyFont="1" applyBorder="1"/>
    <xf numFmtId="0" fontId="36" fillId="0" borderId="18" xfId="0" applyFont="1" applyBorder="1"/>
    <xf numFmtId="0" fontId="36" fillId="0" borderId="21" xfId="0" applyFont="1" applyBorder="1"/>
    <xf numFmtId="0" fontId="36" fillId="0" borderId="43" xfId="0" applyFont="1" applyBorder="1"/>
    <xf numFmtId="0" fontId="36" fillId="0" borderId="4" xfId="0" applyFont="1" applyBorder="1"/>
    <xf numFmtId="0" fontId="36" fillId="0" borderId="50" xfId="0" applyFont="1" applyBorder="1"/>
    <xf numFmtId="0" fontId="36" fillId="0" borderId="25" xfId="0" applyFont="1" applyBorder="1"/>
    <xf numFmtId="0" fontId="36" fillId="0" borderId="24" xfId="0" applyFont="1" applyBorder="1"/>
    <xf numFmtId="0" fontId="37" fillId="0" borderId="0" xfId="0" applyFont="1" applyAlignment="1">
      <alignment horizontal="left"/>
    </xf>
    <xf numFmtId="0" fontId="37" fillId="0" borderId="0" xfId="0" applyFont="1" applyAlignment="1"/>
    <xf numFmtId="0" fontId="30" fillId="0" borderId="0" xfId="0" applyFont="1" applyAlignment="1">
      <alignment horizontal="right" vertical="center"/>
    </xf>
    <xf numFmtId="0" fontId="30" fillId="0" borderId="0" xfId="0" applyFont="1" applyAlignment="1">
      <alignment vertical="center"/>
    </xf>
    <xf numFmtId="0" fontId="30" fillId="0" borderId="16" xfId="0" applyFont="1" applyBorder="1" applyAlignment="1">
      <alignment horizontal="center" vertical="center"/>
    </xf>
    <xf numFmtId="0" fontId="30" fillId="0" borderId="0" xfId="0" applyFont="1" applyAlignment="1">
      <alignment horizontal="center"/>
    </xf>
    <xf numFmtId="176" fontId="30" fillId="0" borderId="47" xfId="0" applyNumberFormat="1" applyFont="1" applyBorder="1" applyAlignment="1">
      <alignment wrapText="1"/>
    </xf>
    <xf numFmtId="0" fontId="30" fillId="0" borderId="45" xfId="0" applyFont="1" applyBorder="1" applyAlignment="1"/>
    <xf numFmtId="0" fontId="30" fillId="0" borderId="45" xfId="0" applyFont="1" applyBorder="1" applyAlignment="1">
      <alignment horizontal="center"/>
    </xf>
    <xf numFmtId="0" fontId="30" fillId="0" borderId="81" xfId="0" applyFont="1" applyBorder="1" applyAlignment="1"/>
    <xf numFmtId="0" fontId="33" fillId="0" borderId="0" xfId="0" applyFont="1" applyAlignment="1"/>
    <xf numFmtId="0" fontId="30" fillId="34" borderId="19" xfId="0" applyFont="1" applyFill="1" applyBorder="1" applyAlignment="1">
      <alignment horizontal="distributed" vertical="center"/>
    </xf>
    <xf numFmtId="0" fontId="30" fillId="34" borderId="20" xfId="0" applyFont="1" applyFill="1" applyBorder="1" applyAlignment="1">
      <alignment horizontal="center" vertical="center"/>
    </xf>
    <xf numFmtId="0" fontId="35" fillId="0" borderId="0" xfId="0" applyFont="1" applyAlignment="1"/>
    <xf numFmtId="49" fontId="36" fillId="0" borderId="0" xfId="0" applyNumberFormat="1" applyFont="1" applyAlignment="1">
      <alignment vertical="center"/>
    </xf>
    <xf numFmtId="49" fontId="42" fillId="0" borderId="0" xfId="0" applyNumberFormat="1" applyFont="1" applyAlignment="1">
      <alignment vertical="center"/>
    </xf>
    <xf numFmtId="49" fontId="42" fillId="0" borderId="0" xfId="0" applyNumberFormat="1" applyFont="1" applyAlignment="1">
      <alignment horizontal="center" vertical="center"/>
    </xf>
    <xf numFmtId="49" fontId="36" fillId="0" borderId="0" xfId="0" applyNumberFormat="1" applyFont="1" applyAlignment="1">
      <alignment horizontal="right" vertical="center"/>
    </xf>
    <xf numFmtId="49" fontId="36" fillId="0" borderId="0" xfId="0" applyNumberFormat="1" applyFont="1" applyAlignment="1">
      <alignment horizontal="center" vertical="center"/>
    </xf>
    <xf numFmtId="49" fontId="36" fillId="0" borderId="21" xfId="0" applyNumberFormat="1" applyFont="1" applyBorder="1" applyAlignment="1">
      <alignment vertical="center"/>
    </xf>
    <xf numFmtId="49" fontId="36" fillId="0" borderId="22" xfId="0" applyNumberFormat="1" applyFont="1" applyBorder="1" applyAlignment="1">
      <alignment vertical="center"/>
    </xf>
    <xf numFmtId="49" fontId="36" fillId="0" borderId="23" xfId="0" applyNumberFormat="1" applyFont="1" applyBorder="1" applyAlignment="1">
      <alignment vertical="center"/>
    </xf>
    <xf numFmtId="49" fontId="36" fillId="0" borderId="1" xfId="0" applyNumberFormat="1" applyFont="1" applyBorder="1" applyAlignment="1">
      <alignment vertical="center"/>
    </xf>
    <xf numFmtId="49" fontId="36" fillId="0" borderId="2" xfId="0" applyNumberFormat="1" applyFont="1" applyBorder="1" applyAlignment="1">
      <alignment vertical="center"/>
    </xf>
    <xf numFmtId="49" fontId="36" fillId="0" borderId="17" xfId="0" applyNumberFormat="1" applyFont="1" applyBorder="1" applyAlignment="1">
      <alignment horizontal="left" vertical="center" shrinkToFit="1"/>
    </xf>
    <xf numFmtId="49" fontId="36" fillId="0" borderId="0" xfId="0" applyNumberFormat="1" applyFont="1" applyBorder="1" applyAlignment="1">
      <alignment horizontal="left" vertical="center" shrinkToFit="1"/>
    </xf>
    <xf numFmtId="49" fontId="36" fillId="0" borderId="4" xfId="0" applyNumberFormat="1" applyFont="1" applyBorder="1" applyAlignment="1">
      <alignment horizontal="left" vertical="center" shrinkToFit="1"/>
    </xf>
    <xf numFmtId="49" fontId="36" fillId="0" borderId="0" xfId="0" applyNumberFormat="1" applyFont="1" applyBorder="1" applyAlignment="1">
      <alignment horizontal="center" vertical="center" shrinkToFit="1"/>
    </xf>
    <xf numFmtId="49" fontId="31" fillId="0" borderId="0" xfId="0" applyNumberFormat="1" applyFont="1" applyAlignment="1">
      <alignment horizontal="right" vertical="center"/>
    </xf>
    <xf numFmtId="49" fontId="31" fillId="0" borderId="0" xfId="0" applyNumberFormat="1" applyFont="1" applyAlignment="1">
      <alignment horizontal="center" vertical="top"/>
    </xf>
    <xf numFmtId="49" fontId="31" fillId="0" borderId="0" xfId="0" applyNumberFormat="1" applyFont="1" applyAlignment="1">
      <alignment vertical="center"/>
    </xf>
    <xf numFmtId="49" fontId="31" fillId="0" borderId="0" xfId="0" applyNumberFormat="1" applyFont="1" applyAlignment="1">
      <alignment vertical="top"/>
    </xf>
    <xf numFmtId="49" fontId="31" fillId="0" borderId="0" xfId="0" applyNumberFormat="1" applyFont="1" applyAlignment="1">
      <alignment vertical="top" wrapText="1"/>
    </xf>
    <xf numFmtId="49" fontId="31" fillId="0" borderId="0" xfId="0" applyNumberFormat="1" applyFont="1" applyAlignment="1">
      <alignment horizontal="center" vertical="center"/>
    </xf>
    <xf numFmtId="49" fontId="36" fillId="0" borderId="0" xfId="0" applyNumberFormat="1" applyFont="1" applyBorder="1" applyAlignment="1">
      <alignment vertical="center"/>
    </xf>
    <xf numFmtId="49" fontId="36" fillId="0" borderId="4" xfId="0" applyNumberFormat="1" applyFont="1" applyBorder="1" applyAlignment="1">
      <alignment vertical="center"/>
    </xf>
    <xf numFmtId="0" fontId="29" fillId="35" borderId="0" xfId="46" applyFont="1" applyFill="1" applyAlignment="1">
      <alignment vertical="center"/>
    </xf>
    <xf numFmtId="0" fontId="3" fillId="35" borderId="0" xfId="46" applyFont="1" applyFill="1" applyAlignment="1">
      <alignment vertical="center"/>
    </xf>
    <xf numFmtId="49" fontId="5" fillId="0" borderId="0" xfId="44" applyNumberFormat="1" applyFont="1">
      <alignment vertical="center"/>
    </xf>
    <xf numFmtId="49" fontId="3" fillId="0" borderId="0" xfId="44" applyNumberFormat="1" applyFont="1">
      <alignment vertical="center"/>
    </xf>
    <xf numFmtId="49" fontId="3" fillId="0" borderId="0" xfId="44" applyNumberFormat="1" applyFont="1" applyAlignment="1">
      <alignment horizontal="center" vertical="center" shrinkToFit="1"/>
    </xf>
    <xf numFmtId="49" fontId="3" fillId="0" borderId="0" xfId="44" applyNumberFormat="1" applyFont="1" applyAlignment="1">
      <alignment vertical="center" shrinkToFit="1"/>
    </xf>
    <xf numFmtId="49" fontId="46" fillId="0" borderId="0" xfId="44" applyNumberFormat="1" applyFont="1">
      <alignment vertical="center"/>
    </xf>
    <xf numFmtId="49" fontId="29" fillId="0" borderId="0" xfId="44" applyNumberFormat="1" applyFont="1">
      <alignment vertical="center"/>
    </xf>
    <xf numFmtId="49" fontId="47" fillId="0" borderId="0" xfId="44" applyNumberFormat="1" applyFont="1">
      <alignment vertical="center"/>
    </xf>
    <xf numFmtId="49" fontId="48" fillId="0" borderId="0" xfId="44" applyNumberFormat="1" applyFont="1">
      <alignment vertical="center"/>
    </xf>
    <xf numFmtId="49" fontId="29" fillId="0" borderId="82" xfId="44" applyNumberFormat="1" applyFont="1" applyBorder="1">
      <alignment vertical="center"/>
    </xf>
    <xf numFmtId="49" fontId="29" fillId="0" borderId="82" xfId="44" applyNumberFormat="1" applyFont="1" applyBorder="1" applyAlignment="1">
      <alignment vertical="center" shrinkToFit="1"/>
    </xf>
    <xf numFmtId="49" fontId="29" fillId="0" borderId="83" xfId="44" applyNumberFormat="1" applyFont="1" applyBorder="1" applyAlignment="1">
      <alignment vertical="center" shrinkToFit="1"/>
    </xf>
    <xf numFmtId="49" fontId="29" fillId="0" borderId="12" xfId="44" applyNumberFormat="1" applyFont="1" applyBorder="1">
      <alignment vertical="center"/>
    </xf>
    <xf numFmtId="49" fontId="29" fillId="0" borderId="1" xfId="44" applyNumberFormat="1" applyFont="1" applyBorder="1" applyAlignment="1">
      <alignment horizontal="center" vertical="center" shrinkToFit="1"/>
    </xf>
    <xf numFmtId="49" fontId="29" fillId="0" borderId="1" xfId="44" applyNumberFormat="1" applyFont="1" applyBorder="1">
      <alignment vertical="center"/>
    </xf>
    <xf numFmtId="49" fontId="29" fillId="0" borderId="9" xfId="44" applyNumberFormat="1" applyFont="1" applyBorder="1">
      <alignment vertical="center"/>
    </xf>
    <xf numFmtId="49" fontId="29" fillId="0" borderId="5" xfId="44" applyNumberFormat="1" applyFont="1" applyBorder="1" applyAlignment="1">
      <alignment horizontal="center" vertical="center" shrinkToFit="1"/>
    </xf>
    <xf numFmtId="49" fontId="29" fillId="0" borderId="0" xfId="44" applyNumberFormat="1" applyFont="1" applyAlignment="1">
      <alignment horizontal="left" vertical="center"/>
    </xf>
    <xf numFmtId="49" fontId="29" fillId="0" borderId="0" xfId="44" applyNumberFormat="1" applyFont="1" applyAlignment="1">
      <alignment horizontal="center" vertical="center" shrinkToFit="1"/>
    </xf>
    <xf numFmtId="49" fontId="29" fillId="35" borderId="19" xfId="44" applyNumberFormat="1" applyFont="1" applyFill="1" applyBorder="1" applyAlignment="1">
      <alignment horizontal="center" vertical="center" shrinkToFit="1"/>
    </xf>
    <xf numFmtId="49" fontId="29" fillId="37" borderId="5" xfId="44" applyNumberFormat="1" applyFont="1" applyFill="1" applyBorder="1">
      <alignment vertical="center"/>
    </xf>
    <xf numFmtId="49" fontId="29" fillId="37" borderId="6" xfId="44" applyNumberFormat="1" applyFont="1" applyFill="1" applyBorder="1">
      <alignment vertical="center"/>
    </xf>
    <xf numFmtId="49" fontId="29" fillId="0" borderId="1" xfId="44" applyNumberFormat="1" applyFont="1" applyBorder="1" applyAlignment="1">
      <alignment vertical="center" shrinkToFit="1"/>
    </xf>
    <xf numFmtId="49" fontId="29" fillId="0" borderId="9" xfId="44" applyNumberFormat="1" applyFont="1" applyBorder="1" applyAlignment="1">
      <alignment vertical="center" shrinkToFit="1"/>
    </xf>
    <xf numFmtId="49" fontId="29" fillId="0" borderId="52" xfId="44" applyNumberFormat="1" applyFont="1" applyBorder="1" applyAlignment="1">
      <alignment vertical="center" shrinkToFit="1"/>
    </xf>
    <xf numFmtId="49" fontId="29" fillId="0" borderId="15" xfId="44" applyNumberFormat="1" applyFont="1" applyBorder="1" applyAlignment="1">
      <alignment vertical="center" shrinkToFit="1"/>
    </xf>
    <xf numFmtId="49" fontId="29" fillId="0" borderId="3" xfId="44" applyNumberFormat="1" applyFont="1" applyBorder="1" applyAlignment="1">
      <alignment horizontal="center" vertical="center" shrinkToFit="1"/>
    </xf>
    <xf numFmtId="49" fontId="29" fillId="0" borderId="13" xfId="44" applyNumberFormat="1" applyFont="1" applyBorder="1" applyAlignment="1">
      <alignment horizontal="center" vertical="center" shrinkToFit="1"/>
    </xf>
    <xf numFmtId="49" fontId="29" fillId="0" borderId="7" xfId="44" applyNumberFormat="1" applyFont="1" applyBorder="1">
      <alignment vertical="center"/>
    </xf>
    <xf numFmtId="0" fontId="3" fillId="37" borderId="9" xfId="47" applyFont="1" applyFill="1" applyBorder="1">
      <alignment vertical="center"/>
    </xf>
    <xf numFmtId="49" fontId="51" fillId="37" borderId="20" xfId="44" applyNumberFormat="1" applyFont="1" applyFill="1" applyBorder="1" applyAlignment="1">
      <alignment horizontal="center" vertical="center" wrapText="1" shrinkToFit="1"/>
    </xf>
    <xf numFmtId="49" fontId="29" fillId="0" borderId="15" xfId="44" applyNumberFormat="1" applyFont="1" applyBorder="1" applyAlignment="1">
      <alignment horizontal="center" vertical="center"/>
    </xf>
    <xf numFmtId="0" fontId="29" fillId="37" borderId="10" xfId="44" applyFont="1" applyFill="1" applyBorder="1" applyAlignment="1">
      <alignment horizontal="center" vertical="center"/>
    </xf>
    <xf numFmtId="49" fontId="29" fillId="0" borderId="87" xfId="44" applyNumberFormat="1" applyFont="1" applyBorder="1">
      <alignment vertical="center"/>
    </xf>
    <xf numFmtId="0" fontId="3" fillId="0" borderId="0" xfId="47" applyFont="1">
      <alignment vertical="center"/>
    </xf>
    <xf numFmtId="49" fontId="29" fillId="0" borderId="0" xfId="44" applyNumberFormat="1" applyFont="1" applyAlignment="1">
      <alignment horizontal="left" vertical="top"/>
    </xf>
    <xf numFmtId="49" fontId="53" fillId="0" borderId="82" xfId="44" applyNumberFormat="1" applyFont="1" applyBorder="1">
      <alignment vertical="center"/>
    </xf>
    <xf numFmtId="49" fontId="53" fillId="0" borderId="82" xfId="44" applyNumberFormat="1" applyFont="1" applyBorder="1" applyAlignment="1">
      <alignment vertical="center" shrinkToFit="1"/>
    </xf>
    <xf numFmtId="49" fontId="53" fillId="0" borderId="83" xfId="44" applyNumberFormat="1" applyFont="1" applyBorder="1" applyAlignment="1">
      <alignment vertical="center" shrinkToFit="1"/>
    </xf>
    <xf numFmtId="49" fontId="53" fillId="0" borderId="1" xfId="44" applyNumberFormat="1" applyFont="1" applyBorder="1" applyAlignment="1">
      <alignment horizontal="center" vertical="center" shrinkToFit="1"/>
    </xf>
    <xf numFmtId="49" fontId="53" fillId="0" borderId="5" xfId="44" applyNumberFormat="1" applyFont="1" applyBorder="1" applyAlignment="1">
      <alignment horizontal="center" vertical="center"/>
    </xf>
    <xf numFmtId="49" fontId="53" fillId="0" borderId="12" xfId="44" applyNumberFormat="1" applyFont="1" applyBorder="1">
      <alignment vertical="center"/>
    </xf>
    <xf numFmtId="49" fontId="53" fillId="0" borderId="3" xfId="44" applyNumberFormat="1" applyFont="1" applyBorder="1" applyAlignment="1">
      <alignment horizontal="left" vertical="center"/>
    </xf>
    <xf numFmtId="49" fontId="53" fillId="0" borderId="5" xfId="44" applyNumberFormat="1" applyFont="1" applyBorder="1" applyAlignment="1">
      <alignment horizontal="center" vertical="center" shrinkToFit="1"/>
    </xf>
    <xf numFmtId="49" fontId="53" fillId="0" borderId="87" xfId="44" applyNumberFormat="1" applyFont="1" applyBorder="1">
      <alignment vertical="center"/>
    </xf>
    <xf numFmtId="0" fontId="3" fillId="0" borderId="0" xfId="45" applyAlignment="1">
      <alignment horizontal="center" vertical="center"/>
    </xf>
    <xf numFmtId="0" fontId="46" fillId="0" borderId="0" xfId="45" applyFont="1" applyAlignment="1">
      <alignment horizontal="left" vertical="center"/>
    </xf>
    <xf numFmtId="0" fontId="5" fillId="0" borderId="8" xfId="49" applyFont="1" applyBorder="1" applyAlignment="1">
      <alignment horizontal="center" vertical="center" shrinkToFit="1"/>
    </xf>
    <xf numFmtId="0" fontId="5" fillId="0" borderId="36" xfId="45" applyFont="1" applyBorder="1" applyAlignment="1">
      <alignment horizontal="center" vertical="center"/>
    </xf>
    <xf numFmtId="0" fontId="5" fillId="0" borderId="38" xfId="45" applyFont="1" applyBorder="1" applyAlignment="1">
      <alignment horizontal="center" vertical="center"/>
    </xf>
    <xf numFmtId="49" fontId="5" fillId="0" borderId="1" xfId="45" applyNumberFormat="1" applyFont="1" applyBorder="1" applyAlignment="1" applyProtection="1">
      <alignment horizontal="center" vertical="center"/>
      <protection locked="0"/>
    </xf>
    <xf numFmtId="0" fontId="5" fillId="0" borderId="1" xfId="45" applyFont="1" applyBorder="1" applyAlignment="1">
      <alignment horizontal="center" vertical="center"/>
    </xf>
    <xf numFmtId="0" fontId="5" fillId="0" borderId="9" xfId="45" applyFont="1" applyBorder="1" applyAlignment="1">
      <alignment horizontal="left" vertical="center"/>
    </xf>
    <xf numFmtId="0" fontId="5" fillId="0" borderId="0" xfId="45" applyFont="1" applyAlignment="1">
      <alignment horizontal="center" vertical="center"/>
    </xf>
    <xf numFmtId="0" fontId="5" fillId="0" borderId="5" xfId="45" applyFont="1" applyBorder="1" applyAlignment="1" applyProtection="1">
      <alignment horizontal="center" vertical="center"/>
      <protection locked="0"/>
    </xf>
    <xf numFmtId="49" fontId="5" fillId="0" borderId="0" xfId="44" applyNumberFormat="1" applyFont="1" applyAlignment="1">
      <alignment horizontal="left" vertical="center"/>
    </xf>
    <xf numFmtId="0" fontId="3" fillId="0" borderId="51" xfId="45" applyBorder="1" applyAlignment="1" applyProtection="1">
      <alignment horizontal="center" vertical="center"/>
      <protection locked="0"/>
    </xf>
    <xf numFmtId="49" fontId="5" fillId="0" borderId="0" xfId="44" applyNumberFormat="1" applyFont="1" applyAlignment="1">
      <alignment horizontal="center" vertical="center" shrinkToFit="1"/>
    </xf>
    <xf numFmtId="0" fontId="5" fillId="35" borderId="8" xfId="45" applyFont="1" applyFill="1" applyBorder="1" applyAlignment="1">
      <alignment horizontal="center" vertical="center"/>
    </xf>
    <xf numFmtId="0" fontId="5" fillId="0" borderId="1" xfId="45" applyFont="1" applyBorder="1" applyAlignment="1">
      <alignment horizontal="left"/>
    </xf>
    <xf numFmtId="0" fontId="5" fillId="0" borderId="9" xfId="45" applyFont="1" applyBorder="1" applyAlignment="1">
      <alignment horizontal="left"/>
    </xf>
    <xf numFmtId="0" fontId="5" fillId="0" borderId="84" xfId="45" applyFont="1" applyBorder="1" applyAlignment="1">
      <alignment horizontal="center" vertical="center"/>
    </xf>
    <xf numFmtId="0" fontId="5" fillId="0" borderId="0" xfId="45" applyFont="1"/>
    <xf numFmtId="0" fontId="5" fillId="0" borderId="3" xfId="45" applyFont="1" applyBorder="1" applyAlignment="1">
      <alignment horizontal="left"/>
    </xf>
    <xf numFmtId="0" fontId="5" fillId="0" borderId="6" xfId="45" applyFont="1" applyBorder="1"/>
    <xf numFmtId="0" fontId="5" fillId="0" borderId="5" xfId="45" applyFont="1" applyBorder="1" applyAlignment="1">
      <alignment horizontal="center" vertical="center"/>
    </xf>
    <xf numFmtId="0" fontId="5" fillId="0" borderId="10" xfId="45" applyFont="1" applyBorder="1" applyAlignment="1">
      <alignment horizontal="center" vertical="center"/>
    </xf>
    <xf numFmtId="0" fontId="5" fillId="0" borderId="3" xfId="45" applyFont="1" applyBorder="1" applyAlignment="1">
      <alignment horizontal="center" vertical="center"/>
    </xf>
    <xf numFmtId="0" fontId="5" fillId="0" borderId="42" xfId="45" applyFont="1" applyBorder="1" applyAlignment="1" applyProtection="1">
      <alignment horizontal="center" vertical="center"/>
      <protection locked="0"/>
    </xf>
    <xf numFmtId="0" fontId="5" fillId="0" borderId="88" xfId="45" applyFont="1" applyBorder="1" applyAlignment="1" applyProtection="1">
      <alignment horizontal="center" vertical="center"/>
      <protection locked="0"/>
    </xf>
    <xf numFmtId="0" fontId="5" fillId="0" borderId="3" xfId="45" applyFont="1" applyBorder="1" applyAlignment="1" applyProtection="1">
      <alignment horizontal="center" vertical="center"/>
      <protection locked="0"/>
    </xf>
    <xf numFmtId="0" fontId="5" fillId="0" borderId="13" xfId="45" applyFont="1" applyBorder="1" applyAlignment="1" applyProtection="1">
      <alignment horizontal="center" vertical="center"/>
      <protection locked="0"/>
    </xf>
    <xf numFmtId="0" fontId="5" fillId="0" borderId="1" xfId="45" applyFont="1" applyBorder="1" applyProtection="1">
      <protection locked="0"/>
    </xf>
    <xf numFmtId="0" fontId="5" fillId="0" borderId="7" xfId="45" applyFont="1" applyBorder="1" applyProtection="1">
      <protection locked="0"/>
    </xf>
    <xf numFmtId="0" fontId="5" fillId="0" borderId="1" xfId="45" applyFont="1" applyBorder="1" applyAlignment="1" applyProtection="1">
      <alignment horizontal="left" vertical="center"/>
      <protection locked="0"/>
    </xf>
    <xf numFmtId="0" fontId="58" fillId="0" borderId="10" xfId="45" applyFont="1" applyBorder="1" applyAlignment="1">
      <alignment horizontal="center" vertical="center"/>
    </xf>
    <xf numFmtId="0" fontId="5" fillId="0" borderId="20" xfId="45" applyFont="1" applyBorder="1" applyAlignment="1">
      <alignment horizontal="center" vertical="center"/>
    </xf>
    <xf numFmtId="0" fontId="5" fillId="0" borderId="6" xfId="45" applyFont="1" applyBorder="1" applyAlignment="1">
      <alignment horizontal="center" vertical="center"/>
    </xf>
    <xf numFmtId="0" fontId="5" fillId="0" borderId="9" xfId="45" applyFont="1" applyBorder="1" applyAlignment="1">
      <alignment horizontal="center" vertical="center"/>
    </xf>
    <xf numFmtId="0" fontId="5" fillId="0" borderId="7" xfId="45" applyFont="1" applyBorder="1" applyAlignment="1">
      <alignment horizontal="center" vertical="center"/>
    </xf>
    <xf numFmtId="0" fontId="5" fillId="0" borderId="13" xfId="45" applyFont="1" applyBorder="1" applyAlignment="1">
      <alignment horizontal="center" vertical="center"/>
    </xf>
    <xf numFmtId="0" fontId="5" fillId="0" borderId="20" xfId="45" applyFont="1" applyBorder="1" applyAlignment="1" applyProtection="1">
      <alignment horizontal="center" vertical="center"/>
      <protection locked="0"/>
    </xf>
    <xf numFmtId="0" fontId="5" fillId="0" borderId="12" xfId="45" applyFont="1" applyBorder="1" applyAlignment="1">
      <alignment horizontal="left" vertical="center"/>
    </xf>
    <xf numFmtId="0" fontId="5" fillId="0" borderId="1" xfId="45" applyFont="1" applyBorder="1" applyAlignment="1">
      <alignment horizontal="left" vertical="center"/>
    </xf>
    <xf numFmtId="49" fontId="5" fillId="0" borderId="10" xfId="44" applyNumberFormat="1" applyFont="1" applyBorder="1" applyAlignment="1">
      <alignment horizontal="center" vertical="center"/>
    </xf>
    <xf numFmtId="0" fontId="3" fillId="0" borderId="10" xfId="45" applyBorder="1" applyAlignment="1" applyProtection="1">
      <alignment horizontal="center" vertical="center"/>
      <protection locked="0"/>
    </xf>
    <xf numFmtId="0" fontId="3" fillId="0" borderId="7" xfId="45" applyBorder="1" applyAlignment="1">
      <alignment horizontal="center" vertical="center"/>
    </xf>
    <xf numFmtId="0" fontId="3" fillId="0" borderId="7" xfId="45" applyBorder="1" applyAlignment="1" applyProtection="1">
      <alignment horizontal="center" vertical="center"/>
      <protection locked="0"/>
    </xf>
    <xf numFmtId="49" fontId="5" fillId="0" borderId="7" xfId="44" applyNumberFormat="1" applyFont="1" applyBorder="1" applyAlignment="1">
      <alignment horizontal="center" vertical="center"/>
    </xf>
    <xf numFmtId="0" fontId="5" fillId="0" borderId="0" xfId="45" applyFont="1" applyAlignment="1">
      <alignment horizontal="left" vertical="center"/>
    </xf>
    <xf numFmtId="49" fontId="5" fillId="0" borderId="20" xfId="44" applyNumberFormat="1" applyFont="1" applyBorder="1" applyAlignment="1">
      <alignment horizontal="center" vertical="center"/>
    </xf>
    <xf numFmtId="49" fontId="5" fillId="0" borderId="36" xfId="44" applyNumberFormat="1" applyFont="1" applyBorder="1" applyAlignment="1">
      <alignment horizontal="center" vertical="center" shrinkToFit="1"/>
    </xf>
    <xf numFmtId="0" fontId="3" fillId="0" borderId="12" xfId="45" applyBorder="1" applyAlignment="1" applyProtection="1">
      <alignment horizontal="center" vertical="center"/>
      <protection locked="0"/>
    </xf>
    <xf numFmtId="0" fontId="3" fillId="0" borderId="1" xfId="45" applyBorder="1" applyAlignment="1">
      <alignment horizontal="center" vertical="center"/>
    </xf>
    <xf numFmtId="0" fontId="5" fillId="35" borderId="89" xfId="45" applyFont="1" applyFill="1" applyBorder="1" applyAlignment="1">
      <alignment horizontal="center" vertical="center"/>
    </xf>
    <xf numFmtId="0" fontId="3" fillId="0" borderId="0" xfId="45" applyAlignment="1">
      <alignment horizontal="left" vertical="center"/>
    </xf>
    <xf numFmtId="0" fontId="5" fillId="0" borderId="89" xfId="45" applyFont="1" applyBorder="1" applyAlignment="1">
      <alignment horizontal="center" vertical="center"/>
    </xf>
    <xf numFmtId="0" fontId="59" fillId="0" borderId="8" xfId="49" applyFont="1" applyBorder="1" applyAlignment="1">
      <alignment horizontal="center" vertical="center" shrinkToFit="1"/>
    </xf>
    <xf numFmtId="49" fontId="59" fillId="0" borderId="1" xfId="45" applyNumberFormat="1" applyFont="1" applyBorder="1" applyAlignment="1" applyProtection="1">
      <alignment horizontal="center" vertical="center"/>
      <protection locked="0"/>
    </xf>
    <xf numFmtId="0" fontId="59" fillId="0" borderId="5" xfId="45" applyFont="1" applyBorder="1" applyAlignment="1" applyProtection="1">
      <alignment horizontal="center" vertical="center"/>
      <protection locked="0"/>
    </xf>
    <xf numFmtId="0" fontId="52" fillId="0" borderId="51" xfId="45" applyFont="1" applyBorder="1" applyAlignment="1" applyProtection="1">
      <alignment horizontal="center" vertical="center"/>
      <protection locked="0"/>
    </xf>
    <xf numFmtId="0" fontId="59" fillId="0" borderId="1" xfId="45" applyFont="1" applyBorder="1" applyAlignment="1">
      <alignment horizontal="left"/>
    </xf>
    <xf numFmtId="49" fontId="5" fillId="0" borderId="1" xfId="45" applyNumberFormat="1" applyFont="1" applyBorder="1" applyAlignment="1" applyProtection="1">
      <alignment horizontal="left" vertical="center"/>
      <protection locked="0"/>
    </xf>
    <xf numFmtId="0" fontId="59" fillId="0" borderId="1" xfId="45" applyFont="1" applyBorder="1" applyAlignment="1" applyProtection="1">
      <alignment horizontal="left" vertical="center"/>
      <protection locked="0"/>
    </xf>
    <xf numFmtId="49" fontId="59" fillId="0" borderId="1" xfId="45" applyNumberFormat="1" applyFont="1" applyBorder="1" applyAlignment="1" applyProtection="1">
      <alignment horizontal="left" vertical="center"/>
      <protection locked="0"/>
    </xf>
    <xf numFmtId="0" fontId="59" fillId="0" borderId="20" xfId="45" applyFont="1" applyBorder="1" applyAlignment="1" applyProtection="1">
      <alignment horizontal="center" vertical="center"/>
      <protection locked="0"/>
    </xf>
    <xf numFmtId="49" fontId="52" fillId="0" borderId="7" xfId="45" applyNumberFormat="1" applyFont="1" applyBorder="1" applyAlignment="1" applyProtection="1">
      <alignment horizontal="center" vertical="center"/>
      <protection locked="0"/>
    </xf>
    <xf numFmtId="49" fontId="52" fillId="0" borderId="10" xfId="45" applyNumberFormat="1" applyFont="1" applyBorder="1" applyAlignment="1" applyProtection="1">
      <alignment horizontal="center" vertical="center"/>
      <protection locked="0"/>
    </xf>
    <xf numFmtId="49" fontId="3" fillId="0" borderId="7" xfId="45" applyNumberFormat="1" applyBorder="1" applyAlignment="1">
      <alignment horizontal="center" vertical="center"/>
    </xf>
    <xf numFmtId="49" fontId="3" fillId="0" borderId="10" xfId="45" applyNumberFormat="1" applyBorder="1" applyAlignment="1" applyProtection="1">
      <alignment horizontal="center" vertical="center"/>
      <protection locked="0"/>
    </xf>
    <xf numFmtId="49" fontId="3" fillId="0" borderId="7" xfId="45" applyNumberFormat="1" applyBorder="1" applyAlignment="1" applyProtection="1">
      <alignment horizontal="center" vertical="center"/>
      <protection locked="0"/>
    </xf>
    <xf numFmtId="49" fontId="3" fillId="0" borderId="12" xfId="45" applyNumberFormat="1" applyBorder="1" applyAlignment="1" applyProtection="1">
      <alignment horizontal="center" vertical="center"/>
      <protection locked="0"/>
    </xf>
    <xf numFmtId="49" fontId="3" fillId="0" borderId="1" xfId="45" applyNumberFormat="1" applyBorder="1" applyAlignment="1">
      <alignment horizontal="center" vertical="center"/>
    </xf>
    <xf numFmtId="0" fontId="60" fillId="0" borderId="0" xfId="50" applyFont="1"/>
    <xf numFmtId="0" fontId="61" fillId="0" borderId="0" xfId="50" applyFont="1"/>
    <xf numFmtId="0" fontId="61" fillId="0" borderId="0" xfId="50" applyFont="1" applyAlignment="1">
      <alignment horizontal="center"/>
    </xf>
    <xf numFmtId="0" fontId="46" fillId="0" borderId="20" xfId="50" applyFont="1" applyBorder="1" applyAlignment="1">
      <alignment horizontal="distributed" vertical="center" indent="1"/>
    </xf>
    <xf numFmtId="0" fontId="61" fillId="0" borderId="20" xfId="50" applyFont="1" applyBorder="1" applyAlignment="1">
      <alignment horizontal="left"/>
    </xf>
    <xf numFmtId="0" fontId="5" fillId="0" borderId="20" xfId="50" applyFont="1" applyBorder="1" applyAlignment="1">
      <alignment horizontal="distributed" vertical="center" indent="1"/>
    </xf>
    <xf numFmtId="0" fontId="61" fillId="0" borderId="12" xfId="50" applyFont="1" applyBorder="1"/>
    <xf numFmtId="0" fontId="61" fillId="0" borderId="1" xfId="50" applyFont="1" applyBorder="1"/>
    <xf numFmtId="0" fontId="61" fillId="0" borderId="9" xfId="50" applyFont="1" applyBorder="1"/>
    <xf numFmtId="0" fontId="61" fillId="0" borderId="5" xfId="50" applyFont="1" applyBorder="1"/>
    <xf numFmtId="0" fontId="61" fillId="0" borderId="6" xfId="50" applyFont="1" applyBorder="1"/>
    <xf numFmtId="0" fontId="61" fillId="0" borderId="0" xfId="50" applyFont="1" applyAlignment="1">
      <alignment vertical="center"/>
    </xf>
    <xf numFmtId="0" fontId="61" fillId="0" borderId="6" xfId="50" applyFont="1" applyBorder="1" applyAlignment="1">
      <alignment horizontal="center"/>
    </xf>
    <xf numFmtId="0" fontId="63" fillId="0" borderId="0" xfId="50" applyFont="1"/>
    <xf numFmtId="0" fontId="46" fillId="0" borderId="0" xfId="50" applyFont="1"/>
    <xf numFmtId="0" fontId="64" fillId="0" borderId="0" xfId="50" applyFont="1"/>
    <xf numFmtId="0" fontId="62" fillId="0" borderId="0" xfId="50" applyFont="1" applyAlignment="1">
      <alignment horizontal="center"/>
    </xf>
    <xf numFmtId="0" fontId="62" fillId="0" borderId="20" xfId="50" applyFont="1" applyBorder="1" applyAlignment="1">
      <alignment horizontal="center"/>
    </xf>
    <xf numFmtId="0" fontId="5" fillId="0" borderId="5" xfId="50" applyFont="1" applyBorder="1"/>
    <xf numFmtId="0" fontId="46" fillId="0" borderId="6" xfId="50" applyFont="1" applyBorder="1"/>
    <xf numFmtId="0" fontId="46" fillId="0" borderId="15" xfId="50" applyFont="1" applyBorder="1"/>
    <xf numFmtId="0" fontId="46" fillId="0" borderId="13" xfId="50" applyFont="1" applyBorder="1"/>
    <xf numFmtId="0" fontId="67" fillId="35" borderId="0" xfId="51" applyFont="1" applyFill="1" applyAlignment="1">
      <alignment horizontal="left" vertical="center"/>
    </xf>
    <xf numFmtId="0" fontId="68" fillId="35" borderId="0" xfId="51" applyFont="1" applyFill="1" applyAlignment="1">
      <alignment horizontal="left" vertical="top"/>
    </xf>
    <xf numFmtId="0" fontId="70" fillId="35" borderId="0" xfId="51" applyFont="1" applyFill="1" applyAlignment="1">
      <alignment horizontal="center" vertical="center"/>
    </xf>
    <xf numFmtId="0" fontId="67" fillId="35" borderId="0" xfId="51" applyFont="1" applyFill="1" applyAlignment="1">
      <alignment vertical="center"/>
    </xf>
    <xf numFmtId="0" fontId="67" fillId="35" borderId="0" xfId="51" applyFont="1" applyFill="1" applyAlignment="1">
      <alignment horizontal="right" vertical="center"/>
    </xf>
    <xf numFmtId="0" fontId="67" fillId="35" borderId="0" xfId="51" applyFont="1" applyFill="1" applyAlignment="1">
      <alignment horizontal="center" vertical="center"/>
    </xf>
    <xf numFmtId="0" fontId="71" fillId="35" borderId="0" xfId="51" applyFont="1" applyFill="1"/>
    <xf numFmtId="0" fontId="68" fillId="35" borderId="0" xfId="51" applyFont="1" applyFill="1" applyAlignment="1">
      <alignment horizontal="left"/>
    </xf>
    <xf numFmtId="0" fontId="69" fillId="35" borderId="0" xfId="51" applyFont="1" applyFill="1" applyAlignment="1">
      <alignment horizontal="right" vertical="top"/>
    </xf>
    <xf numFmtId="0" fontId="68" fillId="35" borderId="3" xfId="51" applyFont="1" applyFill="1" applyBorder="1"/>
    <xf numFmtId="0" fontId="67" fillId="35" borderId="0" xfId="51" applyFont="1" applyFill="1" applyAlignment="1">
      <alignment horizontal="center" vertical="top"/>
    </xf>
    <xf numFmtId="0" fontId="72" fillId="35" borderId="0" xfId="51" applyFont="1" applyFill="1" applyAlignment="1">
      <alignment vertical="top"/>
    </xf>
    <xf numFmtId="0" fontId="72" fillId="35" borderId="0" xfId="51" applyFont="1" applyFill="1" applyAlignment="1">
      <alignment vertical="top" wrapText="1"/>
    </xf>
    <xf numFmtId="0" fontId="74" fillId="35" borderId="0" xfId="51" applyFont="1" applyFill="1" applyAlignment="1">
      <alignment horizontal="left" vertical="top"/>
    </xf>
    <xf numFmtId="0" fontId="68" fillId="35" borderId="20" xfId="51" applyFont="1" applyFill="1" applyBorder="1" applyAlignment="1">
      <alignment horizontal="center" vertical="center"/>
    </xf>
    <xf numFmtId="0" fontId="68" fillId="0" borderId="20" xfId="51" applyFont="1" applyBorder="1" applyAlignment="1">
      <alignment horizontal="center" vertical="center"/>
    </xf>
    <xf numFmtId="0" fontId="68" fillId="0" borderId="0" xfId="51" applyFont="1" applyAlignment="1">
      <alignment horizontal="left" vertical="top"/>
    </xf>
    <xf numFmtId="0" fontId="68" fillId="35" borderId="0" xfId="51" applyFont="1" applyFill="1" applyAlignment="1">
      <alignment horizontal="left" vertical="center"/>
    </xf>
    <xf numFmtId="0" fontId="76" fillId="0" borderId="0" xfId="52" applyFont="1"/>
    <xf numFmtId="0" fontId="73" fillId="0" borderId="0" xfId="52" applyFont="1"/>
    <xf numFmtId="0" fontId="73" fillId="0" borderId="0" xfId="52" applyFont="1" applyAlignment="1">
      <alignment wrapText="1"/>
    </xf>
    <xf numFmtId="0" fontId="75" fillId="0" borderId="0" xfId="52"/>
    <xf numFmtId="0" fontId="77" fillId="0" borderId="0" xfId="52" applyFont="1" applyAlignment="1">
      <alignment wrapText="1"/>
    </xf>
    <xf numFmtId="0" fontId="78" fillId="0" borderId="0" xfId="52" applyFont="1" applyAlignment="1">
      <alignment vertical="top"/>
    </xf>
    <xf numFmtId="0" fontId="78" fillId="0" borderId="0" xfId="52" applyFont="1" applyAlignment="1">
      <alignment vertical="top" wrapText="1"/>
    </xf>
    <xf numFmtId="0" fontId="77" fillId="0" borderId="0" xfId="52" applyFont="1"/>
    <xf numFmtId="0" fontId="78" fillId="0" borderId="0" xfId="52" applyFont="1" applyAlignment="1">
      <alignment wrapText="1"/>
    </xf>
    <xf numFmtId="0" fontId="65" fillId="0" borderId="0" xfId="42" applyFont="1" applyAlignment="1">
      <alignment horizontal="left" vertical="center"/>
    </xf>
    <xf numFmtId="0" fontId="61" fillId="0" borderId="0" xfId="42" applyFont="1" applyAlignment="1">
      <alignment vertical="center" textRotation="255" shrinkToFit="1"/>
    </xf>
    <xf numFmtId="0" fontId="46" fillId="0" borderId="0" xfId="42" applyFont="1" applyAlignment="1">
      <alignment horizontal="left" vertical="center"/>
    </xf>
    <xf numFmtId="0" fontId="5" fillId="0" borderId="0" xfId="42" applyFont="1" applyAlignment="1">
      <alignment horizontal="left" vertical="center"/>
    </xf>
    <xf numFmtId="0" fontId="5" fillId="0" borderId="0" xfId="42" applyFont="1">
      <alignment vertical="center"/>
    </xf>
    <xf numFmtId="0" fontId="80" fillId="0" borderId="0" xfId="53" applyFont="1">
      <alignment vertical="center"/>
    </xf>
    <xf numFmtId="0" fontId="5" fillId="0" borderId="0" xfId="42" applyFont="1" applyAlignment="1">
      <alignment horizontal="right" vertical="center"/>
    </xf>
    <xf numFmtId="0" fontId="61" fillId="0" borderId="0" xfId="42" applyFont="1">
      <alignment vertical="center"/>
    </xf>
    <xf numFmtId="0" fontId="5" fillId="0" borderId="0" xfId="42" applyFont="1" applyAlignment="1">
      <alignment horizontal="center" vertical="center"/>
    </xf>
    <xf numFmtId="0" fontId="81" fillId="0" borderId="0" xfId="53" applyFont="1">
      <alignment vertical="center"/>
    </xf>
    <xf numFmtId="0" fontId="32" fillId="0" borderId="0" xfId="53" applyFont="1">
      <alignment vertical="center"/>
    </xf>
    <xf numFmtId="0" fontId="32" fillId="0" borderId="0" xfId="53" applyFont="1" applyAlignment="1">
      <alignment horizontal="right" vertical="center"/>
    </xf>
    <xf numFmtId="0" fontId="32" fillId="40" borderId="20" xfId="53" applyFont="1" applyFill="1" applyBorder="1">
      <alignment vertical="center"/>
    </xf>
    <xf numFmtId="0" fontId="58" fillId="0" borderId="0" xfId="42" applyFont="1" applyAlignment="1">
      <alignment horizontal="center" vertical="center"/>
    </xf>
    <xf numFmtId="179" fontId="58" fillId="0" borderId="20" xfId="42" applyNumberFormat="1" applyFont="1" applyBorder="1">
      <alignment vertical="center"/>
    </xf>
    <xf numFmtId="180" fontId="58" fillId="0" borderId="20" xfId="42" applyNumberFormat="1" applyFont="1" applyBorder="1">
      <alignment vertical="center"/>
    </xf>
    <xf numFmtId="0" fontId="5" fillId="0" borderId="20" xfId="42" applyFont="1" applyBorder="1">
      <alignment vertical="center"/>
    </xf>
    <xf numFmtId="0" fontId="58" fillId="38" borderId="20" xfId="42" applyFont="1" applyFill="1" applyBorder="1" applyAlignment="1">
      <alignment horizontal="left" vertical="center"/>
    </xf>
    <xf numFmtId="0" fontId="58" fillId="38" borderId="10" xfId="42" applyFont="1" applyFill="1" applyBorder="1" applyAlignment="1">
      <alignment horizontal="center" vertical="center"/>
    </xf>
    <xf numFmtId="0" fontId="58" fillId="39" borderId="20" xfId="42" applyFont="1" applyFill="1" applyBorder="1">
      <alignment vertical="center"/>
    </xf>
    <xf numFmtId="0" fontId="58" fillId="39" borderId="10" xfId="42" applyFont="1" applyFill="1" applyBorder="1">
      <alignment vertical="center"/>
    </xf>
    <xf numFmtId="0" fontId="58" fillId="36" borderId="20" xfId="42" applyFont="1" applyFill="1" applyBorder="1" applyAlignment="1">
      <alignment horizontal="right" vertical="center"/>
    </xf>
    <xf numFmtId="0" fontId="58" fillId="0" borderId="8" xfId="42" applyFont="1" applyBorder="1" applyAlignment="1">
      <alignment horizontal="right" vertical="center"/>
    </xf>
    <xf numFmtId="177" fontId="58" fillId="0" borderId="20" xfId="42" applyNumberFormat="1" applyFont="1" applyBorder="1" applyAlignment="1">
      <alignment horizontal="right" vertical="center"/>
    </xf>
    <xf numFmtId="0" fontId="58" fillId="0" borderId="20" xfId="42" applyFont="1" applyBorder="1" applyAlignment="1">
      <alignment horizontal="right" vertical="center"/>
    </xf>
    <xf numFmtId="0" fontId="58" fillId="36" borderId="19" xfId="42" applyFont="1" applyFill="1" applyBorder="1" applyAlignment="1">
      <alignment horizontal="right" vertical="center"/>
    </xf>
    <xf numFmtId="0" fontId="58" fillId="0" borderId="90" xfId="42" applyFont="1" applyBorder="1" applyAlignment="1">
      <alignment horizontal="right" vertical="center"/>
    </xf>
    <xf numFmtId="0" fontId="58" fillId="0" borderId="0" xfId="42" applyFont="1">
      <alignment vertical="center"/>
    </xf>
    <xf numFmtId="181" fontId="58" fillId="0" borderId="20" xfId="42" applyNumberFormat="1" applyFont="1" applyBorder="1" applyAlignment="1">
      <alignment horizontal="center" vertical="center"/>
    </xf>
    <xf numFmtId="0" fontId="58" fillId="0" borderId="10" xfId="44" applyFont="1" applyBorder="1" applyAlignment="1">
      <alignment horizontal="center" vertical="center"/>
    </xf>
    <xf numFmtId="0" fontId="58" fillId="0" borderId="20" xfId="44" applyFont="1" applyBorder="1" applyAlignment="1">
      <alignment horizontal="center" vertical="center"/>
    </xf>
    <xf numFmtId="0" fontId="58" fillId="0" borderId="20" xfId="42" applyFont="1" applyBorder="1" applyAlignment="1">
      <alignment horizontal="center" vertical="center"/>
    </xf>
    <xf numFmtId="0" fontId="58" fillId="0" borderId="20" xfId="42" applyFont="1" applyBorder="1" applyAlignment="1">
      <alignment horizontal="center" vertical="center" wrapText="1"/>
    </xf>
    <xf numFmtId="0" fontId="84" fillId="0" borderId="0" xfId="44" applyFont="1" applyAlignment="1">
      <alignment horizontal="center" vertical="center"/>
    </xf>
    <xf numFmtId="0" fontId="5" fillId="0" borderId="0" xfId="44" applyFont="1" applyAlignment="1">
      <alignment horizontal="center" vertical="center"/>
    </xf>
    <xf numFmtId="0" fontId="85" fillId="0" borderId="0" xfId="42" applyFont="1" applyAlignment="1">
      <alignment horizontal="center" vertical="center"/>
    </xf>
    <xf numFmtId="0" fontId="85" fillId="0" borderId="0" xfId="44" applyFont="1" applyAlignment="1">
      <alignment horizontal="center" vertical="center"/>
    </xf>
    <xf numFmtId="0" fontId="85" fillId="0" borderId="0" xfId="42" applyFont="1">
      <alignment vertical="center"/>
    </xf>
    <xf numFmtId="0" fontId="84" fillId="0" borderId="0" xfId="42" applyFont="1">
      <alignment vertical="center"/>
    </xf>
    <xf numFmtId="0" fontId="84" fillId="0" borderId="0" xfId="42" applyFont="1" applyAlignment="1">
      <alignment horizontal="center" vertical="center"/>
    </xf>
    <xf numFmtId="0" fontId="58" fillId="0" borderId="0" xfId="42" applyFont="1" applyAlignment="1">
      <alignment horizontal="left" vertical="center"/>
    </xf>
    <xf numFmtId="0" fontId="58" fillId="0" borderId="0" xfId="42" applyFont="1" applyAlignment="1">
      <alignment vertical="center" textRotation="255" shrinkToFit="1"/>
    </xf>
    <xf numFmtId="0" fontId="58" fillId="0" borderId="20" xfId="42" applyFont="1" applyBorder="1" applyAlignment="1">
      <alignment vertical="center" textRotation="255" shrinkToFit="1"/>
    </xf>
    <xf numFmtId="0" fontId="89" fillId="38" borderId="20" xfId="42" applyFont="1" applyFill="1" applyBorder="1" applyAlignment="1">
      <alignment horizontal="left" vertical="center"/>
    </xf>
    <xf numFmtId="0" fontId="89" fillId="39" borderId="10" xfId="42" applyFont="1" applyFill="1" applyBorder="1">
      <alignment vertical="center"/>
    </xf>
    <xf numFmtId="0" fontId="89" fillId="39" borderId="20" xfId="42" applyFont="1" applyFill="1" applyBorder="1">
      <alignment vertical="center"/>
    </xf>
    <xf numFmtId="0" fontId="59" fillId="40" borderId="20" xfId="53" applyFont="1" applyFill="1" applyBorder="1">
      <alignment vertical="center"/>
    </xf>
    <xf numFmtId="0" fontId="89" fillId="38" borderId="10" xfId="42" applyFont="1" applyFill="1" applyBorder="1" applyAlignment="1">
      <alignment horizontal="center" vertical="center"/>
    </xf>
    <xf numFmtId="0" fontId="89" fillId="36" borderId="20" xfId="42" applyFont="1" applyFill="1" applyBorder="1" applyAlignment="1">
      <alignment horizontal="right" vertical="center"/>
    </xf>
    <xf numFmtId="0" fontId="89" fillId="36" borderId="19" xfId="42" applyFont="1" applyFill="1" applyBorder="1" applyAlignment="1">
      <alignment horizontal="right" vertical="center"/>
    </xf>
    <xf numFmtId="0" fontId="29" fillId="35" borderId="0" xfId="54" applyFont="1" applyFill="1" applyAlignment="1">
      <alignment horizontal="left" vertical="center"/>
    </xf>
    <xf numFmtId="0" fontId="48" fillId="35" borderId="0" xfId="54" applyFont="1" applyFill="1" applyAlignment="1">
      <alignment horizontal="left" vertical="center"/>
    </xf>
    <xf numFmtId="0" fontId="3" fillId="0" borderId="0" xfId="54" applyFont="1" applyAlignment="1">
      <alignment horizontal="left" vertical="center"/>
    </xf>
    <xf numFmtId="0" fontId="79" fillId="0" borderId="0" xfId="53">
      <alignment vertical="center"/>
    </xf>
    <xf numFmtId="0" fontId="73" fillId="0" borderId="0" xfId="53" applyFont="1">
      <alignment vertical="center"/>
    </xf>
    <xf numFmtId="0" fontId="31" fillId="34" borderId="20" xfId="41" applyFont="1" applyFill="1" applyBorder="1" applyAlignment="1">
      <alignment horizontal="center" vertical="center"/>
    </xf>
    <xf numFmtId="0" fontId="31" fillId="0" borderId="20" xfId="41" applyFont="1" applyBorder="1" applyAlignment="1">
      <alignment horizontal="left" vertical="center"/>
    </xf>
    <xf numFmtId="0" fontId="31" fillId="34" borderId="10" xfId="41" applyFont="1" applyFill="1" applyBorder="1" applyAlignment="1">
      <alignment horizontal="center" vertical="center"/>
    </xf>
    <xf numFmtId="0" fontId="31" fillId="34" borderId="8" xfId="41" applyFont="1" applyFill="1" applyBorder="1" applyAlignment="1">
      <alignment horizontal="center" vertical="center"/>
    </xf>
    <xf numFmtId="0" fontId="31" fillId="0" borderId="0" xfId="41" applyFont="1" applyBorder="1" applyAlignment="1">
      <alignment horizontal="left" vertical="center" wrapText="1"/>
    </xf>
    <xf numFmtId="0" fontId="31" fillId="34" borderId="30" xfId="41" applyFont="1" applyFill="1" applyBorder="1" applyAlignment="1">
      <alignment horizontal="left" vertical="center"/>
    </xf>
    <xf numFmtId="0" fontId="31" fillId="34" borderId="32" xfId="41" applyFont="1" applyFill="1" applyBorder="1" applyAlignment="1">
      <alignment horizontal="left" vertical="center"/>
    </xf>
    <xf numFmtId="0" fontId="31" fillId="34" borderId="0" xfId="41" applyFont="1" applyFill="1" applyBorder="1" applyAlignment="1">
      <alignment horizontal="left" vertical="center"/>
    </xf>
    <xf numFmtId="0" fontId="31" fillId="34" borderId="6" xfId="41" applyFont="1" applyFill="1" applyBorder="1" applyAlignment="1">
      <alignment horizontal="left" vertical="center"/>
    </xf>
    <xf numFmtId="0" fontId="31" fillId="34" borderId="27" xfId="41" applyFont="1" applyFill="1" applyBorder="1" applyAlignment="1">
      <alignment horizontal="left" vertical="center"/>
    </xf>
    <xf numFmtId="0" fontId="39" fillId="0" borderId="20" xfId="41" applyFont="1" applyBorder="1" applyAlignment="1">
      <alignment horizontal="left" vertical="center" wrapText="1" shrinkToFit="1"/>
    </xf>
    <xf numFmtId="0" fontId="31" fillId="34" borderId="31" xfId="41" applyFont="1" applyFill="1" applyBorder="1" applyAlignment="1">
      <alignment horizontal="left" vertical="center"/>
    </xf>
    <xf numFmtId="0" fontId="31" fillId="34" borderId="36" xfId="41" applyFont="1" applyFill="1" applyBorder="1" applyAlignment="1">
      <alignment horizontal="center" vertical="center" textRotation="255"/>
    </xf>
    <xf numFmtId="0" fontId="31" fillId="34" borderId="29" xfId="41" applyFont="1" applyFill="1" applyBorder="1" applyAlignment="1">
      <alignment horizontal="center" vertical="center" textRotation="255"/>
    </xf>
    <xf numFmtId="0" fontId="31" fillId="34" borderId="19" xfId="41" applyFont="1" applyFill="1" applyBorder="1" applyAlignment="1">
      <alignment horizontal="center" vertical="center" textRotation="255"/>
    </xf>
    <xf numFmtId="0" fontId="31" fillId="34" borderId="30" xfId="41" applyFont="1" applyFill="1" applyBorder="1" applyAlignment="1">
      <alignment horizontal="left" vertical="center" wrapText="1"/>
    </xf>
    <xf numFmtId="0" fontId="31" fillId="34" borderId="31" xfId="41" applyFont="1" applyFill="1" applyBorder="1" applyAlignment="1">
      <alignment horizontal="left" vertical="center" wrapText="1"/>
    </xf>
    <xf numFmtId="0" fontId="31" fillId="34" borderId="32" xfId="41" applyFont="1" applyFill="1" applyBorder="1" applyAlignment="1">
      <alignment horizontal="left" vertical="center" wrapText="1"/>
    </xf>
    <xf numFmtId="0" fontId="31" fillId="34" borderId="27" xfId="41" applyFont="1" applyFill="1" applyBorder="1" applyAlignment="1">
      <alignment horizontal="left" vertical="center" wrapText="1"/>
    </xf>
    <xf numFmtId="0" fontId="31" fillId="34" borderId="26" xfId="41" applyFont="1" applyFill="1" applyBorder="1" applyAlignment="1">
      <alignment horizontal="left" vertical="center"/>
    </xf>
    <xf numFmtId="0" fontId="37" fillId="0" borderId="0" xfId="41" applyFont="1" applyAlignment="1">
      <alignment horizontal="center" vertical="center"/>
    </xf>
    <xf numFmtId="0" fontId="36" fillId="0" borderId="0" xfId="41" applyFont="1" applyAlignment="1">
      <alignment horizontal="center" vertical="center"/>
    </xf>
    <xf numFmtId="0" fontId="36" fillId="34" borderId="20" xfId="41" applyFont="1" applyFill="1" applyBorder="1" applyAlignment="1">
      <alignment horizontal="center" vertical="center"/>
    </xf>
    <xf numFmtId="0" fontId="36" fillId="33" borderId="10" xfId="41" applyFont="1" applyFill="1" applyBorder="1" applyAlignment="1">
      <alignment horizontal="center" vertical="center" wrapText="1"/>
    </xf>
    <xf numFmtId="0" fontId="36" fillId="33" borderId="7" xfId="41" applyFont="1" applyFill="1" applyBorder="1" applyAlignment="1">
      <alignment horizontal="center" vertical="center" wrapText="1"/>
    </xf>
    <xf numFmtId="0" fontId="36" fillId="33" borderId="8" xfId="41" applyFont="1" applyFill="1" applyBorder="1" applyAlignment="1">
      <alignment horizontal="center" vertical="center" wrapText="1"/>
    </xf>
    <xf numFmtId="0" fontId="31" fillId="34" borderId="7" xfId="41" applyFont="1" applyFill="1" applyBorder="1" applyAlignment="1">
      <alignment horizontal="center" vertical="center"/>
    </xf>
    <xf numFmtId="0" fontId="31" fillId="34" borderId="34" xfId="41" applyFont="1" applyFill="1" applyBorder="1" applyAlignment="1">
      <alignment horizontal="left" vertical="center"/>
    </xf>
    <xf numFmtId="0" fontId="31" fillId="34" borderId="33" xfId="41" applyFont="1" applyFill="1" applyBorder="1" applyAlignment="1">
      <alignment horizontal="left" vertical="center"/>
    </xf>
    <xf numFmtId="0" fontId="31" fillId="34" borderId="35" xfId="41" applyFont="1" applyFill="1" applyBorder="1" applyAlignment="1">
      <alignment horizontal="left" vertical="center"/>
    </xf>
    <xf numFmtId="0" fontId="31" fillId="34" borderId="26" xfId="41" applyFont="1" applyFill="1" applyBorder="1" applyAlignment="1">
      <alignment horizontal="left" vertical="center" shrinkToFit="1"/>
    </xf>
    <xf numFmtId="0" fontId="31" fillId="34" borderId="28" xfId="41" applyFont="1" applyFill="1" applyBorder="1" applyAlignment="1">
      <alignment horizontal="left" vertical="center"/>
    </xf>
    <xf numFmtId="49" fontId="29" fillId="0" borderId="10" xfId="44" applyNumberFormat="1" applyFont="1" applyBorder="1" applyAlignment="1">
      <alignment vertical="center" shrinkToFit="1"/>
    </xf>
    <xf numFmtId="49" fontId="29" fillId="0" borderId="8" xfId="44" applyNumberFormat="1" applyFont="1" applyBorder="1" applyAlignment="1">
      <alignment vertical="center" shrinkToFit="1"/>
    </xf>
    <xf numFmtId="49" fontId="29" fillId="0" borderId="10" xfId="44" applyNumberFormat="1" applyFont="1" applyBorder="1" applyAlignment="1">
      <alignment horizontal="center" vertical="center" shrinkToFit="1"/>
    </xf>
    <xf numFmtId="49" fontId="29" fillId="0" borderId="8" xfId="44" applyNumberFormat="1" applyFont="1" applyBorder="1" applyAlignment="1">
      <alignment horizontal="center" vertical="center" shrinkToFit="1"/>
    </xf>
    <xf numFmtId="49" fontId="29" fillId="0" borderId="7" xfId="44" applyNumberFormat="1" applyFont="1" applyBorder="1" applyAlignment="1">
      <alignment horizontal="center" vertical="center" shrinkToFit="1"/>
    </xf>
    <xf numFmtId="49" fontId="29" fillId="35" borderId="12" xfId="44" applyNumberFormat="1" applyFont="1" applyFill="1" applyBorder="1" applyAlignment="1">
      <alignment horizontal="center" vertical="center"/>
    </xf>
    <xf numFmtId="49" fontId="29" fillId="35" borderId="1" xfId="44" applyNumberFormat="1" applyFont="1" applyFill="1" applyBorder="1" applyAlignment="1">
      <alignment horizontal="center" vertical="center"/>
    </xf>
    <xf numFmtId="49" fontId="29" fillId="35" borderId="9" xfId="44" applyNumberFormat="1" applyFont="1" applyFill="1" applyBorder="1" applyAlignment="1">
      <alignment horizontal="center" vertical="center"/>
    </xf>
    <xf numFmtId="49" fontId="50" fillId="0" borderId="1" xfId="44" applyNumberFormat="1" applyFont="1" applyBorder="1" applyAlignment="1">
      <alignment vertical="center" wrapText="1"/>
    </xf>
    <xf numFmtId="49" fontId="50" fillId="0" borderId="0" xfId="44" applyNumberFormat="1" applyFont="1" applyAlignment="1">
      <alignment vertical="center" wrapText="1"/>
    </xf>
    <xf numFmtId="49" fontId="50" fillId="0" borderId="3" xfId="44" applyNumberFormat="1" applyFont="1" applyBorder="1" applyAlignment="1">
      <alignment vertical="center" wrapText="1"/>
    </xf>
    <xf numFmtId="49" fontId="29" fillId="0" borderId="0" xfId="44" applyNumberFormat="1" applyFont="1" applyAlignment="1">
      <alignment horizontal="left" vertical="top" wrapText="1"/>
    </xf>
    <xf numFmtId="49" fontId="48" fillId="0" borderId="10" xfId="44" applyNumberFormat="1" applyFont="1" applyBorder="1" applyAlignment="1">
      <alignment vertical="center" wrapText="1"/>
    </xf>
    <xf numFmtId="49" fontId="48" fillId="0" borderId="7" xfId="44" applyNumberFormat="1" applyFont="1" applyBorder="1" applyAlignment="1">
      <alignment vertical="center" wrapText="1"/>
    </xf>
    <xf numFmtId="49" fontId="48" fillId="0" borderId="8" xfId="44" applyNumberFormat="1" applyFont="1" applyBorder="1" applyAlignment="1">
      <alignment vertical="center" wrapText="1"/>
    </xf>
    <xf numFmtId="49" fontId="29" fillId="35" borderId="20" xfId="44" applyNumberFormat="1" applyFont="1" applyFill="1" applyBorder="1" applyAlignment="1">
      <alignment horizontal="center" vertical="center"/>
    </xf>
    <xf numFmtId="0" fontId="29" fillId="37" borderId="10" xfId="47" applyFont="1" applyFill="1" applyBorder="1">
      <alignment vertical="center"/>
    </xf>
    <xf numFmtId="0" fontId="29" fillId="37" borderId="7" xfId="47" applyFont="1" applyFill="1" applyBorder="1">
      <alignment vertical="center"/>
    </xf>
    <xf numFmtId="0" fontId="29" fillId="37" borderId="8" xfId="47" applyFont="1" applyFill="1" applyBorder="1">
      <alignment vertical="center"/>
    </xf>
    <xf numFmtId="49" fontId="29" fillId="37" borderId="36" xfId="44" applyNumberFormat="1" applyFont="1" applyFill="1" applyBorder="1" applyAlignment="1">
      <alignment horizontal="center" vertical="center" textRotation="255"/>
    </xf>
    <xf numFmtId="49" fontId="29" fillId="37" borderId="29" xfId="44" applyNumberFormat="1" applyFont="1" applyFill="1" applyBorder="1" applyAlignment="1">
      <alignment horizontal="center" vertical="center" textRotation="255"/>
    </xf>
    <xf numFmtId="49" fontId="29" fillId="37" borderId="19" xfId="44" applyNumberFormat="1" applyFont="1" applyFill="1" applyBorder="1" applyAlignment="1">
      <alignment horizontal="center" vertical="center" textRotation="255"/>
    </xf>
    <xf numFmtId="49" fontId="29" fillId="35" borderId="12" xfId="44" applyNumberFormat="1" applyFont="1" applyFill="1" applyBorder="1">
      <alignment vertical="center"/>
    </xf>
    <xf numFmtId="49" fontId="29" fillId="35" borderId="1" xfId="44" applyNumberFormat="1" applyFont="1" applyFill="1" applyBorder="1">
      <alignment vertical="center"/>
    </xf>
    <xf numFmtId="49" fontId="29" fillId="35" borderId="9" xfId="44" applyNumberFormat="1" applyFont="1" applyFill="1" applyBorder="1">
      <alignment vertical="center"/>
    </xf>
    <xf numFmtId="49" fontId="29" fillId="0" borderId="0" xfId="44" applyNumberFormat="1" applyFont="1" applyAlignment="1">
      <alignment vertical="top" wrapText="1"/>
    </xf>
    <xf numFmtId="49" fontId="29" fillId="0" borderId="0" xfId="44" applyNumberFormat="1" applyFont="1" applyAlignment="1">
      <alignment vertical="top" wrapText="1" shrinkToFit="1"/>
    </xf>
    <xf numFmtId="0" fontId="29" fillId="0" borderId="0" xfId="44" applyFont="1" applyAlignment="1">
      <alignment vertical="top" wrapText="1" shrinkToFit="1"/>
    </xf>
    <xf numFmtId="49" fontId="48" fillId="0" borderId="3" xfId="44" applyNumberFormat="1" applyFont="1" applyBorder="1">
      <alignment vertical="center"/>
    </xf>
    <xf numFmtId="49" fontId="50" fillId="0" borderId="8" xfId="44" applyNumberFormat="1" applyFont="1" applyBorder="1" applyAlignment="1">
      <alignment vertical="center" wrapText="1"/>
    </xf>
    <xf numFmtId="49" fontId="29" fillId="0" borderId="7" xfId="44" applyNumberFormat="1" applyFont="1" applyBorder="1" applyAlignment="1">
      <alignment vertical="center" shrinkToFit="1"/>
    </xf>
    <xf numFmtId="0" fontId="29" fillId="0" borderId="7" xfId="44" applyFont="1" applyBorder="1" applyAlignment="1">
      <alignment vertical="center" shrinkToFit="1"/>
    </xf>
    <xf numFmtId="49" fontId="29" fillId="0" borderId="12" xfId="44" applyNumberFormat="1" applyFont="1" applyBorder="1" applyAlignment="1">
      <alignment horizontal="center" vertical="center"/>
    </xf>
    <xf numFmtId="49" fontId="29" fillId="0" borderId="1" xfId="44" applyNumberFormat="1" applyFont="1" applyBorder="1" applyAlignment="1">
      <alignment horizontal="center" vertical="center"/>
    </xf>
    <xf numFmtId="49" fontId="29" fillId="0" borderId="9" xfId="44" applyNumberFormat="1" applyFont="1" applyBorder="1" applyAlignment="1">
      <alignment horizontal="center" vertical="center"/>
    </xf>
    <xf numFmtId="49" fontId="29" fillId="35" borderId="10" xfId="44" applyNumberFormat="1" applyFont="1" applyFill="1" applyBorder="1" applyAlignment="1">
      <alignment vertical="center" shrinkToFit="1"/>
    </xf>
    <xf numFmtId="49" fontId="29" fillId="35" borderId="8" xfId="44" applyNumberFormat="1" applyFont="1" applyFill="1" applyBorder="1" applyAlignment="1">
      <alignment vertical="center" shrinkToFit="1"/>
    </xf>
    <xf numFmtId="49" fontId="29" fillId="37" borderId="1" xfId="44" applyNumberFormat="1" applyFont="1" applyFill="1" applyBorder="1" applyAlignment="1">
      <alignment horizontal="center" vertical="center" wrapText="1" shrinkToFit="1"/>
    </xf>
    <xf numFmtId="49" fontId="29" fillId="37" borderId="3" xfId="44" applyNumberFormat="1" applyFont="1" applyFill="1" applyBorder="1" applyAlignment="1">
      <alignment horizontal="center" vertical="center" wrapText="1" shrinkToFit="1"/>
    </xf>
    <xf numFmtId="49" fontId="50" fillId="37" borderId="20" xfId="44" applyNumberFormat="1" applyFont="1" applyFill="1" applyBorder="1" applyAlignment="1">
      <alignment horizontal="center" vertical="center" wrapText="1" shrinkToFit="1"/>
    </xf>
    <xf numFmtId="0" fontId="50" fillId="37" borderId="20" xfId="44" applyFont="1" applyFill="1" applyBorder="1" applyAlignment="1">
      <alignment horizontal="center" vertical="center" wrapText="1" shrinkToFit="1"/>
    </xf>
    <xf numFmtId="49" fontId="50" fillId="37" borderId="12" xfId="44" applyNumberFormat="1" applyFont="1" applyFill="1" applyBorder="1" applyAlignment="1">
      <alignment horizontal="center" vertical="center" wrapText="1" shrinkToFit="1"/>
    </xf>
    <xf numFmtId="49" fontId="50" fillId="37" borderId="1" xfId="44" applyNumberFormat="1" applyFont="1" applyFill="1" applyBorder="1" applyAlignment="1">
      <alignment horizontal="center" vertical="center" wrapText="1" shrinkToFit="1"/>
    </xf>
    <xf numFmtId="49" fontId="50" fillId="37" borderId="6" xfId="44" applyNumberFormat="1" applyFont="1" applyFill="1" applyBorder="1" applyAlignment="1">
      <alignment horizontal="center" vertical="center" wrapText="1" shrinkToFit="1"/>
    </xf>
    <xf numFmtId="49" fontId="50" fillId="37" borderId="15" xfId="44" applyNumberFormat="1" applyFont="1" applyFill="1" applyBorder="1" applyAlignment="1">
      <alignment horizontal="center" vertical="center" wrapText="1" shrinkToFit="1"/>
    </xf>
    <xf numFmtId="49" fontId="50" fillId="37" borderId="3" xfId="44" applyNumberFormat="1" applyFont="1" applyFill="1" applyBorder="1" applyAlignment="1">
      <alignment horizontal="center" vertical="center" wrapText="1" shrinkToFit="1"/>
    </xf>
    <xf numFmtId="49" fontId="50" fillId="37" borderId="13" xfId="44" applyNumberFormat="1" applyFont="1" applyFill="1" applyBorder="1" applyAlignment="1">
      <alignment horizontal="center" vertical="center" wrapText="1" shrinkToFit="1"/>
    </xf>
    <xf numFmtId="49" fontId="29" fillId="0" borderId="36" xfId="44" applyNumberFormat="1" applyFont="1" applyBorder="1" applyAlignment="1">
      <alignment horizontal="center" vertical="center" textRotation="255" wrapText="1"/>
    </xf>
    <xf numFmtId="49" fontId="29" fillId="0" borderId="29" xfId="44" applyNumberFormat="1" applyFont="1" applyBorder="1" applyAlignment="1">
      <alignment horizontal="center" vertical="center" textRotation="255" wrapText="1"/>
    </xf>
    <xf numFmtId="49" fontId="29" fillId="0" borderId="19" xfId="44" applyNumberFormat="1" applyFont="1" applyBorder="1" applyAlignment="1">
      <alignment horizontal="center" vertical="center" textRotation="255" wrapText="1"/>
    </xf>
    <xf numFmtId="49" fontId="29" fillId="0" borderId="15" xfId="44" applyNumberFormat="1" applyFont="1" applyBorder="1" applyAlignment="1">
      <alignment vertical="center" shrinkToFit="1"/>
    </xf>
    <xf numFmtId="0" fontId="29" fillId="0" borderId="3" xfId="44" applyFont="1" applyBorder="1" applyAlignment="1">
      <alignment vertical="center" shrinkToFit="1"/>
    </xf>
    <xf numFmtId="49" fontId="29" fillId="37" borderId="1" xfId="44" applyNumberFormat="1" applyFont="1" applyFill="1" applyBorder="1" applyAlignment="1">
      <alignment vertical="center" wrapText="1"/>
    </xf>
    <xf numFmtId="49" fontId="29" fillId="37" borderId="9" xfId="44" applyNumberFormat="1" applyFont="1" applyFill="1" applyBorder="1" applyAlignment="1">
      <alignment vertical="center" wrapText="1"/>
    </xf>
    <xf numFmtId="49" fontId="29" fillId="37" borderId="0" xfId="44" applyNumberFormat="1" applyFont="1" applyFill="1" applyAlignment="1">
      <alignment vertical="center" wrapText="1"/>
    </xf>
    <xf numFmtId="49" fontId="29" fillId="37" borderId="6" xfId="44" applyNumberFormat="1" applyFont="1" applyFill="1" applyBorder="1" applyAlignment="1">
      <alignment vertical="center" wrapText="1"/>
    </xf>
    <xf numFmtId="49" fontId="29" fillId="37" borderId="3" xfId="44" applyNumberFormat="1" applyFont="1" applyFill="1" applyBorder="1" applyAlignment="1">
      <alignment vertical="center" wrapText="1"/>
    </xf>
    <xf numFmtId="49" fontId="29" fillId="37" borderId="13" xfId="44" applyNumberFormat="1" applyFont="1" applyFill="1" applyBorder="1" applyAlignment="1">
      <alignment vertical="center" wrapText="1"/>
    </xf>
    <xf numFmtId="49" fontId="29" fillId="0" borderId="1" xfId="44" applyNumberFormat="1" applyFont="1" applyBorder="1">
      <alignment vertical="center"/>
    </xf>
    <xf numFmtId="49" fontId="29" fillId="0" borderId="0" xfId="44" applyNumberFormat="1" applyFont="1" applyAlignment="1">
      <alignment horizontal="center" vertical="center" shrinkToFit="1"/>
    </xf>
    <xf numFmtId="49" fontId="29" fillId="0" borderId="0" xfId="44" applyNumberFormat="1" applyFont="1" applyAlignment="1">
      <alignment vertical="center" shrinkToFit="1"/>
    </xf>
    <xf numFmtId="49" fontId="29" fillId="0" borderId="6" xfId="44" applyNumberFormat="1" applyFont="1" applyBorder="1" applyAlignment="1">
      <alignment vertical="center" shrinkToFit="1"/>
    </xf>
    <xf numFmtId="49" fontId="29" fillId="0" borderId="15" xfId="44" applyNumberFormat="1" applyFont="1" applyBorder="1">
      <alignment vertical="center"/>
    </xf>
    <xf numFmtId="49" fontId="29" fillId="0" borderId="3" xfId="44" applyNumberFormat="1" applyFont="1" applyBorder="1">
      <alignment vertical="center"/>
    </xf>
    <xf numFmtId="49" fontId="29" fillId="0" borderId="6" xfId="44" applyNumberFormat="1" applyFont="1" applyBorder="1">
      <alignment vertical="center"/>
    </xf>
    <xf numFmtId="49" fontId="29" fillId="37" borderId="10" xfId="44" applyNumberFormat="1" applyFont="1" applyFill="1" applyBorder="1" applyAlignment="1">
      <alignment horizontal="center" vertical="center" wrapText="1"/>
    </xf>
    <xf numFmtId="49" fontId="29" fillId="37" borderId="7" xfId="44" applyNumberFormat="1" applyFont="1" applyFill="1" applyBorder="1" applyAlignment="1">
      <alignment horizontal="center" vertical="center" wrapText="1"/>
    </xf>
    <xf numFmtId="49" fontId="29" fillId="37" borderId="8" xfId="44" applyNumberFormat="1" applyFont="1" applyFill="1" applyBorder="1" applyAlignment="1">
      <alignment horizontal="center" vertical="center" wrapText="1"/>
    </xf>
    <xf numFmtId="49" fontId="29" fillId="0" borderId="10" xfId="44" applyNumberFormat="1" applyFont="1" applyBorder="1" applyAlignment="1">
      <alignment horizontal="center" vertical="center"/>
    </xf>
    <xf numFmtId="49" fontId="29" fillId="0" borderId="8" xfId="44" applyNumberFormat="1" applyFont="1" applyBorder="1" applyAlignment="1">
      <alignment horizontal="center" vertical="center"/>
    </xf>
    <xf numFmtId="49" fontId="29" fillId="37" borderId="12" xfId="44" applyNumberFormat="1" applyFont="1" applyFill="1" applyBorder="1">
      <alignment vertical="center"/>
    </xf>
    <xf numFmtId="49" fontId="29" fillId="37" borderId="9" xfId="44" applyNumberFormat="1" applyFont="1" applyFill="1" applyBorder="1">
      <alignment vertical="center"/>
    </xf>
    <xf numFmtId="49" fontId="29" fillId="37" borderId="5" xfId="44" applyNumberFormat="1" applyFont="1" applyFill="1" applyBorder="1">
      <alignment vertical="center"/>
    </xf>
    <xf numFmtId="49" fontId="29" fillId="37" borderId="6" xfId="44" applyNumberFormat="1" applyFont="1" applyFill="1" applyBorder="1">
      <alignment vertical="center"/>
    </xf>
    <xf numFmtId="49" fontId="29" fillId="37" borderId="15" xfId="44" applyNumberFormat="1" applyFont="1" applyFill="1" applyBorder="1">
      <alignment vertical="center"/>
    </xf>
    <xf numFmtId="49" fontId="29" fillId="37" borderId="13" xfId="44" applyNumberFormat="1" applyFont="1" applyFill="1" applyBorder="1">
      <alignment vertical="center"/>
    </xf>
    <xf numFmtId="49" fontId="29" fillId="0" borderId="13" xfId="44" applyNumberFormat="1" applyFont="1" applyBorder="1">
      <alignment vertical="center"/>
    </xf>
    <xf numFmtId="49" fontId="29" fillId="37" borderId="53" xfId="44" applyNumberFormat="1" applyFont="1" applyFill="1" applyBorder="1" applyAlignment="1">
      <alignment vertical="center" shrinkToFit="1"/>
    </xf>
    <xf numFmtId="49" fontId="29" fillId="37" borderId="54" xfId="44" applyNumberFormat="1" applyFont="1" applyFill="1" applyBorder="1" applyAlignment="1">
      <alignment vertical="center" shrinkToFit="1"/>
    </xf>
    <xf numFmtId="49" fontId="29" fillId="0" borderId="12" xfId="44" applyNumberFormat="1" applyFont="1" applyBorder="1" applyAlignment="1">
      <alignment vertical="center" shrinkToFit="1"/>
    </xf>
    <xf numFmtId="49" fontId="29" fillId="0" borderId="1" xfId="44" applyNumberFormat="1" applyFont="1" applyBorder="1" applyAlignment="1">
      <alignment vertical="center" shrinkToFit="1"/>
    </xf>
    <xf numFmtId="49" fontId="29" fillId="0" borderId="9" xfId="44" applyNumberFormat="1" applyFont="1" applyBorder="1" applyAlignment="1">
      <alignment vertical="center" shrinkToFit="1"/>
    </xf>
    <xf numFmtId="49" fontId="29" fillId="37" borderId="86" xfId="44" applyNumberFormat="1" applyFont="1" applyFill="1" applyBorder="1" applyAlignment="1">
      <alignment vertical="center" shrinkToFit="1"/>
    </xf>
    <xf numFmtId="49" fontId="29" fillId="37" borderId="85" xfId="44" applyNumberFormat="1" applyFont="1" applyFill="1" applyBorder="1" applyAlignment="1">
      <alignment vertical="center" shrinkToFit="1"/>
    </xf>
    <xf numFmtId="0" fontId="44" fillId="0" borderId="84" xfId="44" applyNumberFormat="1" applyFont="1" applyBorder="1" applyAlignment="1">
      <alignment vertical="center" shrinkToFit="1"/>
    </xf>
    <xf numFmtId="0" fontId="44" fillId="0" borderId="86" xfId="44" applyNumberFormat="1" applyFont="1" applyBorder="1" applyAlignment="1">
      <alignment vertical="center" shrinkToFit="1"/>
    </xf>
    <xf numFmtId="0" fontId="44" fillId="0" borderId="85" xfId="44" applyNumberFormat="1" applyFont="1" applyBorder="1" applyAlignment="1">
      <alignment vertical="center" shrinkToFit="1"/>
    </xf>
    <xf numFmtId="49" fontId="3" fillId="0" borderId="0" xfId="44" applyNumberFormat="1" applyFont="1" applyAlignment="1">
      <alignment vertical="center" shrinkToFit="1"/>
    </xf>
    <xf numFmtId="49" fontId="48" fillId="0" borderId="10" xfId="44" applyNumberFormat="1" applyFont="1" applyBorder="1" applyAlignment="1">
      <alignment horizontal="center" vertical="center"/>
    </xf>
    <xf numFmtId="49" fontId="48" fillId="0" borderId="7" xfId="44" applyNumberFormat="1" applyFont="1" applyBorder="1" applyAlignment="1">
      <alignment horizontal="center" vertical="center"/>
    </xf>
    <xf numFmtId="49" fontId="48" fillId="0" borderId="8" xfId="44" applyNumberFormat="1" applyFont="1" applyBorder="1" applyAlignment="1">
      <alignment horizontal="center" vertical="center"/>
    </xf>
    <xf numFmtId="49" fontId="29" fillId="37" borderId="52" xfId="44" applyNumberFormat="1" applyFont="1" applyFill="1" applyBorder="1" applyAlignment="1">
      <alignment vertical="center" shrinkToFit="1"/>
    </xf>
    <xf numFmtId="49" fontId="29" fillId="0" borderId="52" xfId="44" applyNumberFormat="1" applyFont="1" applyBorder="1" applyAlignment="1">
      <alignment vertical="center" shrinkToFit="1"/>
    </xf>
    <xf numFmtId="49" fontId="29" fillId="0" borderId="53" xfId="44" applyNumberFormat="1" applyFont="1" applyBorder="1" applyAlignment="1">
      <alignment vertical="center" shrinkToFit="1"/>
    </xf>
    <xf numFmtId="49" fontId="29" fillId="0" borderId="54" xfId="44" applyNumberFormat="1" applyFont="1" applyBorder="1" applyAlignment="1">
      <alignment vertical="center" shrinkToFit="1"/>
    </xf>
    <xf numFmtId="49" fontId="29" fillId="37" borderId="84" xfId="44" applyNumberFormat="1" applyFont="1" applyFill="1" applyBorder="1" applyAlignment="1">
      <alignment vertical="center" shrinkToFit="1"/>
    </xf>
    <xf numFmtId="49" fontId="44" fillId="0" borderId="84" xfId="44" applyNumberFormat="1" applyFont="1" applyBorder="1" applyAlignment="1">
      <alignment vertical="center" shrinkToFit="1"/>
    </xf>
    <xf numFmtId="49" fontId="44" fillId="0" borderId="86" xfId="44" applyNumberFormat="1" applyFont="1" applyBorder="1" applyAlignment="1">
      <alignment vertical="center" shrinkToFit="1"/>
    </xf>
    <xf numFmtId="49" fontId="44" fillId="0" borderId="85" xfId="44" applyNumberFormat="1" applyFont="1" applyBorder="1" applyAlignment="1">
      <alignment vertical="center" shrinkToFit="1"/>
    </xf>
    <xf numFmtId="49" fontId="29" fillId="37" borderId="12" xfId="44" applyNumberFormat="1" applyFont="1" applyFill="1" applyBorder="1" applyAlignment="1">
      <alignment vertical="center" wrapText="1"/>
    </xf>
    <xf numFmtId="49" fontId="29" fillId="37" borderId="15" xfId="44" applyNumberFormat="1" applyFont="1" applyFill="1" applyBorder="1" applyAlignment="1">
      <alignment vertical="center" wrapText="1"/>
    </xf>
    <xf numFmtId="49" fontId="29" fillId="35" borderId="36" xfId="44" applyNumberFormat="1" applyFont="1" applyFill="1" applyBorder="1" applyAlignment="1">
      <alignment horizontal="center" vertical="center" shrinkToFit="1"/>
    </xf>
    <xf numFmtId="0" fontId="29" fillId="35" borderId="19" xfId="44" applyFont="1" applyFill="1" applyBorder="1" applyAlignment="1">
      <alignment horizontal="center" vertical="center" shrinkToFit="1"/>
    </xf>
    <xf numFmtId="49" fontId="29" fillId="0" borderId="1" xfId="44" applyNumberFormat="1" applyFont="1" applyBorder="1" applyAlignment="1">
      <alignment horizontal="center" vertical="center" shrinkToFit="1"/>
    </xf>
    <xf numFmtId="49" fontId="29" fillId="0" borderId="9" xfId="44" applyNumberFormat="1" applyFont="1" applyBorder="1" applyAlignment="1">
      <alignment horizontal="center" vertical="center" shrinkToFit="1"/>
    </xf>
    <xf numFmtId="49" fontId="29" fillId="0" borderId="3" xfId="44" applyNumberFormat="1" applyFont="1" applyBorder="1" applyAlignment="1">
      <alignment horizontal="center" vertical="center" shrinkToFit="1"/>
    </xf>
    <xf numFmtId="49" fontId="29" fillId="0" borderId="13" xfId="44" applyNumberFormat="1" applyFont="1" applyBorder="1" applyAlignment="1">
      <alignment horizontal="center" vertical="center" shrinkToFit="1"/>
    </xf>
    <xf numFmtId="0" fontId="29" fillId="0" borderId="52" xfId="44" applyFont="1" applyBorder="1" applyAlignment="1">
      <alignment vertical="center" shrinkToFit="1"/>
    </xf>
    <xf numFmtId="0" fontId="29" fillId="0" borderId="53" xfId="44" applyFont="1" applyBorder="1" applyAlignment="1">
      <alignment vertical="center" shrinkToFit="1"/>
    </xf>
    <xf numFmtId="0" fontId="29" fillId="0" borderId="54" xfId="44" applyFont="1" applyBorder="1" applyAlignment="1">
      <alignment vertical="center" shrinkToFit="1"/>
    </xf>
    <xf numFmtId="49" fontId="29" fillId="0" borderId="12" xfId="44" applyNumberFormat="1" applyFont="1" applyBorder="1" applyAlignment="1">
      <alignment vertical="center" wrapText="1"/>
    </xf>
    <xf numFmtId="49" fontId="29" fillId="0" borderId="9" xfId="44" applyNumberFormat="1" applyFont="1" applyBorder="1" applyAlignment="1">
      <alignment vertical="center" wrapText="1"/>
    </xf>
    <xf numFmtId="49" fontId="29" fillId="0" borderId="15" xfId="44" applyNumberFormat="1" applyFont="1" applyBorder="1" applyAlignment="1">
      <alignment vertical="center" wrapText="1"/>
    </xf>
    <xf numFmtId="49" fontId="29" fillId="0" borderId="13" xfId="44" applyNumberFormat="1" applyFont="1" applyBorder="1" applyAlignment="1">
      <alignment vertical="center" wrapText="1"/>
    </xf>
    <xf numFmtId="0" fontId="29" fillId="0" borderId="84" xfId="44" applyFont="1" applyBorder="1" applyAlignment="1">
      <alignment vertical="center" shrinkToFit="1"/>
    </xf>
    <xf numFmtId="0" fontId="29" fillId="0" borderId="86" xfId="44" applyFont="1" applyBorder="1" applyAlignment="1">
      <alignment vertical="center" shrinkToFit="1"/>
    </xf>
    <xf numFmtId="0" fontId="29" fillId="0" borderId="85" xfId="44" applyFont="1" applyBorder="1" applyAlignment="1">
      <alignment vertical="center" shrinkToFit="1"/>
    </xf>
    <xf numFmtId="49" fontId="29" fillId="37" borderId="5" xfId="44" applyNumberFormat="1" applyFont="1" applyFill="1" applyBorder="1" applyAlignment="1">
      <alignment vertical="center" wrapText="1"/>
    </xf>
    <xf numFmtId="49" fontId="29" fillId="35" borderId="10" xfId="44" applyNumberFormat="1" applyFont="1" applyFill="1" applyBorder="1" applyAlignment="1">
      <alignment horizontal="center" vertical="center" shrinkToFit="1"/>
    </xf>
    <xf numFmtId="49" fontId="29" fillId="35" borderId="7" xfId="44" applyNumberFormat="1" applyFont="1" applyFill="1" applyBorder="1" applyAlignment="1">
      <alignment horizontal="center" vertical="center" shrinkToFit="1"/>
    </xf>
    <xf numFmtId="0" fontId="49" fillId="35" borderId="7" xfId="47" applyFont="1" applyFill="1" applyBorder="1" applyAlignment="1">
      <alignment vertical="center" shrinkToFit="1"/>
    </xf>
    <xf numFmtId="0" fontId="49" fillId="35" borderId="8" xfId="47" applyFont="1" applyFill="1" applyBorder="1" applyAlignment="1">
      <alignment vertical="center" shrinkToFit="1"/>
    </xf>
    <xf numFmtId="49" fontId="29" fillId="35" borderId="10" xfId="44" applyNumberFormat="1" applyFont="1" applyFill="1" applyBorder="1" applyAlignment="1">
      <alignment horizontal="center" vertical="center"/>
    </xf>
    <xf numFmtId="49" fontId="29" fillId="35" borderId="8" xfId="44" applyNumberFormat="1" applyFont="1" applyFill="1" applyBorder="1" applyAlignment="1">
      <alignment horizontal="center" vertical="center"/>
    </xf>
    <xf numFmtId="49" fontId="3" fillId="0" borderId="0" xfId="44" applyNumberFormat="1" applyFont="1" applyAlignment="1">
      <alignment horizontal="center" vertical="center"/>
    </xf>
    <xf numFmtId="49" fontId="3" fillId="35" borderId="0" xfId="44" applyNumberFormat="1" applyFont="1" applyFill="1" applyAlignment="1">
      <alignment horizontal="right" vertical="center"/>
    </xf>
    <xf numFmtId="49" fontId="3" fillId="0" borderId="0" xfId="44" applyNumberFormat="1" applyFont="1" applyAlignment="1">
      <alignment horizontal="center" vertical="center" shrinkToFit="1"/>
    </xf>
    <xf numFmtId="49" fontId="53" fillId="0" borderId="10" xfId="44" applyNumberFormat="1" applyFont="1" applyBorder="1" applyAlignment="1">
      <alignment horizontal="center" vertical="center" shrinkToFit="1"/>
    </xf>
    <xf numFmtId="49" fontId="53" fillId="0" borderId="8" xfId="44" applyNumberFormat="1" applyFont="1" applyBorder="1" applyAlignment="1">
      <alignment horizontal="center" vertical="center" shrinkToFit="1"/>
    </xf>
    <xf numFmtId="49" fontId="53" fillId="0" borderId="7" xfId="44" applyNumberFormat="1" applyFont="1" applyBorder="1" applyAlignment="1">
      <alignment horizontal="center" vertical="center" shrinkToFit="1"/>
    </xf>
    <xf numFmtId="49" fontId="53" fillId="0" borderId="1" xfId="44" applyNumberFormat="1" applyFont="1" applyBorder="1">
      <alignment vertical="center"/>
    </xf>
    <xf numFmtId="49" fontId="53" fillId="0" borderId="0" xfId="44" applyNumberFormat="1" applyFont="1" applyAlignment="1">
      <alignment horizontal="center" vertical="center" shrinkToFit="1"/>
    </xf>
    <xf numFmtId="49" fontId="53" fillId="0" borderId="0" xfId="44" applyNumberFormat="1" applyFont="1" applyAlignment="1">
      <alignment vertical="center" shrinkToFit="1"/>
    </xf>
    <xf numFmtId="49" fontId="53" fillId="0" borderId="6" xfId="44" applyNumberFormat="1" applyFont="1" applyBorder="1" applyAlignment="1">
      <alignment vertical="center" shrinkToFit="1"/>
    </xf>
    <xf numFmtId="49" fontId="53" fillId="0" borderId="12" xfId="44" applyNumberFormat="1" applyFont="1" applyBorder="1" applyAlignment="1">
      <alignment vertical="center" shrinkToFit="1"/>
    </xf>
    <xf numFmtId="49" fontId="53" fillId="0" borderId="1" xfId="44" applyNumberFormat="1" applyFont="1" applyBorder="1" applyAlignment="1">
      <alignment vertical="center" shrinkToFit="1"/>
    </xf>
    <xf numFmtId="49" fontId="53" fillId="0" borderId="9" xfId="44" applyNumberFormat="1" applyFont="1" applyBorder="1" applyAlignment="1">
      <alignment vertical="center" shrinkToFit="1"/>
    </xf>
    <xf numFmtId="49" fontId="54" fillId="0" borderId="84" xfId="44" applyNumberFormat="1" applyFont="1" applyBorder="1" applyAlignment="1">
      <alignment vertical="center" shrinkToFit="1"/>
    </xf>
    <xf numFmtId="49" fontId="54" fillId="0" borderId="86" xfId="44" applyNumberFormat="1" applyFont="1" applyBorder="1" applyAlignment="1">
      <alignment vertical="center" shrinkToFit="1"/>
    </xf>
    <xf numFmtId="49" fontId="54" fillId="0" borderId="85" xfId="44" applyNumberFormat="1" applyFont="1" applyBorder="1" applyAlignment="1">
      <alignment vertical="center" shrinkToFit="1"/>
    </xf>
    <xf numFmtId="49" fontId="52" fillId="0" borderId="0" xfId="44" applyNumberFormat="1" applyFont="1" applyAlignment="1">
      <alignment vertical="center" shrinkToFit="1"/>
    </xf>
    <xf numFmtId="49" fontId="53" fillId="0" borderId="52" xfId="44" applyNumberFormat="1" applyFont="1" applyBorder="1" applyAlignment="1">
      <alignment vertical="center" shrinkToFit="1"/>
    </xf>
    <xf numFmtId="49" fontId="53" fillId="0" borderId="53" xfId="44" applyNumberFormat="1" applyFont="1" applyBorder="1" applyAlignment="1">
      <alignment vertical="center" shrinkToFit="1"/>
    </xf>
    <xf numFmtId="49" fontId="53" fillId="0" borderId="54" xfId="44" applyNumberFormat="1" applyFont="1" applyBorder="1" applyAlignment="1">
      <alignment vertical="center" shrinkToFit="1"/>
    </xf>
    <xf numFmtId="49" fontId="53" fillId="0" borderId="1" xfId="44" applyNumberFormat="1" applyFont="1" applyBorder="1" applyAlignment="1">
      <alignment horizontal="center" vertical="center" shrinkToFit="1"/>
    </xf>
    <xf numFmtId="49" fontId="53" fillId="0" borderId="9" xfId="44" applyNumberFormat="1" applyFont="1" applyBorder="1" applyAlignment="1">
      <alignment horizontal="center" vertical="center" shrinkToFit="1"/>
    </xf>
    <xf numFmtId="49" fontId="53" fillId="0" borderId="3" xfId="44" applyNumberFormat="1" applyFont="1" applyBorder="1" applyAlignment="1">
      <alignment horizontal="center" vertical="center" shrinkToFit="1"/>
    </xf>
    <xf numFmtId="49" fontId="53" fillId="0" borderId="13" xfId="44" applyNumberFormat="1" applyFont="1" applyBorder="1" applyAlignment="1">
      <alignment horizontal="center" vertical="center" shrinkToFit="1"/>
    </xf>
    <xf numFmtId="0" fontId="53" fillId="0" borderId="52" xfId="44" applyFont="1" applyBorder="1" applyAlignment="1">
      <alignment vertical="center" shrinkToFit="1"/>
    </xf>
    <xf numFmtId="0" fontId="53" fillId="0" borderId="53" xfId="44" applyFont="1" applyBorder="1" applyAlignment="1">
      <alignment vertical="center" shrinkToFit="1"/>
    </xf>
    <xf numFmtId="0" fontId="53" fillId="0" borderId="54" xfId="44" applyFont="1" applyBorder="1" applyAlignment="1">
      <alignment vertical="center" shrinkToFit="1"/>
    </xf>
    <xf numFmtId="0" fontId="53" fillId="0" borderId="84" xfId="44" applyFont="1" applyBorder="1" applyAlignment="1">
      <alignment vertical="center" shrinkToFit="1"/>
    </xf>
    <xf numFmtId="0" fontId="53" fillId="0" borderId="86" xfId="44" applyFont="1" applyBorder="1" applyAlignment="1">
      <alignment vertical="center" shrinkToFit="1"/>
    </xf>
    <xf numFmtId="0" fontId="53" fillId="0" borderId="85" xfId="44" applyFont="1" applyBorder="1" applyAlignment="1">
      <alignment vertical="center" shrinkToFit="1"/>
    </xf>
    <xf numFmtId="49" fontId="56" fillId="0" borderId="7" xfId="48" applyNumberFormat="1" applyFont="1" applyBorder="1" applyAlignment="1">
      <alignment vertical="center" shrinkToFit="1"/>
    </xf>
    <xf numFmtId="49" fontId="53" fillId="0" borderId="7" xfId="44" applyNumberFormat="1" applyFont="1" applyBorder="1" applyAlignment="1">
      <alignment vertical="center" shrinkToFit="1"/>
    </xf>
    <xf numFmtId="49" fontId="53" fillId="0" borderId="8" xfId="44" applyNumberFormat="1" applyFont="1" applyBorder="1" applyAlignment="1">
      <alignment vertical="center" shrinkToFit="1"/>
    </xf>
    <xf numFmtId="49" fontId="0" fillId="35" borderId="0" xfId="44" applyNumberFormat="1" applyFont="1" applyFill="1" applyAlignment="1">
      <alignment horizontal="right" vertical="center"/>
    </xf>
    <xf numFmtId="49" fontId="52" fillId="0" borderId="0" xfId="44" applyNumberFormat="1" applyFont="1" applyAlignment="1">
      <alignment horizontal="center" vertical="center" shrinkToFit="1"/>
    </xf>
    <xf numFmtId="0" fontId="30" fillId="0" borderId="0" xfId="0" applyFont="1" applyBorder="1" applyAlignment="1">
      <alignment horizontal="left" vertical="center"/>
    </xf>
    <xf numFmtId="0" fontId="30" fillId="0" borderId="10" xfId="0" applyFont="1" applyBorder="1" applyAlignment="1">
      <alignment horizontal="left" vertical="center"/>
    </xf>
    <xf numFmtId="0" fontId="30" fillId="0" borderId="7" xfId="0" applyFont="1" applyBorder="1" applyAlignment="1">
      <alignment horizontal="left" vertical="center"/>
    </xf>
    <xf numFmtId="0" fontId="30" fillId="0" borderId="8" xfId="0" applyFont="1" applyBorder="1" applyAlignment="1">
      <alignment horizontal="left" vertical="center"/>
    </xf>
    <xf numFmtId="0" fontId="5" fillId="0" borderId="10" xfId="49" applyFont="1" applyBorder="1" applyAlignment="1">
      <alignment horizontal="left" vertical="center"/>
    </xf>
    <xf numFmtId="0" fontId="5" fillId="0" borderId="7" xfId="49" applyFont="1" applyBorder="1" applyAlignment="1">
      <alignment horizontal="left" vertical="center"/>
    </xf>
    <xf numFmtId="0" fontId="5" fillId="0" borderId="10" xfId="49" applyFont="1" applyBorder="1" applyAlignment="1">
      <alignment horizontal="center" vertical="center"/>
    </xf>
    <xf numFmtId="0" fontId="5" fillId="0" borderId="7" xfId="49" applyFont="1" applyBorder="1" applyAlignment="1">
      <alignment horizontal="center" vertical="center"/>
    </xf>
    <xf numFmtId="0" fontId="5" fillId="0" borderId="10" xfId="49" applyFont="1" applyBorder="1" applyAlignment="1">
      <alignment horizontal="center" vertical="center" shrinkToFit="1"/>
    </xf>
    <xf numFmtId="0" fontId="5" fillId="0" borderId="7" xfId="49" applyFont="1" applyBorder="1" applyAlignment="1">
      <alignment horizontal="center" vertical="center" shrinkToFit="1"/>
    </xf>
    <xf numFmtId="0" fontId="57" fillId="0" borderId="7" xfId="49" applyFont="1" applyBorder="1" applyAlignment="1">
      <alignment horizontal="left" vertical="center" shrinkToFit="1"/>
    </xf>
    <xf numFmtId="0" fontId="57" fillId="0" borderId="8" xfId="49" applyFont="1" applyBorder="1" applyAlignment="1">
      <alignment horizontal="left" vertical="center" shrinkToFit="1"/>
    </xf>
    <xf numFmtId="0" fontId="5" fillId="0" borderId="36" xfId="45" applyFont="1" applyBorder="1" applyAlignment="1">
      <alignment horizontal="center" vertical="center" textRotation="255" wrapText="1"/>
    </xf>
    <xf numFmtId="0" fontId="5" fillId="0" borderId="29" xfId="45" applyFont="1" applyBorder="1" applyAlignment="1">
      <alignment horizontal="center" vertical="center" textRotation="255" wrapText="1"/>
    </xf>
    <xf numFmtId="0" fontId="5" fillId="0" borderId="19" xfId="45" applyFont="1" applyBorder="1" applyAlignment="1">
      <alignment horizontal="center" vertical="center" textRotation="255" wrapText="1"/>
    </xf>
    <xf numFmtId="0" fontId="5" fillId="0" borderId="41" xfId="45" applyFont="1" applyBorder="1" applyAlignment="1" applyProtection="1">
      <alignment horizontal="center" vertical="center"/>
      <protection locked="0"/>
    </xf>
    <xf numFmtId="0" fontId="5" fillId="0" borderId="42" xfId="45" applyFont="1" applyBorder="1" applyAlignment="1" applyProtection="1">
      <alignment horizontal="center" vertical="center"/>
      <protection locked="0"/>
    </xf>
    <xf numFmtId="0" fontId="5" fillId="0" borderId="88" xfId="45" applyFont="1" applyBorder="1" applyAlignment="1" applyProtection="1">
      <alignment horizontal="center" vertical="center"/>
      <protection locked="0"/>
    </xf>
    <xf numFmtId="0" fontId="5" fillId="0" borderId="38" xfId="45" applyFont="1" applyBorder="1" applyAlignment="1" applyProtection="1">
      <alignment horizontal="center" vertical="center"/>
      <protection locked="0"/>
    </xf>
    <xf numFmtId="0" fontId="5" fillId="0" borderId="39" xfId="45" applyFont="1" applyBorder="1" applyAlignment="1" applyProtection="1">
      <alignment horizontal="center" vertical="center"/>
      <protection locked="0"/>
    </xf>
    <xf numFmtId="0" fontId="5" fillId="0" borderId="40" xfId="45" applyFont="1" applyBorder="1" applyAlignment="1" applyProtection="1">
      <alignment horizontal="center" vertical="center"/>
      <protection locked="0"/>
    </xf>
    <xf numFmtId="0" fontId="5" fillId="0" borderId="1" xfId="45" applyFont="1" applyBorder="1" applyAlignment="1">
      <alignment horizontal="center" vertical="center"/>
    </xf>
    <xf numFmtId="0" fontId="5" fillId="0" borderId="0" xfId="45" applyFont="1" applyAlignment="1">
      <alignment horizontal="center" vertical="center"/>
    </xf>
    <xf numFmtId="0" fontId="5" fillId="0" borderId="3" xfId="45" applyFont="1" applyBorder="1" applyAlignment="1">
      <alignment horizontal="center" vertical="center"/>
    </xf>
    <xf numFmtId="0" fontId="5" fillId="0" borderId="51" xfId="45" applyFont="1" applyBorder="1" applyProtection="1">
      <protection locked="0"/>
    </xf>
    <xf numFmtId="0" fontId="5" fillId="0" borderId="62" xfId="45" applyFont="1" applyBorder="1" applyProtection="1">
      <protection locked="0"/>
    </xf>
    <xf numFmtId="0" fontId="5" fillId="0" borderId="84" xfId="45" applyFont="1" applyBorder="1" applyAlignment="1" applyProtection="1">
      <alignment horizontal="center" vertical="center"/>
      <protection locked="0"/>
    </xf>
    <xf numFmtId="0" fontId="5" fillId="0" borderId="86" xfId="45" applyFont="1" applyBorder="1" applyAlignment="1" applyProtection="1">
      <alignment horizontal="center" vertical="center"/>
      <protection locked="0"/>
    </xf>
    <xf numFmtId="0" fontId="5" fillId="0" borderId="85" xfId="45" applyFont="1" applyBorder="1" applyAlignment="1" applyProtection="1">
      <alignment horizontal="center" vertical="center"/>
      <protection locked="0"/>
    </xf>
    <xf numFmtId="0" fontId="5" fillId="35" borderId="10" xfId="45" applyFont="1" applyFill="1" applyBorder="1" applyAlignment="1">
      <alignment horizontal="center" vertical="center"/>
    </xf>
    <xf numFmtId="0" fontId="5" fillId="35" borderId="7" xfId="45" applyFont="1" applyFill="1" applyBorder="1" applyAlignment="1">
      <alignment horizontal="center" vertical="center"/>
    </xf>
    <xf numFmtId="0" fontId="5" fillId="35" borderId="8" xfId="45" applyFont="1" applyFill="1" applyBorder="1" applyAlignment="1">
      <alignment horizontal="center" vertical="center"/>
    </xf>
    <xf numFmtId="0" fontId="5" fillId="0" borderId="10" xfId="45" applyFont="1" applyBorder="1" applyAlignment="1" applyProtection="1">
      <alignment horizontal="center" vertical="center"/>
      <protection locked="0"/>
    </xf>
    <xf numFmtId="0" fontId="5" fillId="0" borderId="7" xfId="45" applyFont="1" applyBorder="1" applyAlignment="1" applyProtection="1">
      <alignment horizontal="center" vertical="center"/>
      <protection locked="0"/>
    </xf>
    <xf numFmtId="0" fontId="5" fillId="0" borderId="8" xfId="45" applyFont="1" applyBorder="1" applyAlignment="1" applyProtection="1">
      <alignment horizontal="center" vertical="center"/>
      <protection locked="0"/>
    </xf>
    <xf numFmtId="0" fontId="5" fillId="0" borderId="29" xfId="45" applyFont="1" applyBorder="1" applyAlignment="1">
      <alignment horizontal="center" vertical="center" textRotation="255"/>
    </xf>
    <xf numFmtId="0" fontId="5" fillId="0" borderId="19" xfId="45" applyFont="1" applyBorder="1" applyAlignment="1">
      <alignment horizontal="center" vertical="center" textRotation="255"/>
    </xf>
    <xf numFmtId="0" fontId="5" fillId="0" borderId="52" xfId="45" applyFont="1" applyBorder="1" applyAlignment="1" applyProtection="1">
      <alignment horizontal="center" vertical="center"/>
      <protection locked="0"/>
    </xf>
    <xf numFmtId="0" fontId="5" fillId="0" borderId="53" xfId="45" applyFont="1" applyBorder="1" applyAlignment="1" applyProtection="1">
      <alignment horizontal="center" vertical="center"/>
      <protection locked="0"/>
    </xf>
    <xf numFmtId="0" fontId="5" fillId="0" borderId="54" xfId="45" applyFont="1" applyBorder="1" applyAlignment="1" applyProtection="1">
      <alignment horizontal="center" vertical="center"/>
      <protection locked="0"/>
    </xf>
    <xf numFmtId="0" fontId="5" fillId="0" borderId="20" xfId="45" applyFont="1" applyBorder="1" applyAlignment="1">
      <alignment horizontal="center" vertical="center"/>
    </xf>
    <xf numFmtId="0" fontId="5" fillId="0" borderId="1" xfId="45" applyFont="1" applyBorder="1" applyAlignment="1" applyProtection="1">
      <alignment horizontal="center"/>
      <protection locked="0"/>
    </xf>
    <xf numFmtId="0" fontId="5" fillId="0" borderId="3" xfId="45" applyFont="1" applyBorder="1" applyAlignment="1" applyProtection="1">
      <alignment horizontal="center"/>
      <protection locked="0"/>
    </xf>
    <xf numFmtId="0" fontId="5" fillId="0" borderId="12" xfId="45" applyFont="1" applyBorder="1" applyAlignment="1">
      <alignment horizontal="center" vertical="center"/>
    </xf>
    <xf numFmtId="0" fontId="5" fillId="0" borderId="5" xfId="45" applyFont="1" applyBorder="1" applyAlignment="1">
      <alignment horizontal="center" vertical="center"/>
    </xf>
    <xf numFmtId="0" fontId="5" fillId="0" borderId="15" xfId="45" applyFont="1" applyBorder="1" applyAlignment="1">
      <alignment horizontal="center" vertical="center"/>
    </xf>
    <xf numFmtId="0" fontId="5" fillId="0" borderId="10" xfId="45" applyFont="1" applyBorder="1" applyAlignment="1">
      <alignment horizontal="center" vertical="center"/>
    </xf>
    <xf numFmtId="0" fontId="5" fillId="0" borderId="7" xfId="45" applyFont="1" applyBorder="1" applyAlignment="1">
      <alignment horizontal="center" vertical="center"/>
    </xf>
    <xf numFmtId="0" fontId="5" fillId="0" borderId="8" xfId="45" applyFont="1" applyBorder="1" applyAlignment="1">
      <alignment horizontal="center" vertical="center"/>
    </xf>
    <xf numFmtId="0" fontId="5" fillId="0" borderId="7" xfId="45" applyFont="1" applyBorder="1" applyProtection="1">
      <protection locked="0"/>
    </xf>
    <xf numFmtId="0" fontId="5" fillId="0" borderId="8" xfId="45" applyFont="1" applyBorder="1" applyProtection="1">
      <protection locked="0"/>
    </xf>
    <xf numFmtId="0" fontId="58" fillId="0" borderId="12" xfId="45" applyFont="1" applyBorder="1" applyAlignment="1">
      <alignment horizontal="left" vertical="center" wrapText="1" shrinkToFit="1"/>
    </xf>
    <xf numFmtId="0" fontId="58" fillId="0" borderId="1" xfId="45" applyFont="1" applyBorder="1" applyAlignment="1">
      <alignment horizontal="left" vertical="center" wrapText="1" shrinkToFit="1"/>
    </xf>
    <xf numFmtId="0" fontId="58" fillId="0" borderId="5" xfId="45" applyFont="1" applyBorder="1" applyAlignment="1">
      <alignment horizontal="left" vertical="center" wrapText="1" shrinkToFit="1"/>
    </xf>
    <xf numFmtId="0" fontId="58" fillId="0" borderId="0" xfId="45" applyFont="1" applyAlignment="1">
      <alignment horizontal="left" vertical="center" wrapText="1" shrinkToFit="1"/>
    </xf>
    <xf numFmtId="0" fontId="58" fillId="0" borderId="15" xfId="45" applyFont="1" applyBorder="1" applyAlignment="1">
      <alignment horizontal="left" vertical="center" wrapText="1" shrinkToFit="1"/>
    </xf>
    <xf numFmtId="0" fontId="58" fillId="0" borderId="3" xfId="45" applyFont="1" applyBorder="1" applyAlignment="1">
      <alignment horizontal="left" vertical="center" wrapText="1" shrinkToFit="1"/>
    </xf>
    <xf numFmtId="0" fontId="5" fillId="0" borderId="10" xfId="45" applyFont="1" applyBorder="1" applyAlignment="1">
      <alignment horizontal="left" vertical="center"/>
    </xf>
    <xf numFmtId="0" fontId="5" fillId="0" borderId="8" xfId="45" applyFont="1" applyBorder="1" applyAlignment="1">
      <alignment horizontal="left" vertical="center"/>
    </xf>
    <xf numFmtId="0" fontId="5" fillId="0" borderId="3" xfId="45" applyFont="1" applyBorder="1" applyAlignment="1" applyProtection="1">
      <alignment horizontal="center" vertical="center"/>
      <protection locked="0"/>
    </xf>
    <xf numFmtId="0" fontId="5" fillId="0" borderId="12" xfId="45" applyFont="1" applyBorder="1" applyAlignment="1">
      <alignment horizontal="left" vertical="center" wrapText="1"/>
    </xf>
    <xf numFmtId="0" fontId="5" fillId="0" borderId="9" xfId="45" applyFont="1" applyBorder="1" applyAlignment="1">
      <alignment vertical="center"/>
    </xf>
    <xf numFmtId="0" fontId="5" fillId="0" borderId="15" xfId="45" applyFont="1" applyBorder="1" applyAlignment="1">
      <alignment vertical="center"/>
    </xf>
    <xf numFmtId="0" fontId="5" fillId="0" borderId="13" xfId="45" applyFont="1" applyBorder="1" applyAlignment="1">
      <alignment vertical="center"/>
    </xf>
    <xf numFmtId="0" fontId="5" fillId="0" borderId="20" xfId="45" applyFont="1" applyBorder="1" applyAlignment="1">
      <alignment horizontal="center" vertical="center" shrinkToFit="1"/>
    </xf>
    <xf numFmtId="0" fontId="5" fillId="0" borderId="9" xfId="45" applyFont="1" applyBorder="1" applyAlignment="1">
      <alignment horizontal="center" vertical="center"/>
    </xf>
    <xf numFmtId="0" fontId="5" fillId="0" borderId="13" xfId="45" applyFont="1" applyBorder="1" applyAlignment="1">
      <alignment horizontal="center" vertical="center"/>
    </xf>
    <xf numFmtId="0" fontId="5" fillId="0" borderId="10" xfId="45" applyFont="1" applyBorder="1" applyAlignment="1">
      <alignment horizontal="center" vertical="center" shrinkToFit="1"/>
    </xf>
    <xf numFmtId="0" fontId="5" fillId="0" borderId="7" xfId="45" applyFont="1" applyBorder="1" applyAlignment="1">
      <alignment horizontal="center" vertical="center" shrinkToFit="1"/>
    </xf>
    <xf numFmtId="0" fontId="5" fillId="0" borderId="1" xfId="49" applyFont="1" applyBorder="1" applyAlignment="1">
      <alignment horizontal="center" vertical="center" shrinkToFit="1"/>
    </xf>
    <xf numFmtId="0" fontId="5" fillId="0" borderId="8" xfId="49" applyFont="1" applyBorder="1" applyAlignment="1">
      <alignment horizontal="center" vertical="center"/>
    </xf>
    <xf numFmtId="0" fontId="5" fillId="0" borderId="10" xfId="49" applyFont="1" applyBorder="1" applyAlignment="1" applyProtection="1">
      <alignment horizontal="center" vertical="center"/>
      <protection locked="0"/>
    </xf>
    <xf numFmtId="0" fontId="5" fillId="0" borderId="7" xfId="49" applyFont="1" applyBorder="1" applyAlignment="1" applyProtection="1">
      <alignment horizontal="center" vertical="center"/>
      <protection locked="0"/>
    </xf>
    <xf numFmtId="0" fontId="5" fillId="0" borderId="8" xfId="49" applyFont="1" applyBorder="1" applyAlignment="1" applyProtection="1">
      <alignment horizontal="center" vertical="center"/>
      <protection locked="0"/>
    </xf>
    <xf numFmtId="0" fontId="5" fillId="0" borderId="8" xfId="45" applyFont="1" applyBorder="1" applyAlignment="1">
      <alignment horizontal="center" vertical="center" shrinkToFit="1"/>
    </xf>
    <xf numFmtId="0" fontId="58" fillId="0" borderId="10" xfId="45" applyFont="1" applyBorder="1" applyAlignment="1">
      <alignment horizontal="center" vertical="center"/>
    </xf>
    <xf numFmtId="0" fontId="58" fillId="0" borderId="7" xfId="45" applyFont="1" applyBorder="1" applyAlignment="1">
      <alignment horizontal="center" vertical="center"/>
    </xf>
    <xf numFmtId="0" fontId="57" fillId="0" borderId="10" xfId="49" applyFont="1" applyBorder="1" applyAlignment="1">
      <alignment horizontal="left" vertical="center" shrinkToFit="1"/>
    </xf>
    <xf numFmtId="0" fontId="5" fillId="0" borderId="9" xfId="45" applyFont="1" applyBorder="1" applyAlignment="1">
      <alignment horizontal="left" vertical="center" wrapText="1"/>
    </xf>
    <xf numFmtId="0" fontId="5" fillId="0" borderId="15" xfId="45" applyFont="1" applyBorder="1" applyAlignment="1">
      <alignment horizontal="left" vertical="center" wrapText="1"/>
    </xf>
    <xf numFmtId="0" fontId="5" fillId="0" borderId="13" xfId="45" applyFont="1" applyBorder="1" applyAlignment="1">
      <alignment horizontal="left" vertical="center" wrapText="1"/>
    </xf>
    <xf numFmtId="0" fontId="5" fillId="0" borderId="5" xfId="45" applyFont="1" applyBorder="1" applyAlignment="1">
      <alignment horizontal="left" vertical="center" wrapText="1"/>
    </xf>
    <xf numFmtId="0" fontId="5" fillId="0" borderId="6" xfId="45" applyFont="1" applyBorder="1" applyAlignment="1">
      <alignment horizontal="left" vertical="center" wrapText="1"/>
    </xf>
    <xf numFmtId="49" fontId="5" fillId="0" borderId="7" xfId="44" applyNumberFormat="1" applyFont="1" applyBorder="1" applyAlignment="1" applyProtection="1">
      <alignment horizontal="center" vertical="center" shrinkToFit="1"/>
      <protection locked="0"/>
    </xf>
    <xf numFmtId="49" fontId="5" fillId="0" borderId="8" xfId="44" applyNumberFormat="1" applyFont="1" applyBorder="1" applyAlignment="1" applyProtection="1">
      <alignment horizontal="center" vertical="center" shrinkToFit="1"/>
      <protection locked="0"/>
    </xf>
    <xf numFmtId="49" fontId="5" fillId="0" borderId="7" xfId="44" applyNumberFormat="1" applyFont="1" applyBorder="1" applyAlignment="1">
      <alignment horizontal="center" vertical="center" shrinkToFit="1"/>
    </xf>
    <xf numFmtId="0" fontId="5" fillId="0" borderId="10" xfId="45" applyFont="1" applyBorder="1" applyAlignment="1">
      <alignment horizontal="left" vertical="center" wrapText="1"/>
    </xf>
    <xf numFmtId="0" fontId="5" fillId="0" borderId="8" xfId="45" applyFont="1" applyBorder="1" applyAlignment="1">
      <alignment horizontal="left" vertical="center" wrapText="1"/>
    </xf>
    <xf numFmtId="0" fontId="5" fillId="0" borderId="10" xfId="45" applyFont="1" applyBorder="1" applyAlignment="1" applyProtection="1">
      <alignment horizontal="left" vertical="center"/>
      <protection locked="0"/>
    </xf>
    <xf numFmtId="0" fontId="5" fillId="0" borderId="7" xfId="45" applyFont="1" applyBorder="1" applyAlignment="1" applyProtection="1">
      <alignment horizontal="left" vertical="center"/>
      <protection locked="0"/>
    </xf>
    <xf numFmtId="0" fontId="5" fillId="0" borderId="8" xfId="45" applyFont="1" applyBorder="1" applyAlignment="1" applyProtection="1">
      <alignment horizontal="left" vertical="center"/>
      <protection locked="0"/>
    </xf>
    <xf numFmtId="0" fontId="5" fillId="0" borderId="12" xfId="45" applyFont="1" applyBorder="1" applyAlignment="1">
      <alignment horizontal="left" vertical="center"/>
    </xf>
    <xf numFmtId="0" fontId="5" fillId="0" borderId="1" xfId="45" applyFont="1" applyBorder="1" applyAlignment="1">
      <alignment horizontal="left" vertical="center"/>
    </xf>
    <xf numFmtId="0" fontId="5" fillId="0" borderId="5" xfId="45" applyFont="1" applyBorder="1" applyAlignment="1">
      <alignment horizontal="left" vertical="center"/>
    </xf>
    <xf numFmtId="0" fontId="5" fillId="0" borderId="0" xfId="45" applyFont="1" applyAlignment="1">
      <alignment horizontal="left" vertical="center"/>
    </xf>
    <xf numFmtId="0" fontId="5" fillId="0" borderId="15" xfId="45" applyFont="1" applyBorder="1" applyAlignment="1">
      <alignment horizontal="left" vertical="center"/>
    </xf>
    <xf numFmtId="0" fontId="5" fillId="0" borderId="3" xfId="45" applyFont="1" applyBorder="1" applyAlignment="1">
      <alignment horizontal="left" vertical="center"/>
    </xf>
    <xf numFmtId="0" fontId="5" fillId="0" borderId="0" xfId="45" applyFont="1" applyAlignment="1">
      <alignment horizontal="left" vertical="center" wrapText="1"/>
    </xf>
    <xf numFmtId="0" fontId="5" fillId="35" borderId="0" xfId="45" applyFont="1" applyFill="1" applyAlignment="1">
      <alignment horizontal="left" vertical="center" wrapText="1"/>
    </xf>
    <xf numFmtId="0" fontId="5" fillId="35" borderId="0" xfId="45" applyFont="1" applyFill="1" applyAlignment="1">
      <alignment vertical="center" wrapText="1"/>
    </xf>
    <xf numFmtId="0" fontId="59" fillId="0" borderId="7" xfId="49" applyFont="1" applyBorder="1" applyAlignment="1">
      <alignment horizontal="left" vertical="center" shrinkToFit="1"/>
    </xf>
    <xf numFmtId="0" fontId="59" fillId="0" borderId="8" xfId="49" applyFont="1" applyBorder="1" applyAlignment="1">
      <alignment horizontal="left" vertical="center" shrinkToFit="1"/>
    </xf>
    <xf numFmtId="0" fontId="59" fillId="0" borderId="41" xfId="45" applyFont="1" applyBorder="1" applyAlignment="1" applyProtection="1">
      <alignment horizontal="center" vertical="center"/>
      <protection locked="0"/>
    </xf>
    <xf numFmtId="0" fontId="59" fillId="0" borderId="42" xfId="45" applyFont="1" applyBorder="1" applyAlignment="1" applyProtection="1">
      <alignment horizontal="center" vertical="center"/>
      <protection locked="0"/>
    </xf>
    <xf numFmtId="0" fontId="59" fillId="0" borderId="88" xfId="45" applyFont="1" applyBorder="1" applyAlignment="1" applyProtection="1">
      <alignment horizontal="center" vertical="center"/>
      <protection locked="0"/>
    </xf>
    <xf numFmtId="0" fontId="59" fillId="0" borderId="38" xfId="45" applyFont="1" applyBorder="1" applyAlignment="1" applyProtection="1">
      <alignment horizontal="center" vertical="center"/>
      <protection locked="0"/>
    </xf>
    <xf numFmtId="0" fontId="59" fillId="0" borderId="39" xfId="45" applyFont="1" applyBorder="1" applyAlignment="1" applyProtection="1">
      <alignment horizontal="center" vertical="center"/>
      <protection locked="0"/>
    </xf>
    <xf numFmtId="0" fontId="59" fillId="0" borderId="40" xfId="45" applyFont="1" applyBorder="1" applyAlignment="1" applyProtection="1">
      <alignment horizontal="center" vertical="center"/>
      <protection locked="0"/>
    </xf>
    <xf numFmtId="0" fontId="59" fillId="0" borderId="51" xfId="45" applyFont="1" applyBorder="1" applyProtection="1">
      <protection locked="0"/>
    </xf>
    <xf numFmtId="0" fontId="59" fillId="0" borderId="62" xfId="45" applyFont="1" applyBorder="1" applyProtection="1">
      <protection locked="0"/>
    </xf>
    <xf numFmtId="0" fontId="59" fillId="35" borderId="10" xfId="45" applyFont="1" applyFill="1" applyBorder="1" applyAlignment="1">
      <alignment horizontal="center" vertical="center"/>
    </xf>
    <xf numFmtId="0" fontId="59" fillId="35" borderId="7" xfId="45" applyFont="1" applyFill="1" applyBorder="1" applyAlignment="1">
      <alignment horizontal="center" vertical="center"/>
    </xf>
    <xf numFmtId="0" fontId="59" fillId="35" borderId="8" xfId="45" applyFont="1" applyFill="1" applyBorder="1" applyAlignment="1">
      <alignment horizontal="center" vertical="center"/>
    </xf>
    <xf numFmtId="0" fontId="56" fillId="0" borderId="10" xfId="48" applyFont="1" applyBorder="1" applyAlignment="1" applyProtection="1">
      <alignment horizontal="center" vertical="center"/>
      <protection locked="0"/>
    </xf>
    <xf numFmtId="0" fontId="59" fillId="0" borderId="7" xfId="45" applyFont="1" applyBorder="1" applyAlignment="1" applyProtection="1">
      <alignment horizontal="center" vertical="center"/>
      <protection locked="0"/>
    </xf>
    <xf numFmtId="0" fontId="59" fillId="0" borderId="8" xfId="45" applyFont="1" applyBorder="1" applyAlignment="1" applyProtection="1">
      <alignment horizontal="center" vertical="center"/>
      <protection locked="0"/>
    </xf>
    <xf numFmtId="0" fontId="59" fillId="0" borderId="52" xfId="45" applyFont="1" applyBorder="1" applyAlignment="1" applyProtection="1">
      <alignment horizontal="center" vertical="center"/>
      <protection locked="0"/>
    </xf>
    <xf numFmtId="0" fontId="59" fillId="0" borderId="53" xfId="45" applyFont="1" applyBorder="1" applyAlignment="1" applyProtection="1">
      <alignment horizontal="center" vertical="center"/>
      <protection locked="0"/>
    </xf>
    <xf numFmtId="0" fontId="59" fillId="0" borderId="54" xfId="45" applyFont="1" applyBorder="1" applyAlignment="1" applyProtection="1">
      <alignment horizontal="center" vertical="center"/>
      <protection locked="0"/>
    </xf>
    <xf numFmtId="0" fontId="59" fillId="0" borderId="1" xfId="45" applyFont="1" applyBorder="1" applyAlignment="1" applyProtection="1">
      <alignment horizontal="center"/>
      <protection locked="0"/>
    </xf>
    <xf numFmtId="0" fontId="59" fillId="0" borderId="3" xfId="45" applyFont="1" applyBorder="1" applyAlignment="1" applyProtection="1">
      <alignment horizontal="center"/>
      <protection locked="0"/>
    </xf>
    <xf numFmtId="0" fontId="59" fillId="0" borderId="84" xfId="45" applyFont="1" applyBorder="1" applyAlignment="1" applyProtection="1">
      <alignment horizontal="center" vertical="center"/>
      <protection locked="0"/>
    </xf>
    <xf numFmtId="0" fontId="59" fillId="0" borderId="86" xfId="45" applyFont="1" applyBorder="1" applyAlignment="1" applyProtection="1">
      <alignment horizontal="center" vertical="center"/>
      <protection locked="0"/>
    </xf>
    <xf numFmtId="0" fontId="59" fillId="0" borderId="85" xfId="45" applyFont="1" applyBorder="1" applyAlignment="1" applyProtection="1">
      <alignment horizontal="center" vertical="center"/>
      <protection locked="0"/>
    </xf>
    <xf numFmtId="0" fontId="59" fillId="0" borderId="7" xfId="45" applyFont="1" applyBorder="1" applyProtection="1">
      <protection locked="0"/>
    </xf>
    <xf numFmtId="0" fontId="59" fillId="0" borderId="8" xfId="45" applyFont="1" applyBorder="1" applyProtection="1">
      <protection locked="0"/>
    </xf>
    <xf numFmtId="49" fontId="59" fillId="0" borderId="7" xfId="44" applyNumberFormat="1" applyFont="1" applyBorder="1" applyAlignment="1" applyProtection="1">
      <alignment horizontal="center" vertical="center" shrinkToFit="1"/>
      <protection locked="0"/>
    </xf>
    <xf numFmtId="49" fontId="59" fillId="0" borderId="8" xfId="44" applyNumberFormat="1" applyFont="1" applyBorder="1" applyAlignment="1" applyProtection="1">
      <alignment horizontal="center" vertical="center" shrinkToFit="1"/>
      <protection locked="0"/>
    </xf>
    <xf numFmtId="0" fontId="59" fillId="0" borderId="10" xfId="45" applyFont="1" applyBorder="1" applyAlignment="1" applyProtection="1">
      <alignment horizontal="left" vertical="center"/>
      <protection locked="0"/>
    </xf>
    <xf numFmtId="0" fontId="59" fillId="0" borderId="7" xfId="45" applyFont="1" applyBorder="1" applyAlignment="1" applyProtection="1">
      <alignment horizontal="left" vertical="center"/>
      <protection locked="0"/>
    </xf>
    <xf numFmtId="0" fontId="59" fillId="0" borderId="8" xfId="45" applyFont="1" applyBorder="1" applyAlignment="1" applyProtection="1">
      <alignment horizontal="left" vertical="center"/>
      <protection locked="0"/>
    </xf>
    <xf numFmtId="0" fontId="59" fillId="0" borderId="10" xfId="45" applyFont="1" applyBorder="1" applyAlignment="1" applyProtection="1">
      <alignment horizontal="center" vertical="center"/>
      <protection locked="0"/>
    </xf>
    <xf numFmtId="0" fontId="36" fillId="34" borderId="10" xfId="0" applyFont="1" applyFill="1" applyBorder="1" applyAlignment="1">
      <alignment horizontal="center" vertical="center"/>
    </xf>
    <xf numFmtId="0" fontId="36" fillId="34" borderId="7" xfId="0" applyFont="1" applyFill="1" applyBorder="1" applyAlignment="1">
      <alignment horizontal="center" vertical="center"/>
    </xf>
    <xf numFmtId="0" fontId="36" fillId="34" borderId="8" xfId="0" applyFont="1" applyFill="1" applyBorder="1" applyAlignment="1">
      <alignment horizontal="center" vertical="center"/>
    </xf>
    <xf numFmtId="0" fontId="36" fillId="0" borderId="10" xfId="0" applyFont="1" applyBorder="1" applyAlignment="1">
      <alignment horizontal="left" vertical="center"/>
    </xf>
    <xf numFmtId="0" fontId="36" fillId="0" borderId="7" xfId="0" applyFont="1" applyBorder="1" applyAlignment="1">
      <alignment horizontal="left" vertical="center"/>
    </xf>
    <xf numFmtId="0" fontId="36" fillId="0" borderId="8" xfId="0" applyFont="1" applyBorder="1" applyAlignment="1">
      <alignment horizontal="left" vertical="center"/>
    </xf>
    <xf numFmtId="0" fontId="36" fillId="0" borderId="0" xfId="0" applyFont="1" applyBorder="1" applyAlignment="1">
      <alignment horizontal="center"/>
    </xf>
    <xf numFmtId="0" fontId="36" fillId="0" borderId="4" xfId="0" applyFont="1" applyBorder="1" applyAlignment="1">
      <alignment horizontal="center"/>
    </xf>
    <xf numFmtId="0" fontId="36" fillId="0" borderId="21" xfId="0" applyFont="1" applyBorder="1" applyAlignment="1">
      <alignment horizontal="center"/>
    </xf>
    <xf numFmtId="0" fontId="36" fillId="0" borderId="50" xfId="0" applyFont="1" applyBorder="1" applyAlignment="1">
      <alignment horizontal="center"/>
    </xf>
    <xf numFmtId="0" fontId="36" fillId="0" borderId="50" xfId="0" applyFont="1" applyBorder="1" applyAlignment="1">
      <alignment horizontal="left"/>
    </xf>
    <xf numFmtId="0" fontId="36" fillId="0" borderId="21" xfId="0" applyFont="1" applyBorder="1" applyAlignment="1">
      <alignment horizontal="left"/>
    </xf>
    <xf numFmtId="0" fontId="36" fillId="0" borderId="78" xfId="0" applyFont="1" applyBorder="1" applyAlignment="1">
      <alignment horizontal="center" vertical="center" textRotation="255"/>
    </xf>
    <xf numFmtId="0" fontId="36" fillId="0" borderId="79" xfId="0" applyFont="1" applyBorder="1" applyAlignment="1">
      <alignment horizontal="center" vertical="center" textRotation="255"/>
    </xf>
    <xf numFmtId="0" fontId="36" fillId="0" borderId="80" xfId="0" applyFont="1" applyBorder="1" applyAlignment="1">
      <alignment horizontal="center" vertical="center" textRotation="255"/>
    </xf>
    <xf numFmtId="0" fontId="36" fillId="0" borderId="43" xfId="0" applyFont="1" applyBorder="1" applyAlignment="1">
      <alignment horizontal="center" vertical="center" textRotation="255"/>
    </xf>
    <xf numFmtId="0" fontId="36" fillId="0" borderId="4" xfId="0" applyFont="1" applyBorder="1" applyAlignment="1">
      <alignment horizontal="center" vertical="center" textRotation="255"/>
    </xf>
    <xf numFmtId="0" fontId="36" fillId="0" borderId="25" xfId="0" applyFont="1" applyBorder="1" applyAlignment="1">
      <alignment horizontal="center" vertical="center" textRotation="255"/>
    </xf>
    <xf numFmtId="0" fontId="36" fillId="0" borderId="50" xfId="0" applyFont="1" applyBorder="1" applyAlignment="1">
      <alignment horizontal="center" vertical="center"/>
    </xf>
    <xf numFmtId="0" fontId="36" fillId="0" borderId="43" xfId="0" applyFont="1" applyBorder="1" applyAlignment="1">
      <alignment horizontal="center" vertical="center"/>
    </xf>
    <xf numFmtId="0" fontId="36" fillId="0" borderId="17" xfId="0" applyFont="1" applyBorder="1" applyAlignment="1">
      <alignment horizontal="center" vertical="center"/>
    </xf>
    <xf numFmtId="0" fontId="36" fillId="0" borderId="4" xfId="0" applyFont="1" applyBorder="1" applyAlignment="1">
      <alignment horizontal="center" vertical="center"/>
    </xf>
    <xf numFmtId="0" fontId="36" fillId="0" borderId="18" xfId="0" applyFont="1" applyBorder="1" applyAlignment="1">
      <alignment horizontal="center" vertical="center"/>
    </xf>
    <xf numFmtId="0" fontId="36" fillId="0" borderId="25" xfId="0" applyFont="1" applyBorder="1" applyAlignment="1">
      <alignment horizontal="center" vertical="center"/>
    </xf>
    <xf numFmtId="0" fontId="30" fillId="0" borderId="0" xfId="0" applyFont="1" applyBorder="1" applyAlignment="1">
      <alignment horizontal="left"/>
    </xf>
    <xf numFmtId="0" fontId="30" fillId="0" borderId="4" xfId="0" applyFont="1" applyBorder="1" applyAlignment="1">
      <alignment horizontal="left"/>
    </xf>
    <xf numFmtId="0" fontId="30" fillId="0" borderId="24" xfId="0" applyFont="1" applyBorder="1" applyAlignment="1">
      <alignment horizontal="left"/>
    </xf>
    <xf numFmtId="0" fontId="30" fillId="0" borderId="25" xfId="0" applyFont="1" applyBorder="1" applyAlignment="1">
      <alignment horizontal="left"/>
    </xf>
    <xf numFmtId="0" fontId="30" fillId="0" borderId="67" xfId="0" applyFont="1" applyBorder="1" applyAlignment="1">
      <alignment horizontal="center" vertical="center"/>
    </xf>
    <xf numFmtId="0" fontId="30" fillId="0" borderId="68" xfId="0" applyFont="1" applyBorder="1" applyAlignment="1">
      <alignment horizontal="center" vertical="center"/>
    </xf>
    <xf numFmtId="0" fontId="35" fillId="0" borderId="1" xfId="0" applyFont="1" applyBorder="1" applyAlignment="1">
      <alignment horizontal="left"/>
    </xf>
    <xf numFmtId="0" fontId="35" fillId="0" borderId="0" xfId="0" applyFont="1" applyAlignment="1">
      <alignment horizontal="left"/>
    </xf>
    <xf numFmtId="0" fontId="30" fillId="0" borderId="52" xfId="0" applyFont="1" applyBorder="1" applyAlignment="1">
      <alignment horizontal="left"/>
    </xf>
    <xf numFmtId="0" fontId="30" fillId="0" borderId="53" xfId="0" applyFont="1" applyBorder="1" applyAlignment="1">
      <alignment horizontal="left"/>
    </xf>
    <xf numFmtId="0" fontId="30" fillId="0" borderId="54" xfId="0" applyFont="1" applyBorder="1" applyAlignment="1">
      <alignment horizontal="left"/>
    </xf>
    <xf numFmtId="0" fontId="30" fillId="0" borderId="58" xfId="0" applyFont="1" applyBorder="1" applyAlignment="1">
      <alignment horizontal="left"/>
    </xf>
    <xf numFmtId="0" fontId="30" fillId="0" borderId="59" xfId="0" applyFont="1" applyBorder="1" applyAlignment="1">
      <alignment horizontal="left"/>
    </xf>
    <xf numFmtId="0" fontId="30" fillId="0" borderId="60" xfId="0" applyFont="1" applyBorder="1" applyAlignment="1">
      <alignment horizontal="left"/>
    </xf>
    <xf numFmtId="0" fontId="30" fillId="0" borderId="12" xfId="0" applyFont="1" applyBorder="1" applyAlignment="1">
      <alignment horizontal="left" vertical="top"/>
    </xf>
    <xf numFmtId="0" fontId="30" fillId="0" borderId="1" xfId="0" applyFont="1" applyBorder="1" applyAlignment="1">
      <alignment horizontal="left" vertical="top"/>
    </xf>
    <xf numFmtId="0" fontId="30" fillId="0" borderId="9" xfId="0" applyFont="1" applyBorder="1" applyAlignment="1">
      <alignment horizontal="left" vertical="top"/>
    </xf>
    <xf numFmtId="0" fontId="30" fillId="0" borderId="5" xfId="0" applyFont="1" applyBorder="1" applyAlignment="1">
      <alignment horizontal="left" vertical="top"/>
    </xf>
    <xf numFmtId="0" fontId="30" fillId="0" borderId="0" xfId="0" applyFont="1" applyBorder="1" applyAlignment="1">
      <alignment horizontal="left" vertical="top"/>
    </xf>
    <xf numFmtId="0" fontId="30" fillId="0" borderId="6" xfId="0" applyFont="1" applyBorder="1" applyAlignment="1">
      <alignment horizontal="left" vertical="top"/>
    </xf>
    <xf numFmtId="0" fontId="30" fillId="0" borderId="15" xfId="0" applyFont="1" applyBorder="1" applyAlignment="1">
      <alignment horizontal="left" vertical="top"/>
    </xf>
    <xf numFmtId="0" fontId="30" fillId="0" borderId="3" xfId="0" applyFont="1" applyBorder="1" applyAlignment="1">
      <alignment horizontal="left" vertical="top"/>
    </xf>
    <xf numFmtId="0" fontId="30" fillId="0" borderId="13" xfId="0" applyFont="1" applyBorder="1" applyAlignment="1">
      <alignment horizontal="left" vertical="top"/>
    </xf>
    <xf numFmtId="0" fontId="30" fillId="0" borderId="15" xfId="0" applyFont="1" applyBorder="1" applyAlignment="1">
      <alignment horizontal="center"/>
    </xf>
    <xf numFmtId="0" fontId="30" fillId="0" borderId="3" xfId="0" applyFont="1" applyBorder="1" applyAlignment="1">
      <alignment horizontal="center"/>
    </xf>
    <xf numFmtId="0" fontId="30" fillId="0" borderId="13" xfId="0" applyFont="1" applyBorder="1" applyAlignment="1">
      <alignment horizontal="center"/>
    </xf>
    <xf numFmtId="0" fontId="30" fillId="34" borderId="10" xfId="0" applyFont="1" applyFill="1" applyBorder="1" applyAlignment="1">
      <alignment horizontal="center"/>
    </xf>
    <xf numFmtId="0" fontId="30" fillId="34" borderId="7" xfId="0" applyFont="1" applyFill="1" applyBorder="1" applyAlignment="1">
      <alignment horizontal="center"/>
    </xf>
    <xf numFmtId="0" fontId="30" fillId="34" borderId="8" xfId="0" applyFont="1" applyFill="1" applyBorder="1" applyAlignment="1">
      <alignment horizontal="center"/>
    </xf>
    <xf numFmtId="0" fontId="30" fillId="0" borderId="52" xfId="0" applyFont="1" applyBorder="1" applyAlignment="1">
      <alignment horizontal="center"/>
    </xf>
    <xf numFmtId="0" fontId="30" fillId="0" borderId="53" xfId="0" applyFont="1" applyBorder="1" applyAlignment="1">
      <alignment horizontal="center"/>
    </xf>
    <xf numFmtId="0" fontId="30" fillId="0" borderId="54" xfId="0" applyFont="1" applyBorder="1" applyAlignment="1">
      <alignment horizontal="center"/>
    </xf>
    <xf numFmtId="0" fontId="30" fillId="0" borderId="58" xfId="0" applyFont="1" applyBorder="1" applyAlignment="1">
      <alignment horizontal="center"/>
    </xf>
    <xf numFmtId="0" fontId="30" fillId="0" borderId="59" xfId="0" applyFont="1" applyBorder="1" applyAlignment="1">
      <alignment horizontal="center"/>
    </xf>
    <xf numFmtId="0" fontId="30" fillId="0" borderId="60" xfId="0" applyFont="1" applyBorder="1" applyAlignment="1">
      <alignment horizontal="center"/>
    </xf>
    <xf numFmtId="0" fontId="30" fillId="0" borderId="15" xfId="0" applyFont="1" applyBorder="1" applyAlignment="1">
      <alignment horizontal="left"/>
    </xf>
    <xf numFmtId="0" fontId="30" fillId="0" borderId="3" xfId="0" applyFont="1" applyBorder="1" applyAlignment="1">
      <alignment horizontal="left"/>
    </xf>
    <xf numFmtId="0" fontId="30" fillId="0" borderId="13" xfId="0" applyFont="1" applyBorder="1" applyAlignment="1">
      <alignment horizontal="left"/>
    </xf>
    <xf numFmtId="0" fontId="30" fillId="0" borderId="61" xfId="0" applyFont="1" applyBorder="1" applyAlignment="1">
      <alignment horizontal="center"/>
    </xf>
    <xf numFmtId="0" fontId="30" fillId="0" borderId="51" xfId="0" applyFont="1" applyBorder="1" applyAlignment="1">
      <alignment horizontal="center"/>
    </xf>
    <xf numFmtId="0" fontId="30" fillId="0" borderId="62" xfId="0" applyFont="1" applyBorder="1" applyAlignment="1">
      <alignment horizontal="center"/>
    </xf>
    <xf numFmtId="0" fontId="30" fillId="0" borderId="55" xfId="0" applyFont="1" applyBorder="1" applyAlignment="1">
      <alignment horizontal="center"/>
    </xf>
    <xf numFmtId="0" fontId="30" fillId="0" borderId="56" xfId="0" applyFont="1" applyBorder="1" applyAlignment="1">
      <alignment horizontal="center"/>
    </xf>
    <xf numFmtId="0" fontId="30" fillId="0" borderId="57" xfId="0" applyFont="1" applyBorder="1" applyAlignment="1">
      <alignment horizontal="center"/>
    </xf>
    <xf numFmtId="0" fontId="30" fillId="34" borderId="36" xfId="0" applyFont="1" applyFill="1" applyBorder="1" applyAlignment="1">
      <alignment horizontal="center" vertical="center"/>
    </xf>
    <xf numFmtId="0" fontId="30" fillId="34" borderId="19" xfId="0" applyFont="1" applyFill="1" applyBorder="1" applyAlignment="1">
      <alignment horizontal="center" vertical="center"/>
    </xf>
    <xf numFmtId="0" fontId="30" fillId="0" borderId="10" xfId="0" applyFont="1" applyBorder="1" applyAlignment="1">
      <alignment horizontal="center"/>
    </xf>
    <xf numFmtId="0" fontId="30" fillId="0" borderId="7" xfId="0" applyFont="1" applyBorder="1" applyAlignment="1">
      <alignment horizontal="center"/>
    </xf>
    <xf numFmtId="0" fontId="30" fillId="0" borderId="8" xfId="0" applyFont="1" applyBorder="1" applyAlignment="1">
      <alignment horizontal="center"/>
    </xf>
    <xf numFmtId="0" fontId="41" fillId="0" borderId="0" xfId="0" applyFont="1" applyAlignment="1">
      <alignment horizontal="center"/>
    </xf>
    <xf numFmtId="0" fontId="30" fillId="34" borderId="10" xfId="0" applyFont="1" applyFill="1" applyBorder="1" applyAlignment="1">
      <alignment horizontal="distributed" vertical="center"/>
    </xf>
    <xf numFmtId="0" fontId="30" fillId="34" borderId="8" xfId="0" applyFont="1" applyFill="1" applyBorder="1" applyAlignment="1">
      <alignment horizontal="distributed" vertical="center"/>
    </xf>
    <xf numFmtId="0" fontId="30" fillId="34" borderId="29" xfId="0" applyFont="1" applyFill="1" applyBorder="1" applyAlignment="1">
      <alignment horizontal="distributed" vertical="center"/>
    </xf>
    <xf numFmtId="0" fontId="30" fillId="0" borderId="5" xfId="0" applyFont="1" applyBorder="1" applyAlignment="1">
      <alignment horizontal="center" vertical="center"/>
    </xf>
    <xf numFmtId="0" fontId="30" fillId="0" borderId="0" xfId="0" applyFont="1" applyBorder="1" applyAlignment="1">
      <alignment horizontal="center" vertical="center"/>
    </xf>
    <xf numFmtId="0" fontId="30" fillId="0" borderId="6" xfId="0" applyFont="1" applyBorder="1" applyAlignment="1">
      <alignment horizontal="center" vertical="center"/>
    </xf>
    <xf numFmtId="0" fontId="30" fillId="0" borderId="0" xfId="0" applyFont="1" applyAlignment="1">
      <alignment horizontal="center"/>
    </xf>
    <xf numFmtId="0" fontId="43" fillId="0" borderId="0" xfId="0" applyFont="1" applyAlignment="1">
      <alignment horizontal="left" wrapText="1"/>
    </xf>
    <xf numFmtId="49" fontId="42" fillId="0" borderId="0" xfId="0" applyNumberFormat="1" applyFont="1" applyAlignment="1">
      <alignment horizontal="center" vertical="center"/>
    </xf>
    <xf numFmtId="49" fontId="36" fillId="34" borderId="16" xfId="0" applyNumberFormat="1" applyFont="1" applyFill="1" applyBorder="1" applyAlignment="1">
      <alignment horizontal="center" vertical="center"/>
    </xf>
    <xf numFmtId="49" fontId="36" fillId="34" borderId="46" xfId="0" applyNumberFormat="1" applyFont="1" applyFill="1" applyBorder="1" applyAlignment="1">
      <alignment horizontal="center" vertical="center"/>
    </xf>
    <xf numFmtId="49" fontId="36" fillId="34" borderId="14" xfId="0" applyNumberFormat="1" applyFont="1" applyFill="1" applyBorder="1" applyAlignment="1">
      <alignment horizontal="center" vertical="center"/>
    </xf>
    <xf numFmtId="49" fontId="36" fillId="0" borderId="46" xfId="0" applyNumberFormat="1" applyFont="1" applyBorder="1" applyAlignment="1">
      <alignment horizontal="right" vertical="center"/>
    </xf>
    <xf numFmtId="49" fontId="36" fillId="0" borderId="14" xfId="0" applyNumberFormat="1" applyFont="1" applyBorder="1" applyAlignment="1">
      <alignment horizontal="right" vertical="center"/>
    </xf>
    <xf numFmtId="49" fontId="36" fillId="34" borderId="63" xfId="0" applyNumberFormat="1" applyFont="1" applyFill="1" applyBorder="1" applyAlignment="1">
      <alignment horizontal="center" vertical="center"/>
    </xf>
    <xf numFmtId="49" fontId="36" fillId="34" borderId="22" xfId="0" applyNumberFormat="1" applyFont="1" applyFill="1" applyBorder="1" applyAlignment="1">
      <alignment horizontal="center" vertical="center"/>
    </xf>
    <xf numFmtId="49" fontId="36" fillId="34" borderId="23" xfId="0" applyNumberFormat="1" applyFont="1" applyFill="1" applyBorder="1" applyAlignment="1">
      <alignment horizontal="center" vertical="center"/>
    </xf>
    <xf numFmtId="49" fontId="36" fillId="34" borderId="64" xfId="0" applyNumberFormat="1" applyFont="1" applyFill="1" applyBorder="1" applyAlignment="1">
      <alignment horizontal="center" vertical="center" shrinkToFit="1"/>
    </xf>
    <xf numFmtId="49" fontId="36" fillId="34" borderId="65" xfId="0" applyNumberFormat="1" applyFont="1" applyFill="1" applyBorder="1" applyAlignment="1">
      <alignment horizontal="center" vertical="center" shrinkToFit="1"/>
    </xf>
    <xf numFmtId="49" fontId="36" fillId="34" borderId="66" xfId="0" applyNumberFormat="1" applyFont="1" applyFill="1" applyBorder="1" applyAlignment="1">
      <alignment horizontal="center" vertical="center" shrinkToFit="1"/>
    </xf>
    <xf numFmtId="49" fontId="36" fillId="34" borderId="44" xfId="0" applyNumberFormat="1" applyFont="1" applyFill="1" applyBorder="1" applyAlignment="1">
      <alignment horizontal="center" vertical="center" shrinkToFit="1"/>
    </xf>
    <xf numFmtId="49" fontId="36" fillId="34" borderId="3" xfId="0" applyNumberFormat="1" applyFont="1" applyFill="1" applyBorder="1" applyAlignment="1">
      <alignment horizontal="center" vertical="center" shrinkToFit="1"/>
    </xf>
    <xf numFmtId="49" fontId="36" fillId="34" borderId="37" xfId="0" applyNumberFormat="1" applyFont="1" applyFill="1" applyBorder="1" applyAlignment="1">
      <alignment horizontal="center" vertical="center" shrinkToFit="1"/>
    </xf>
    <xf numFmtId="49" fontId="36" fillId="0" borderId="44" xfId="0" applyNumberFormat="1" applyFont="1" applyBorder="1" applyAlignment="1">
      <alignment horizontal="left" vertical="center" shrinkToFit="1"/>
    </xf>
    <xf numFmtId="49" fontId="36" fillId="0" borderId="3" xfId="0" applyNumberFormat="1" applyFont="1" applyBorder="1" applyAlignment="1">
      <alignment horizontal="left" vertical="center" shrinkToFit="1"/>
    </xf>
    <xf numFmtId="49" fontId="36" fillId="0" borderId="37" xfId="0" applyNumberFormat="1" applyFont="1" applyBorder="1" applyAlignment="1">
      <alignment horizontal="left" vertical="center" shrinkToFit="1"/>
    </xf>
    <xf numFmtId="49" fontId="36" fillId="0" borderId="0" xfId="0" applyNumberFormat="1" applyFont="1" applyAlignment="1">
      <alignment horizontal="center" vertical="center"/>
    </xf>
    <xf numFmtId="49" fontId="36" fillId="34" borderId="49" xfId="0" applyNumberFormat="1" applyFont="1" applyFill="1" applyBorder="1" applyAlignment="1">
      <alignment horizontal="center" vertical="center"/>
    </xf>
    <xf numFmtId="49" fontId="36" fillId="34" borderId="1" xfId="0" applyNumberFormat="1" applyFont="1" applyFill="1" applyBorder="1" applyAlignment="1">
      <alignment horizontal="center" vertical="center"/>
    </xf>
    <xf numFmtId="49" fontId="36" fillId="34" borderId="2" xfId="0" applyNumberFormat="1" applyFont="1" applyFill="1" applyBorder="1" applyAlignment="1">
      <alignment horizontal="center" vertical="center"/>
    </xf>
    <xf numFmtId="49" fontId="36" fillId="34" borderId="44" xfId="0" applyNumberFormat="1" applyFont="1" applyFill="1" applyBorder="1" applyAlignment="1">
      <alignment horizontal="center" vertical="center"/>
    </xf>
    <xf numFmtId="49" fontId="36" fillId="34" borderId="3" xfId="0" applyNumberFormat="1" applyFont="1" applyFill="1" applyBorder="1" applyAlignment="1">
      <alignment horizontal="center" vertical="center"/>
    </xf>
    <xf numFmtId="49" fontId="36" fillId="34" borderId="37" xfId="0" applyNumberFormat="1" applyFont="1" applyFill="1" applyBorder="1" applyAlignment="1">
      <alignment horizontal="center" vertical="center"/>
    </xf>
    <xf numFmtId="49" fontId="36" fillId="34" borderId="48" xfId="0" applyNumberFormat="1" applyFont="1" applyFill="1" applyBorder="1" applyAlignment="1">
      <alignment horizontal="center" vertical="center" shrinkToFit="1"/>
    </xf>
    <xf numFmtId="49" fontId="36" fillId="34" borderId="7" xfId="0" applyNumberFormat="1" applyFont="1" applyFill="1" applyBorder="1" applyAlignment="1">
      <alignment horizontal="center" vertical="center" shrinkToFit="1"/>
    </xf>
    <xf numFmtId="49" fontId="36" fillId="34" borderId="11" xfId="0" applyNumberFormat="1" applyFont="1" applyFill="1" applyBorder="1" applyAlignment="1">
      <alignment horizontal="center" vertical="center" shrinkToFit="1"/>
    </xf>
    <xf numFmtId="49" fontId="36" fillId="0" borderId="49" xfId="0" applyNumberFormat="1" applyFont="1" applyBorder="1" applyAlignment="1">
      <alignment horizontal="left" vertical="center"/>
    </xf>
    <xf numFmtId="49" fontId="36" fillId="0" borderId="1" xfId="0" applyNumberFormat="1" applyFont="1" applyBorder="1" applyAlignment="1">
      <alignment horizontal="left" vertical="center"/>
    </xf>
    <xf numFmtId="49" fontId="36" fillId="0" borderId="2" xfId="0" applyNumberFormat="1" applyFont="1" applyBorder="1" applyAlignment="1">
      <alignment horizontal="left" vertical="center"/>
    </xf>
    <xf numFmtId="49" fontId="36" fillId="0" borderId="64" xfId="0" applyNumberFormat="1" applyFont="1" applyBorder="1" applyAlignment="1">
      <alignment horizontal="center" vertical="center"/>
    </xf>
    <xf numFmtId="49" fontId="36" fillId="0" borderId="65" xfId="0" applyNumberFormat="1" applyFont="1" applyBorder="1" applyAlignment="1">
      <alignment horizontal="center" vertical="center"/>
    </xf>
    <xf numFmtId="49" fontId="36" fillId="0" borderId="66" xfId="0" applyNumberFormat="1" applyFont="1" applyBorder="1" applyAlignment="1">
      <alignment horizontal="center" vertical="center"/>
    </xf>
    <xf numFmtId="49" fontId="31" fillId="0" borderId="0" xfId="0" applyNumberFormat="1" applyFont="1" applyAlignment="1">
      <alignment horizontal="left" vertical="top" wrapText="1"/>
    </xf>
    <xf numFmtId="49" fontId="36" fillId="34" borderId="18" xfId="0" applyNumberFormat="1" applyFont="1" applyFill="1" applyBorder="1" applyAlignment="1">
      <alignment horizontal="center" vertical="center"/>
    </xf>
    <xf numFmtId="49" fontId="36" fillId="34" borderId="24" xfId="0" applyNumberFormat="1" applyFont="1" applyFill="1" applyBorder="1" applyAlignment="1">
      <alignment horizontal="center" vertical="center"/>
    </xf>
    <xf numFmtId="49" fontId="36" fillId="34" borderId="25" xfId="0" applyNumberFormat="1" applyFont="1" applyFill="1" applyBorder="1" applyAlignment="1">
      <alignment horizontal="center" vertical="center"/>
    </xf>
    <xf numFmtId="49" fontId="36" fillId="0" borderId="18" xfId="0" applyNumberFormat="1" applyFont="1" applyBorder="1" applyAlignment="1">
      <alignment horizontal="center" vertical="center"/>
    </xf>
    <xf numFmtId="49" fontId="36" fillId="0" borderId="24" xfId="0" applyNumberFormat="1" applyFont="1" applyBorder="1" applyAlignment="1">
      <alignment horizontal="center" vertical="center"/>
    </xf>
    <xf numFmtId="49" fontId="36" fillId="0" borderId="24" xfId="0" applyNumberFormat="1" applyFont="1" applyBorder="1" applyAlignment="1">
      <alignment horizontal="left" vertical="center"/>
    </xf>
    <xf numFmtId="49" fontId="36" fillId="0" borderId="25" xfId="0" applyNumberFormat="1" applyFont="1" applyBorder="1" applyAlignment="1">
      <alignment horizontal="left" vertical="center"/>
    </xf>
    <xf numFmtId="0" fontId="62" fillId="0" borderId="0" xfId="50" applyFont="1" applyAlignment="1">
      <alignment horizontal="center"/>
    </xf>
    <xf numFmtId="0" fontId="61" fillId="0" borderId="5" xfId="50" applyFont="1" applyBorder="1" applyAlignment="1">
      <alignment horizontal="center"/>
    </xf>
    <xf numFmtId="0" fontId="61" fillId="0" borderId="0" xfId="50" applyFont="1" applyAlignment="1">
      <alignment horizontal="center"/>
    </xf>
    <xf numFmtId="0" fontId="61" fillId="0" borderId="6" xfId="50" applyFont="1" applyBorder="1" applyAlignment="1">
      <alignment horizontal="center"/>
    </xf>
    <xf numFmtId="0" fontId="46" fillId="0" borderId="5" xfId="50" applyFont="1" applyBorder="1" applyAlignment="1">
      <alignment horizontal="left" vertical="top"/>
    </xf>
    <xf numFmtId="0" fontId="46" fillId="0" borderId="6" xfId="50" applyFont="1" applyBorder="1" applyAlignment="1">
      <alignment horizontal="left" vertical="top"/>
    </xf>
    <xf numFmtId="0" fontId="65" fillId="0" borderId="10" xfId="50" applyFont="1" applyBorder="1" applyAlignment="1">
      <alignment horizontal="center" vertical="center"/>
    </xf>
    <xf numFmtId="0" fontId="65" fillId="0" borderId="8" xfId="50" applyFont="1" applyBorder="1" applyAlignment="1">
      <alignment horizontal="center" vertical="center"/>
    </xf>
    <xf numFmtId="0" fontId="5" fillId="38" borderId="20" xfId="42" applyFont="1" applyFill="1" applyBorder="1" applyAlignment="1">
      <alignment horizontal="center" vertical="center" wrapText="1"/>
    </xf>
    <xf numFmtId="0" fontId="5" fillId="36" borderId="3" xfId="42" applyFont="1" applyFill="1" applyBorder="1" applyAlignment="1">
      <alignment horizontal="center" vertical="center"/>
    </xf>
    <xf numFmtId="0" fontId="5" fillId="0" borderId="3" xfId="42" applyFont="1" applyBorder="1" applyAlignment="1">
      <alignment horizontal="center" vertical="center"/>
    </xf>
    <xf numFmtId="0" fontId="5" fillId="39" borderId="20" xfId="42" applyFont="1" applyFill="1" applyBorder="1" applyAlignment="1">
      <alignment horizontal="center" vertical="center"/>
    </xf>
    <xf numFmtId="0" fontId="5" fillId="38" borderId="20" xfId="42" applyFont="1" applyFill="1" applyBorder="1" applyAlignment="1">
      <alignment horizontal="center" vertical="center"/>
    </xf>
    <xf numFmtId="0" fontId="32" fillId="40" borderId="20" xfId="53" applyFont="1" applyFill="1" applyBorder="1">
      <alignment vertical="center"/>
    </xf>
    <xf numFmtId="0" fontId="5" fillId="0" borderId="20" xfId="42" applyFont="1" applyBorder="1">
      <alignment vertical="center"/>
    </xf>
    <xf numFmtId="0" fontId="58" fillId="0" borderId="12" xfId="42" applyFont="1" applyBorder="1" applyAlignment="1">
      <alignment horizontal="center" vertical="center"/>
    </xf>
    <xf numFmtId="0" fontId="58" fillId="0" borderId="5" xfId="42" applyFont="1" applyBorder="1" applyAlignment="1">
      <alignment horizontal="center" vertical="center"/>
    </xf>
    <xf numFmtId="0" fontId="58" fillId="0" borderId="12" xfId="42" applyFont="1" applyBorder="1" applyAlignment="1">
      <alignment horizontal="center" vertical="center" wrapText="1"/>
    </xf>
    <xf numFmtId="0" fontId="58" fillId="0" borderId="5" xfId="42" applyFont="1" applyBorder="1" applyAlignment="1">
      <alignment horizontal="center" vertical="center" wrapText="1"/>
    </xf>
    <xf numFmtId="0" fontId="58" fillId="0" borderId="15" xfId="42" applyFont="1" applyBorder="1" applyAlignment="1">
      <alignment horizontal="center" vertical="center" wrapText="1"/>
    </xf>
    <xf numFmtId="0" fontId="58" fillId="0" borderId="20" xfId="42" applyFont="1" applyBorder="1" applyAlignment="1">
      <alignment horizontal="center" vertical="center"/>
    </xf>
    <xf numFmtId="0" fontId="58" fillId="0" borderId="10" xfId="42" applyFont="1" applyBorder="1" applyAlignment="1">
      <alignment horizontal="center" vertical="center"/>
    </xf>
    <xf numFmtId="49" fontId="58" fillId="0" borderId="20" xfId="42" applyNumberFormat="1" applyFont="1" applyBorder="1" applyAlignment="1">
      <alignment horizontal="center" vertical="center"/>
    </xf>
    <xf numFmtId="0" fontId="58" fillId="0" borderId="8" xfId="42" applyFont="1" applyBorder="1" applyAlignment="1">
      <alignment horizontal="center" vertical="center" wrapText="1"/>
    </xf>
    <xf numFmtId="0" fontId="5" fillId="39" borderId="20" xfId="42" applyFont="1" applyFill="1" applyBorder="1">
      <alignment vertical="center"/>
    </xf>
    <xf numFmtId="0" fontId="82" fillId="0" borderId="5" xfId="42" applyFont="1" applyBorder="1" applyAlignment="1">
      <alignment horizontal="center" vertical="center" wrapText="1"/>
    </xf>
    <xf numFmtId="0" fontId="82" fillId="0" borderId="15" xfId="42" applyFont="1" applyBorder="1" applyAlignment="1">
      <alignment horizontal="center" vertical="center" wrapText="1"/>
    </xf>
    <xf numFmtId="0" fontId="58" fillId="0" borderId="20" xfId="42" applyFont="1" applyBorder="1" applyAlignment="1">
      <alignment horizontal="center" vertical="center" wrapText="1"/>
    </xf>
    <xf numFmtId="0" fontId="5" fillId="0" borderId="20" xfId="42" applyFont="1" applyBorder="1" applyAlignment="1">
      <alignment horizontal="center" vertical="center" wrapText="1"/>
    </xf>
    <xf numFmtId="0" fontId="58" fillId="0" borderId="7" xfId="42" applyFont="1" applyBorder="1" applyAlignment="1">
      <alignment horizontal="center" vertical="center"/>
    </xf>
    <xf numFmtId="0" fontId="58" fillId="0" borderId="8" xfId="42" applyFont="1" applyBorder="1" applyAlignment="1">
      <alignment horizontal="center" vertical="center"/>
    </xf>
    <xf numFmtId="0" fontId="58" fillId="0" borderId="20" xfId="42" applyFont="1" applyBorder="1" applyAlignment="1">
      <alignment horizontal="left" vertical="center"/>
    </xf>
    <xf numFmtId="0" fontId="58" fillId="36" borderId="20" xfId="42" applyFont="1" applyFill="1" applyBorder="1" applyAlignment="1">
      <alignment horizontal="right" vertical="center"/>
    </xf>
    <xf numFmtId="0" fontId="58" fillId="0" borderId="20" xfId="42" applyFont="1" applyBorder="1">
      <alignment vertical="center"/>
    </xf>
    <xf numFmtId="177" fontId="58" fillId="0" borderId="20" xfId="42" applyNumberFormat="1" applyFont="1" applyBorder="1">
      <alignment vertical="center"/>
    </xf>
    <xf numFmtId="181" fontId="58" fillId="0" borderId="20" xfId="42" applyNumberFormat="1" applyFont="1" applyBorder="1" applyAlignment="1">
      <alignment horizontal="center" vertical="center"/>
    </xf>
    <xf numFmtId="0" fontId="58" fillId="0" borderId="10" xfId="44" applyFont="1" applyBorder="1" applyAlignment="1">
      <alignment horizontal="center" vertical="center" wrapText="1"/>
    </xf>
    <xf numFmtId="0" fontId="58" fillId="0" borderId="7" xfId="44" applyFont="1" applyBorder="1" applyAlignment="1">
      <alignment horizontal="center" vertical="center" wrapText="1"/>
    </xf>
    <xf numFmtId="0" fontId="58" fillId="0" borderId="20" xfId="44" applyFont="1" applyBorder="1" applyAlignment="1">
      <alignment horizontal="center" vertical="center" wrapText="1"/>
    </xf>
    <xf numFmtId="0" fontId="58" fillId="0" borderId="8" xfId="44" applyFont="1" applyBorder="1" applyAlignment="1">
      <alignment horizontal="center" vertical="center" wrapText="1"/>
    </xf>
    <xf numFmtId="0" fontId="58" fillId="0" borderId="20" xfId="44" applyFont="1" applyBorder="1" applyAlignment="1">
      <alignment horizontal="center" vertical="center"/>
    </xf>
    <xf numFmtId="0" fontId="58" fillId="0" borderId="10" xfId="44" applyFont="1" applyBorder="1" applyAlignment="1">
      <alignment horizontal="center" vertical="center"/>
    </xf>
    <xf numFmtId="0" fontId="58" fillId="0" borderId="7" xfId="44" applyFont="1" applyBorder="1" applyAlignment="1">
      <alignment horizontal="center" vertical="center"/>
    </xf>
    <xf numFmtId="0" fontId="58" fillId="0" borderId="8" xfId="44" applyFont="1" applyBorder="1" applyAlignment="1">
      <alignment horizontal="center" vertical="center"/>
    </xf>
    <xf numFmtId="0" fontId="59" fillId="38" borderId="20" xfId="42" applyFont="1" applyFill="1" applyBorder="1" applyAlignment="1">
      <alignment horizontal="center" vertical="center" wrapText="1"/>
    </xf>
    <xf numFmtId="0" fontId="59" fillId="36" borderId="3" xfId="42" applyFont="1" applyFill="1" applyBorder="1" applyAlignment="1">
      <alignment horizontal="center" vertical="center"/>
    </xf>
    <xf numFmtId="0" fontId="59" fillId="39" borderId="20" xfId="42" applyFont="1" applyFill="1" applyBorder="1" applyAlignment="1">
      <alignment horizontal="center" vertical="center"/>
    </xf>
    <xf numFmtId="0" fontId="59" fillId="38" borderId="20" xfId="42" applyFont="1" applyFill="1" applyBorder="1" applyAlignment="1">
      <alignment horizontal="center" vertical="center"/>
    </xf>
    <xf numFmtId="0" fontId="59" fillId="40" borderId="20" xfId="53" applyFont="1" applyFill="1" applyBorder="1">
      <alignment vertical="center"/>
    </xf>
    <xf numFmtId="0" fontId="69" fillId="35" borderId="0" xfId="51" applyFont="1" applyFill="1" applyAlignment="1">
      <alignment horizontal="center" vertical="center"/>
    </xf>
    <xf numFmtId="0" fontId="67" fillId="35" borderId="0" xfId="51" applyFont="1" applyFill="1" applyAlignment="1">
      <alignment horizontal="right" vertical="center"/>
    </xf>
    <xf numFmtId="0" fontId="69" fillId="35" borderId="0" xfId="51" applyFont="1" applyFill="1" applyAlignment="1">
      <alignment horizontal="right"/>
    </xf>
    <xf numFmtId="0" fontId="71" fillId="35" borderId="0" xfId="51" applyFont="1" applyFill="1" applyAlignment="1">
      <alignment horizontal="left" vertical="center"/>
    </xf>
    <xf numFmtId="0" fontId="71" fillId="35" borderId="3" xfId="51" applyFont="1" applyFill="1" applyBorder="1" applyAlignment="1">
      <alignment horizontal="left" vertical="center"/>
    </xf>
    <xf numFmtId="0" fontId="71" fillId="35" borderId="1" xfId="51" applyFont="1" applyFill="1" applyBorder="1" applyAlignment="1">
      <alignment horizontal="left"/>
    </xf>
    <xf numFmtId="0" fontId="71" fillId="35" borderId="1" xfId="51" applyFont="1" applyFill="1" applyBorder="1" applyAlignment="1">
      <alignment horizontal="center" vertical="center"/>
    </xf>
    <xf numFmtId="0" fontId="71" fillId="35" borderId="3" xfId="51" applyFont="1" applyFill="1" applyBorder="1" applyAlignment="1">
      <alignment horizontal="center" vertical="center"/>
    </xf>
    <xf numFmtId="0" fontId="68" fillId="35" borderId="3" xfId="51" applyFont="1" applyFill="1" applyBorder="1" applyAlignment="1">
      <alignment horizontal="center"/>
    </xf>
    <xf numFmtId="0" fontId="67" fillId="0" borderId="10" xfId="51" applyFont="1" applyBorder="1" applyAlignment="1">
      <alignment horizontal="left" vertical="center"/>
    </xf>
    <xf numFmtId="0" fontId="67" fillId="0" borderId="7" xfId="51" applyFont="1" applyBorder="1" applyAlignment="1">
      <alignment horizontal="left" vertical="center"/>
    </xf>
    <xf numFmtId="0" fontId="67" fillId="0" borderId="8" xfId="51" applyFont="1" applyBorder="1" applyAlignment="1">
      <alignment horizontal="left" vertical="center"/>
    </xf>
    <xf numFmtId="0" fontId="67" fillId="0" borderId="20" xfId="51" applyFont="1" applyBorder="1" applyAlignment="1">
      <alignment horizontal="left" vertical="center"/>
    </xf>
    <xf numFmtId="0" fontId="67" fillId="35" borderId="0" xfId="51" applyFont="1" applyFill="1" applyAlignment="1">
      <alignment horizontal="center" vertical="top"/>
    </xf>
    <xf numFmtId="0" fontId="67" fillId="35" borderId="10" xfId="51" applyFont="1" applyFill="1" applyBorder="1" applyAlignment="1">
      <alignment horizontal="left" vertical="center"/>
    </xf>
    <xf numFmtId="0" fontId="67" fillId="35" borderId="7" xfId="51" applyFont="1" applyFill="1" applyBorder="1" applyAlignment="1">
      <alignment horizontal="left" vertical="center"/>
    </xf>
    <xf numFmtId="0" fontId="67" fillId="35" borderId="8" xfId="51" applyFont="1" applyFill="1" applyBorder="1" applyAlignment="1">
      <alignment horizontal="left" vertical="center"/>
    </xf>
    <xf numFmtId="0" fontId="67" fillId="35" borderId="20" xfId="51" applyFont="1" applyFill="1" applyBorder="1" applyAlignment="1">
      <alignment horizontal="left" vertical="center"/>
    </xf>
    <xf numFmtId="0" fontId="31" fillId="34" borderId="5" xfId="41" applyFont="1" applyFill="1" applyBorder="1" applyAlignment="1">
      <alignment horizontal="left" vertical="center"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Normal 2" xfId="45" xr:uid="{00000000-0005-0000-0000-000012000000}"/>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8"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A000000}"/>
    <cellStyle name="標準 2 2" xfId="44" xr:uid="{00000000-0005-0000-0000-00002B000000}"/>
    <cellStyle name="標準 2 2 2" xfId="50" xr:uid="{40D684C8-61FB-488C-8ED5-3A87C9F481FB}"/>
    <cellStyle name="標準 2 3" xfId="52" xr:uid="{1D1976A5-6E38-4F18-8CDC-354F30B1A107}"/>
    <cellStyle name="標準 3" xfId="47" xr:uid="{052FE2C8-0461-45AA-935D-3866B82A6039}"/>
    <cellStyle name="標準 3 2" xfId="49" xr:uid="{8356857A-3AA4-44B6-B97F-1A35F548FFAA}"/>
    <cellStyle name="標準 3 3" xfId="54" xr:uid="{D3004CC8-97D5-4107-B1C3-03AFB5A0E9BE}"/>
    <cellStyle name="標準 4" xfId="51" xr:uid="{D1995E57-3901-4356-A816-E628BA3168FD}"/>
    <cellStyle name="標準 5" xfId="53" xr:uid="{D7BFB024-6C5A-425C-927F-A411865DF32A}"/>
    <cellStyle name="標準_③-２加算様式（就労）" xfId="42" xr:uid="{00000000-0005-0000-0000-00002C000000}"/>
    <cellStyle name="標準_第１号様式・付表" xfId="46" xr:uid="{681157A2-D516-40E6-B9BF-706867B44112}"/>
    <cellStyle name="良い" xfId="43" builtinId="26" customBuiltin="1"/>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26</xdr:col>
      <xdr:colOff>133350</xdr:colOff>
      <xdr:row>0</xdr:row>
      <xdr:rowOff>152400</xdr:rowOff>
    </xdr:from>
    <xdr:to>
      <xdr:col>38</xdr:col>
      <xdr:colOff>168729</xdr:colOff>
      <xdr:row>5</xdr:row>
      <xdr:rowOff>73479</xdr:rowOff>
    </xdr:to>
    <xdr:sp macro="" textlink="">
      <xdr:nvSpPr>
        <xdr:cNvPr id="3" name="テキスト ボックス 2">
          <a:extLst>
            <a:ext uri="{FF2B5EF4-FFF2-40B4-BE49-F238E27FC236}">
              <a16:creationId xmlns:a16="http://schemas.microsoft.com/office/drawing/2014/main" id="{A662E50E-FD53-4909-8CC0-61127F01D342}"/>
            </a:ext>
          </a:extLst>
        </xdr:cNvPr>
        <xdr:cNvSpPr txBox="1"/>
      </xdr:nvSpPr>
      <xdr:spPr>
        <a:xfrm>
          <a:off x="7762875" y="152400"/>
          <a:ext cx="2092779" cy="7783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特定相談支援事業所のみの場合は、○で囲む等、その旨がわかるように記載ください。</a:t>
          </a:r>
        </a:p>
      </xdr:txBody>
    </xdr:sp>
    <xdr:clientData/>
  </xdr:twoCellAnchor>
  <xdr:twoCellAnchor>
    <xdr:from>
      <xdr:col>27</xdr:col>
      <xdr:colOff>9525</xdr:colOff>
      <xdr:row>7</xdr:row>
      <xdr:rowOff>95250</xdr:rowOff>
    </xdr:from>
    <xdr:to>
      <xdr:col>37</xdr:col>
      <xdr:colOff>35379</xdr:colOff>
      <xdr:row>10</xdr:row>
      <xdr:rowOff>9525</xdr:rowOff>
    </xdr:to>
    <xdr:sp macro="" textlink="">
      <xdr:nvSpPr>
        <xdr:cNvPr id="4" name="テキスト ボックス 3">
          <a:extLst>
            <a:ext uri="{FF2B5EF4-FFF2-40B4-BE49-F238E27FC236}">
              <a16:creationId xmlns:a16="http://schemas.microsoft.com/office/drawing/2014/main" id="{E78BEEA9-F4FC-4A9E-8DC3-A1EEDA34A0F5}"/>
            </a:ext>
          </a:extLst>
        </xdr:cNvPr>
        <xdr:cNvSpPr txBox="1"/>
      </xdr:nvSpPr>
      <xdr:spPr>
        <a:xfrm>
          <a:off x="7810500" y="1333500"/>
          <a:ext cx="1740354" cy="485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押印は不要です。</a:t>
          </a:r>
        </a:p>
      </xdr:txBody>
    </xdr:sp>
    <xdr:clientData/>
  </xdr:twoCellAnchor>
  <xdr:twoCellAnchor>
    <xdr:from>
      <xdr:col>27</xdr:col>
      <xdr:colOff>19050</xdr:colOff>
      <xdr:row>10</xdr:row>
      <xdr:rowOff>171451</xdr:rowOff>
    </xdr:from>
    <xdr:to>
      <xdr:col>39</xdr:col>
      <xdr:colOff>54429</xdr:colOff>
      <xdr:row>13</xdr:row>
      <xdr:rowOff>95251</xdr:rowOff>
    </xdr:to>
    <xdr:sp macro="" textlink="">
      <xdr:nvSpPr>
        <xdr:cNvPr id="7" name="テキスト ボックス 6">
          <a:extLst>
            <a:ext uri="{FF2B5EF4-FFF2-40B4-BE49-F238E27FC236}">
              <a16:creationId xmlns:a16="http://schemas.microsoft.com/office/drawing/2014/main" id="{28D5576E-1ED4-4427-AE69-2E513D99FDEC}"/>
            </a:ext>
          </a:extLst>
        </xdr:cNvPr>
        <xdr:cNvSpPr txBox="1"/>
      </xdr:nvSpPr>
      <xdr:spPr>
        <a:xfrm>
          <a:off x="7820025" y="1981201"/>
          <a:ext cx="2092779" cy="495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○で囲む等、その旨がわかるように記載ください。</a:t>
          </a:r>
        </a:p>
      </xdr:txBody>
    </xdr:sp>
    <xdr:clientData/>
  </xdr:twoCellAnchor>
  <xdr:twoCellAnchor>
    <xdr:from>
      <xdr:col>26</xdr:col>
      <xdr:colOff>66675</xdr:colOff>
      <xdr:row>14</xdr:row>
      <xdr:rowOff>0</xdr:rowOff>
    </xdr:from>
    <xdr:to>
      <xdr:col>27</xdr:col>
      <xdr:colOff>163286</xdr:colOff>
      <xdr:row>27</xdr:row>
      <xdr:rowOff>171450</xdr:rowOff>
    </xdr:to>
    <xdr:sp macro="" textlink="">
      <xdr:nvSpPr>
        <xdr:cNvPr id="9" name="右中かっこ 8">
          <a:extLst>
            <a:ext uri="{FF2B5EF4-FFF2-40B4-BE49-F238E27FC236}">
              <a16:creationId xmlns:a16="http://schemas.microsoft.com/office/drawing/2014/main" id="{F2D4F5EC-7F6A-429A-9467-759A6B78AA2F}"/>
            </a:ext>
          </a:extLst>
        </xdr:cNvPr>
        <xdr:cNvSpPr/>
      </xdr:nvSpPr>
      <xdr:spPr>
        <a:xfrm>
          <a:off x="7696200" y="2571750"/>
          <a:ext cx="268061" cy="2647950"/>
        </a:xfrm>
        <a:prstGeom prst="rightBrac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104775</xdr:colOff>
      <xdr:row>19</xdr:row>
      <xdr:rowOff>9525</xdr:rowOff>
    </xdr:from>
    <xdr:to>
      <xdr:col>47</xdr:col>
      <xdr:colOff>104775</xdr:colOff>
      <xdr:row>22</xdr:row>
      <xdr:rowOff>47625</xdr:rowOff>
    </xdr:to>
    <xdr:sp macro="" textlink="">
      <xdr:nvSpPr>
        <xdr:cNvPr id="10" name="テキスト ボックス 9">
          <a:extLst>
            <a:ext uri="{FF2B5EF4-FFF2-40B4-BE49-F238E27FC236}">
              <a16:creationId xmlns:a16="http://schemas.microsoft.com/office/drawing/2014/main" id="{705D162F-ADB5-4673-BF86-9CEC1AF3807C}"/>
            </a:ext>
          </a:extLst>
        </xdr:cNvPr>
        <xdr:cNvSpPr txBox="1"/>
      </xdr:nvSpPr>
      <xdr:spPr>
        <a:xfrm>
          <a:off x="8077200" y="3533775"/>
          <a:ext cx="3257550" cy="609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登記事項証明書のとおり記載してください</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都道府県・市区町村はプルダウンにより記入。</a:t>
          </a:r>
          <a:endParaRPr kumimoji="1" lang="en-US" altLang="ja-JP" sz="1100">
            <a:latin typeface="HG丸ｺﾞｼｯｸM-PRO" panose="020F0600000000000000" pitchFamily="50" charset="-128"/>
            <a:ea typeface="HG丸ｺﾞｼｯｸM-PRO" panose="020F0600000000000000" pitchFamily="50" charset="-128"/>
          </a:endParaRPr>
        </a:p>
        <a:p>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333375</xdr:colOff>
      <xdr:row>11</xdr:row>
      <xdr:rowOff>152400</xdr:rowOff>
    </xdr:from>
    <xdr:to>
      <xdr:col>3</xdr:col>
      <xdr:colOff>714375</xdr:colOff>
      <xdr:row>13</xdr:row>
      <xdr:rowOff>66675</xdr:rowOff>
    </xdr:to>
    <xdr:sp macro="" textlink="">
      <xdr:nvSpPr>
        <xdr:cNvPr id="11" name="楕円 10">
          <a:extLst>
            <a:ext uri="{FF2B5EF4-FFF2-40B4-BE49-F238E27FC236}">
              <a16:creationId xmlns:a16="http://schemas.microsoft.com/office/drawing/2014/main" id="{B5180B38-FC9A-4C8A-E96E-652B7A25D27F}"/>
            </a:ext>
          </a:extLst>
        </xdr:cNvPr>
        <xdr:cNvSpPr/>
      </xdr:nvSpPr>
      <xdr:spPr>
        <a:xfrm>
          <a:off x="1695450" y="2152650"/>
          <a:ext cx="381000" cy="29527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4</xdr:col>
      <xdr:colOff>76200</xdr:colOff>
      <xdr:row>4</xdr:row>
      <xdr:rowOff>171450</xdr:rowOff>
    </xdr:from>
    <xdr:to>
      <xdr:col>4</xdr:col>
      <xdr:colOff>457200</xdr:colOff>
      <xdr:row>6</xdr:row>
      <xdr:rowOff>85725</xdr:rowOff>
    </xdr:to>
    <xdr:sp macro="" textlink="">
      <xdr:nvSpPr>
        <xdr:cNvPr id="12" name="楕円 11">
          <a:extLst>
            <a:ext uri="{FF2B5EF4-FFF2-40B4-BE49-F238E27FC236}">
              <a16:creationId xmlns:a16="http://schemas.microsoft.com/office/drawing/2014/main" id="{7AEB9270-ACA6-419D-AF59-D82AB764DCFA}"/>
            </a:ext>
          </a:extLst>
        </xdr:cNvPr>
        <xdr:cNvSpPr/>
      </xdr:nvSpPr>
      <xdr:spPr>
        <a:xfrm>
          <a:off x="2266950" y="838200"/>
          <a:ext cx="381000" cy="29527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28</xdr:col>
      <xdr:colOff>9525</xdr:colOff>
      <xdr:row>28</xdr:row>
      <xdr:rowOff>1</xdr:rowOff>
    </xdr:from>
    <xdr:to>
      <xdr:col>49</xdr:col>
      <xdr:colOff>47625</xdr:colOff>
      <xdr:row>29</xdr:row>
      <xdr:rowOff>152401</xdr:rowOff>
    </xdr:to>
    <xdr:sp macro="" textlink="">
      <xdr:nvSpPr>
        <xdr:cNvPr id="13" name="テキスト ボックス 12">
          <a:extLst>
            <a:ext uri="{FF2B5EF4-FFF2-40B4-BE49-F238E27FC236}">
              <a16:creationId xmlns:a16="http://schemas.microsoft.com/office/drawing/2014/main" id="{368EA0D5-A9DA-4AA2-8E8D-211D2B4E7F3E}"/>
            </a:ext>
          </a:extLst>
        </xdr:cNvPr>
        <xdr:cNvSpPr txBox="1"/>
      </xdr:nvSpPr>
      <xdr:spPr>
        <a:xfrm>
          <a:off x="7981950" y="5238751"/>
          <a:ext cx="3638550" cy="34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スペース等入れる場合は正しく記載してください。</a:t>
          </a:r>
        </a:p>
      </xdr:txBody>
    </xdr:sp>
    <xdr:clientData/>
  </xdr:twoCellAnchor>
  <xdr:twoCellAnchor>
    <xdr:from>
      <xdr:col>26</xdr:col>
      <xdr:colOff>76200</xdr:colOff>
      <xdr:row>28</xdr:row>
      <xdr:rowOff>1</xdr:rowOff>
    </xdr:from>
    <xdr:to>
      <xdr:col>28</xdr:col>
      <xdr:colOff>1361</xdr:colOff>
      <xdr:row>29</xdr:row>
      <xdr:rowOff>152401</xdr:rowOff>
    </xdr:to>
    <xdr:sp macro="" textlink="">
      <xdr:nvSpPr>
        <xdr:cNvPr id="14" name="右中かっこ 13">
          <a:extLst>
            <a:ext uri="{FF2B5EF4-FFF2-40B4-BE49-F238E27FC236}">
              <a16:creationId xmlns:a16="http://schemas.microsoft.com/office/drawing/2014/main" id="{8F16D100-0D40-4E5A-815F-C8E636A70B08}"/>
            </a:ext>
          </a:extLst>
        </xdr:cNvPr>
        <xdr:cNvSpPr/>
      </xdr:nvSpPr>
      <xdr:spPr>
        <a:xfrm>
          <a:off x="7705725" y="5238751"/>
          <a:ext cx="268061" cy="342900"/>
        </a:xfrm>
        <a:prstGeom prst="rightBrac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47625</xdr:colOff>
      <xdr:row>30</xdr:row>
      <xdr:rowOff>47627</xdr:rowOff>
    </xdr:from>
    <xdr:to>
      <xdr:col>49</xdr:col>
      <xdr:colOff>142875</xdr:colOff>
      <xdr:row>33</xdr:row>
      <xdr:rowOff>1</xdr:rowOff>
    </xdr:to>
    <xdr:sp macro="" textlink="">
      <xdr:nvSpPr>
        <xdr:cNvPr id="15" name="テキスト ボックス 14">
          <a:extLst>
            <a:ext uri="{FF2B5EF4-FFF2-40B4-BE49-F238E27FC236}">
              <a16:creationId xmlns:a16="http://schemas.microsoft.com/office/drawing/2014/main" id="{60FF8774-EB9E-4B60-9BDC-4449CD8E00A8}"/>
            </a:ext>
          </a:extLst>
        </xdr:cNvPr>
        <xdr:cNvSpPr txBox="1"/>
      </xdr:nvSpPr>
      <xdr:spPr>
        <a:xfrm>
          <a:off x="8020050" y="5667377"/>
          <a:ext cx="3695700" cy="5238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付表及び運営規程と一致させてください。</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都道府県・市区町村はプルダウンにより記入。</a:t>
          </a:r>
        </a:p>
        <a:p>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26</xdr:col>
      <xdr:colOff>85725</xdr:colOff>
      <xdr:row>30</xdr:row>
      <xdr:rowOff>19051</xdr:rowOff>
    </xdr:from>
    <xdr:to>
      <xdr:col>28</xdr:col>
      <xdr:colOff>10886</xdr:colOff>
      <xdr:row>32</xdr:row>
      <xdr:rowOff>161925</xdr:rowOff>
    </xdr:to>
    <xdr:sp macro="" textlink="">
      <xdr:nvSpPr>
        <xdr:cNvPr id="16" name="右中かっこ 15">
          <a:extLst>
            <a:ext uri="{FF2B5EF4-FFF2-40B4-BE49-F238E27FC236}">
              <a16:creationId xmlns:a16="http://schemas.microsoft.com/office/drawing/2014/main" id="{E85ECB7F-B10C-486C-8230-9A7DF98F5F2E}"/>
            </a:ext>
          </a:extLst>
        </xdr:cNvPr>
        <xdr:cNvSpPr/>
      </xdr:nvSpPr>
      <xdr:spPr>
        <a:xfrm>
          <a:off x="7715250" y="5638801"/>
          <a:ext cx="268061" cy="523874"/>
        </a:xfrm>
        <a:prstGeom prst="rightBrac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114300</xdr:colOff>
      <xdr:row>36</xdr:row>
      <xdr:rowOff>28574</xdr:rowOff>
    </xdr:from>
    <xdr:to>
      <xdr:col>28</xdr:col>
      <xdr:colOff>39461</xdr:colOff>
      <xdr:row>62</xdr:row>
      <xdr:rowOff>190499</xdr:rowOff>
    </xdr:to>
    <xdr:sp macro="" textlink="">
      <xdr:nvSpPr>
        <xdr:cNvPr id="17" name="右中かっこ 16">
          <a:extLst>
            <a:ext uri="{FF2B5EF4-FFF2-40B4-BE49-F238E27FC236}">
              <a16:creationId xmlns:a16="http://schemas.microsoft.com/office/drawing/2014/main" id="{505DE27C-2C9F-4ABF-9288-1C3E8A5B0BC0}"/>
            </a:ext>
          </a:extLst>
        </xdr:cNvPr>
        <xdr:cNvSpPr/>
      </xdr:nvSpPr>
      <xdr:spPr>
        <a:xfrm>
          <a:off x="7743825" y="7105649"/>
          <a:ext cx="268061" cy="5114925"/>
        </a:xfrm>
        <a:prstGeom prst="rightBrac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161925</xdr:colOff>
      <xdr:row>48</xdr:row>
      <xdr:rowOff>28575</xdr:rowOff>
    </xdr:from>
    <xdr:to>
      <xdr:col>50</xdr:col>
      <xdr:colOff>57150</xdr:colOff>
      <xdr:row>50</xdr:row>
      <xdr:rowOff>95251</xdr:rowOff>
    </xdr:to>
    <xdr:sp macro="" textlink="">
      <xdr:nvSpPr>
        <xdr:cNvPr id="18" name="テキスト ボックス 17">
          <a:extLst>
            <a:ext uri="{FF2B5EF4-FFF2-40B4-BE49-F238E27FC236}">
              <a16:creationId xmlns:a16="http://schemas.microsoft.com/office/drawing/2014/main" id="{D377E780-8793-4FD7-A287-33124A1E4726}"/>
            </a:ext>
          </a:extLst>
        </xdr:cNvPr>
        <xdr:cNvSpPr txBox="1"/>
      </xdr:nvSpPr>
      <xdr:spPr>
        <a:xfrm>
          <a:off x="8134350" y="9391650"/>
          <a:ext cx="3667125" cy="4476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申請したい事業所の種類の欄に○を付けてください。</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0</xdr:colOff>
      <xdr:row>5</xdr:row>
      <xdr:rowOff>0</xdr:rowOff>
    </xdr:from>
    <xdr:to>
      <xdr:col>9</xdr:col>
      <xdr:colOff>276958</xdr:colOff>
      <xdr:row>7</xdr:row>
      <xdr:rowOff>249116</xdr:rowOff>
    </xdr:to>
    <xdr:sp macro="" textlink="">
      <xdr:nvSpPr>
        <xdr:cNvPr id="2" name="テキスト ボックス 1">
          <a:extLst>
            <a:ext uri="{FF2B5EF4-FFF2-40B4-BE49-F238E27FC236}">
              <a16:creationId xmlns:a16="http://schemas.microsoft.com/office/drawing/2014/main" id="{59D4D89D-1773-4B75-A5F7-A7851B835A78}"/>
            </a:ext>
          </a:extLst>
        </xdr:cNvPr>
        <xdr:cNvSpPr txBox="1"/>
      </xdr:nvSpPr>
      <xdr:spPr>
        <a:xfrm>
          <a:off x="7429500" y="857250"/>
          <a:ext cx="2410558" cy="8206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障害児相談支援事業に係る申請時に参考様式９とともに添付。</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95250</xdr:colOff>
      <xdr:row>95</xdr:row>
      <xdr:rowOff>28575</xdr:rowOff>
    </xdr:from>
    <xdr:to>
      <xdr:col>14</xdr:col>
      <xdr:colOff>190499</xdr:colOff>
      <xdr:row>126</xdr:row>
      <xdr:rowOff>152400</xdr:rowOff>
    </xdr:to>
    <xdr:sp macro="" textlink="">
      <xdr:nvSpPr>
        <xdr:cNvPr id="2" name="右中かっこ 1">
          <a:extLst>
            <a:ext uri="{FF2B5EF4-FFF2-40B4-BE49-F238E27FC236}">
              <a16:creationId xmlns:a16="http://schemas.microsoft.com/office/drawing/2014/main" id="{AE3B77AE-3E8C-48D2-91DC-64A259B06E98}"/>
            </a:ext>
          </a:extLst>
        </xdr:cNvPr>
        <xdr:cNvSpPr/>
      </xdr:nvSpPr>
      <xdr:spPr>
        <a:xfrm>
          <a:off x="6581775" y="18468975"/>
          <a:ext cx="390524" cy="6029325"/>
        </a:xfrm>
        <a:prstGeom prst="rightBrace">
          <a:avLst>
            <a:gd name="adj1" fmla="val 0"/>
            <a:gd name="adj2" fmla="val 50000"/>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47625</xdr:colOff>
      <xdr:row>108</xdr:row>
      <xdr:rowOff>152400</xdr:rowOff>
    </xdr:from>
    <xdr:to>
      <xdr:col>23</xdr:col>
      <xdr:colOff>19050</xdr:colOff>
      <xdr:row>112</xdr:row>
      <xdr:rowOff>76200</xdr:rowOff>
    </xdr:to>
    <xdr:sp macro="" textlink="">
      <xdr:nvSpPr>
        <xdr:cNvPr id="3" name="テキスト ボックス 2">
          <a:extLst>
            <a:ext uri="{FF2B5EF4-FFF2-40B4-BE49-F238E27FC236}">
              <a16:creationId xmlns:a16="http://schemas.microsoft.com/office/drawing/2014/main" id="{CCE611DA-DF57-46DC-92E5-BD2D174E5364}"/>
            </a:ext>
          </a:extLst>
        </xdr:cNvPr>
        <xdr:cNvSpPr txBox="1"/>
      </xdr:nvSpPr>
      <xdr:spPr>
        <a:xfrm>
          <a:off x="7124700" y="21069300"/>
          <a:ext cx="2333625" cy="685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記入欄が不足する場合のみ使用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76200</xdr:colOff>
      <xdr:row>12</xdr:row>
      <xdr:rowOff>19050</xdr:rowOff>
    </xdr:from>
    <xdr:to>
      <xdr:col>14</xdr:col>
      <xdr:colOff>171449</xdr:colOff>
      <xdr:row>20</xdr:row>
      <xdr:rowOff>123825</xdr:rowOff>
    </xdr:to>
    <xdr:sp macro="" textlink="">
      <xdr:nvSpPr>
        <xdr:cNvPr id="2" name="右中かっこ 1">
          <a:extLst>
            <a:ext uri="{FF2B5EF4-FFF2-40B4-BE49-F238E27FC236}">
              <a16:creationId xmlns:a16="http://schemas.microsoft.com/office/drawing/2014/main" id="{BB1E13C0-E09C-43FD-998D-06857158633D}"/>
            </a:ext>
          </a:extLst>
        </xdr:cNvPr>
        <xdr:cNvSpPr/>
      </xdr:nvSpPr>
      <xdr:spPr>
        <a:xfrm>
          <a:off x="6562725" y="2219325"/>
          <a:ext cx="390524" cy="1628775"/>
        </a:xfrm>
        <a:prstGeom prst="rightBrace">
          <a:avLst>
            <a:gd name="adj1" fmla="val 0"/>
            <a:gd name="adj2" fmla="val 50000"/>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9525</xdr:colOff>
      <xdr:row>14</xdr:row>
      <xdr:rowOff>66675</xdr:rowOff>
    </xdr:from>
    <xdr:to>
      <xdr:col>31</xdr:col>
      <xdr:colOff>161925</xdr:colOff>
      <xdr:row>17</xdr:row>
      <xdr:rowOff>180975</xdr:rowOff>
    </xdr:to>
    <xdr:sp macro="" textlink="">
      <xdr:nvSpPr>
        <xdr:cNvPr id="3" name="テキスト ボックス 2">
          <a:extLst>
            <a:ext uri="{FF2B5EF4-FFF2-40B4-BE49-F238E27FC236}">
              <a16:creationId xmlns:a16="http://schemas.microsoft.com/office/drawing/2014/main" id="{47D6BA8F-0B09-4C46-91E3-4A0C2A2F6A14}"/>
            </a:ext>
          </a:extLst>
        </xdr:cNvPr>
        <xdr:cNvSpPr txBox="1"/>
      </xdr:nvSpPr>
      <xdr:spPr>
        <a:xfrm>
          <a:off x="7086600" y="2647950"/>
          <a:ext cx="4876800" cy="685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latin typeface="HG丸ｺﾞｼｯｸM-PRO" panose="020F0600000000000000" pitchFamily="50" charset="-128"/>
              <a:ea typeface="HG丸ｺﾞｼｯｸM-PRO" panose="020F0600000000000000" pitchFamily="50" charset="-128"/>
            </a:rPr>
            <a:t>管理者欄に記載した内容と管理者経歴書の内容は一致させてください。</a:t>
          </a:r>
          <a:endParaRPr kumimoji="1" lang="en-US" altLang="ja-JP" sz="1100">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都道府県・市区町村はプルダウンにより</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記入。</a:t>
          </a:r>
          <a:endPar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a:effectLst/>
              <a:latin typeface="HG丸ｺﾞｼｯｸM-PRO" panose="020F0600000000000000" pitchFamily="50" charset="-128"/>
              <a:ea typeface="HG丸ｺﾞｼｯｸM-PRO" panose="020F0600000000000000" pitchFamily="50" charset="-128"/>
            </a:rPr>
            <a:t>相談支援専門員との兼務の有無は</a:t>
          </a: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プルダウンで○を記入。</a:t>
          </a:r>
          <a:endParaRPr lang="ja-JP" altLang="ja-JP">
            <a:effectLst/>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latin typeface="HG丸ｺﾞｼｯｸM-PRO" panose="020F0600000000000000" pitchFamily="50" charset="-128"/>
            <a:ea typeface="HG丸ｺﾞｼｯｸM-PRO" panose="020F0600000000000000" pitchFamily="50" charset="-128"/>
          </a:endParaRPr>
        </a:p>
        <a:p>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13</xdr:col>
      <xdr:colOff>76200</xdr:colOff>
      <xdr:row>21</xdr:row>
      <xdr:rowOff>28575</xdr:rowOff>
    </xdr:from>
    <xdr:to>
      <xdr:col>14</xdr:col>
      <xdr:colOff>171449</xdr:colOff>
      <xdr:row>35</xdr:row>
      <xdr:rowOff>180975</xdr:rowOff>
    </xdr:to>
    <xdr:sp macro="" textlink="">
      <xdr:nvSpPr>
        <xdr:cNvPr id="4" name="右中かっこ 3">
          <a:extLst>
            <a:ext uri="{FF2B5EF4-FFF2-40B4-BE49-F238E27FC236}">
              <a16:creationId xmlns:a16="http://schemas.microsoft.com/office/drawing/2014/main" id="{661ABF5D-D844-4B17-8935-3DE62C1F108E}"/>
            </a:ext>
          </a:extLst>
        </xdr:cNvPr>
        <xdr:cNvSpPr/>
      </xdr:nvSpPr>
      <xdr:spPr>
        <a:xfrm>
          <a:off x="6562725" y="3943350"/>
          <a:ext cx="390524" cy="2819400"/>
        </a:xfrm>
        <a:prstGeom prst="rightBrace">
          <a:avLst>
            <a:gd name="adj1" fmla="val 0"/>
            <a:gd name="adj2" fmla="val 50000"/>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142875</xdr:colOff>
      <xdr:row>26</xdr:row>
      <xdr:rowOff>180975</xdr:rowOff>
    </xdr:from>
    <xdr:to>
      <xdr:col>31</xdr:col>
      <xdr:colOff>171450</xdr:colOff>
      <xdr:row>30</xdr:row>
      <xdr:rowOff>180975</xdr:rowOff>
    </xdr:to>
    <xdr:sp macro="" textlink="">
      <xdr:nvSpPr>
        <xdr:cNvPr id="5" name="テキスト ボックス 4">
          <a:extLst>
            <a:ext uri="{FF2B5EF4-FFF2-40B4-BE49-F238E27FC236}">
              <a16:creationId xmlns:a16="http://schemas.microsoft.com/office/drawing/2014/main" id="{385C368A-FF70-4BED-90A3-12A1B67F0850}"/>
            </a:ext>
          </a:extLst>
        </xdr:cNvPr>
        <xdr:cNvSpPr txBox="1"/>
      </xdr:nvSpPr>
      <xdr:spPr>
        <a:xfrm>
          <a:off x="7219950" y="5048250"/>
          <a:ext cx="4752975" cy="76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ja-JP" altLang="en-US" sz="1100">
              <a:latin typeface="HG丸ｺﾞｼｯｸM-PRO" panose="020F0600000000000000" pitchFamily="50" charset="-128"/>
              <a:ea typeface="HG丸ｺﾞｼｯｸM-PRO" panose="020F0600000000000000" pitchFamily="50" charset="-128"/>
            </a:rPr>
            <a:t>勤務形態一覧表と一致させてください。</a:t>
          </a:r>
          <a:endParaRPr kumimoji="1" lang="en-US" altLang="ja-JP" sz="1100">
            <a:latin typeface="HG丸ｺﾞｼｯｸM-PRO" panose="020F0600000000000000" pitchFamily="50" charset="-128"/>
            <a:ea typeface="HG丸ｺﾞｼｯｸM-PRO" panose="020F0600000000000000" pitchFamily="50" charset="-128"/>
          </a:endParaRPr>
        </a:p>
        <a:p>
          <a:pPr eaLnBrk="1" fontAlgn="auto" latinLnBrk="0" hangingPunct="1"/>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都道府県・市区町村はプルダウンにより</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記入</a:t>
          </a: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a:t>
          </a:r>
          <a:endParaRPr lang="ja-JP" altLang="ja-JP">
            <a:effectLst/>
            <a:latin typeface="HG丸ｺﾞｼｯｸM-PRO" panose="020F0600000000000000" pitchFamily="50" charset="-128"/>
            <a:ea typeface="HG丸ｺﾞｼｯｸM-PRO" panose="020F0600000000000000" pitchFamily="50" charset="-128"/>
          </a:endParaRPr>
        </a:p>
        <a:p>
          <a:pPr eaLnBrk="1" fontAlgn="auto" latinLnBrk="0" hangingPunct="1"/>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主任相談支援専門員の該当、保有資格欄はプル</a:t>
          </a: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ダウンで○を記入。</a:t>
          </a:r>
          <a:endParaRPr lang="ja-JP" altLang="ja-JP">
            <a:effectLst/>
            <a:latin typeface="HG丸ｺﾞｼｯｸM-PRO" panose="020F0600000000000000" pitchFamily="50" charset="-128"/>
            <a:ea typeface="HG丸ｺﾞｼｯｸM-PRO" panose="020F0600000000000000" pitchFamily="50" charset="-128"/>
          </a:endParaRPr>
        </a:p>
        <a:p>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13</xdr:col>
      <xdr:colOff>76200</xdr:colOff>
      <xdr:row>44</xdr:row>
      <xdr:rowOff>9525</xdr:rowOff>
    </xdr:from>
    <xdr:to>
      <xdr:col>14</xdr:col>
      <xdr:colOff>171449</xdr:colOff>
      <xdr:row>52</xdr:row>
      <xdr:rowOff>19050</xdr:rowOff>
    </xdr:to>
    <xdr:sp macro="" textlink="">
      <xdr:nvSpPr>
        <xdr:cNvPr id="6" name="右中かっこ 5">
          <a:extLst>
            <a:ext uri="{FF2B5EF4-FFF2-40B4-BE49-F238E27FC236}">
              <a16:creationId xmlns:a16="http://schemas.microsoft.com/office/drawing/2014/main" id="{78841166-6DF1-46E7-95E8-7DEA989E7D14}"/>
            </a:ext>
          </a:extLst>
        </xdr:cNvPr>
        <xdr:cNvSpPr/>
      </xdr:nvSpPr>
      <xdr:spPr>
        <a:xfrm>
          <a:off x="6562725" y="6972300"/>
          <a:ext cx="390524" cy="1743075"/>
        </a:xfrm>
        <a:prstGeom prst="rightBrace">
          <a:avLst>
            <a:gd name="adj1" fmla="val 0"/>
            <a:gd name="adj2" fmla="val 50000"/>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9525</xdr:colOff>
      <xdr:row>46</xdr:row>
      <xdr:rowOff>152400</xdr:rowOff>
    </xdr:from>
    <xdr:to>
      <xdr:col>31</xdr:col>
      <xdr:colOff>200025</xdr:colOff>
      <xdr:row>50</xdr:row>
      <xdr:rowOff>76200</xdr:rowOff>
    </xdr:to>
    <xdr:sp macro="" textlink="">
      <xdr:nvSpPr>
        <xdr:cNvPr id="7" name="テキスト ボックス 6">
          <a:extLst>
            <a:ext uri="{FF2B5EF4-FFF2-40B4-BE49-F238E27FC236}">
              <a16:creationId xmlns:a16="http://schemas.microsoft.com/office/drawing/2014/main" id="{1EBCB7D4-B663-42B3-9C7C-449B43C23C3E}"/>
            </a:ext>
          </a:extLst>
        </xdr:cNvPr>
        <xdr:cNvSpPr txBox="1"/>
      </xdr:nvSpPr>
      <xdr:spPr>
        <a:xfrm>
          <a:off x="7086600" y="7496175"/>
          <a:ext cx="4914900" cy="685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運営規程と一致させてください。</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営業日はプルダウンにより○を記入。</a:t>
          </a:r>
        </a:p>
      </xdr:txBody>
    </xdr:sp>
    <xdr:clientData/>
  </xdr:twoCellAnchor>
  <xdr:twoCellAnchor>
    <xdr:from>
      <xdr:col>13</xdr:col>
      <xdr:colOff>95250</xdr:colOff>
      <xdr:row>52</xdr:row>
      <xdr:rowOff>219074</xdr:rowOff>
    </xdr:from>
    <xdr:to>
      <xdr:col>14</xdr:col>
      <xdr:colOff>190499</xdr:colOff>
      <xdr:row>91</xdr:row>
      <xdr:rowOff>409574</xdr:rowOff>
    </xdr:to>
    <xdr:sp macro="" textlink="">
      <xdr:nvSpPr>
        <xdr:cNvPr id="8" name="右中かっこ 7">
          <a:extLst>
            <a:ext uri="{FF2B5EF4-FFF2-40B4-BE49-F238E27FC236}">
              <a16:creationId xmlns:a16="http://schemas.microsoft.com/office/drawing/2014/main" id="{C1FD3B10-EE35-4184-9D13-E1B923972DE0}"/>
            </a:ext>
          </a:extLst>
        </xdr:cNvPr>
        <xdr:cNvSpPr/>
      </xdr:nvSpPr>
      <xdr:spPr>
        <a:xfrm>
          <a:off x="6581775" y="8915399"/>
          <a:ext cx="390524" cy="8734425"/>
        </a:xfrm>
        <a:prstGeom prst="rightBrace">
          <a:avLst>
            <a:gd name="adj1" fmla="val 0"/>
            <a:gd name="adj2" fmla="val 50000"/>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9525</xdr:colOff>
      <xdr:row>71</xdr:row>
      <xdr:rowOff>47625</xdr:rowOff>
    </xdr:from>
    <xdr:to>
      <xdr:col>22</xdr:col>
      <xdr:colOff>276225</xdr:colOff>
      <xdr:row>74</xdr:row>
      <xdr:rowOff>76200</xdr:rowOff>
    </xdr:to>
    <xdr:sp macro="" textlink="">
      <xdr:nvSpPr>
        <xdr:cNvPr id="9" name="テキスト ボックス 8">
          <a:extLst>
            <a:ext uri="{FF2B5EF4-FFF2-40B4-BE49-F238E27FC236}">
              <a16:creationId xmlns:a16="http://schemas.microsoft.com/office/drawing/2014/main" id="{896443C1-A462-4980-B2AB-52CAECDFB1FD}"/>
            </a:ext>
          </a:extLst>
        </xdr:cNvPr>
        <xdr:cNvSpPr txBox="1"/>
      </xdr:nvSpPr>
      <xdr:spPr>
        <a:xfrm>
          <a:off x="7086600" y="12906375"/>
          <a:ext cx="2333625" cy="685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従たる事業所がある場合に記入。</a:t>
          </a:r>
        </a:p>
      </xdr:txBody>
    </xdr:sp>
    <xdr:clientData/>
  </xdr:twoCellAnchor>
  <xdr:twoCellAnchor>
    <xdr:from>
      <xdr:col>15</xdr:col>
      <xdr:colOff>0</xdr:colOff>
      <xdr:row>6</xdr:row>
      <xdr:rowOff>76200</xdr:rowOff>
    </xdr:from>
    <xdr:to>
      <xdr:col>27</xdr:col>
      <xdr:colOff>152400</xdr:colOff>
      <xdr:row>9</xdr:row>
      <xdr:rowOff>28574</xdr:rowOff>
    </xdr:to>
    <xdr:sp macro="" textlink="">
      <xdr:nvSpPr>
        <xdr:cNvPr id="10" name="テキスト ボックス 9">
          <a:extLst>
            <a:ext uri="{FF2B5EF4-FFF2-40B4-BE49-F238E27FC236}">
              <a16:creationId xmlns:a16="http://schemas.microsoft.com/office/drawing/2014/main" id="{23CE68E1-5B59-4D62-AD40-69132AD0723D}"/>
            </a:ext>
          </a:extLst>
        </xdr:cNvPr>
        <xdr:cNvSpPr txBox="1"/>
      </xdr:nvSpPr>
      <xdr:spPr>
        <a:xfrm>
          <a:off x="7077075" y="1133475"/>
          <a:ext cx="3695700" cy="5238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サービス種別はプルダウンで○を記入。</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都道府県・市区町村はプルダウンにより記入。</a:t>
          </a:r>
        </a:p>
        <a:p>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13</xdr:col>
      <xdr:colOff>85725</xdr:colOff>
      <xdr:row>4</xdr:row>
      <xdr:rowOff>9525</xdr:rowOff>
    </xdr:from>
    <xdr:to>
      <xdr:col>14</xdr:col>
      <xdr:colOff>180974</xdr:colOff>
      <xdr:row>11</xdr:row>
      <xdr:rowOff>114300</xdr:rowOff>
    </xdr:to>
    <xdr:sp macro="" textlink="">
      <xdr:nvSpPr>
        <xdr:cNvPr id="11" name="右中かっこ 10">
          <a:extLst>
            <a:ext uri="{FF2B5EF4-FFF2-40B4-BE49-F238E27FC236}">
              <a16:creationId xmlns:a16="http://schemas.microsoft.com/office/drawing/2014/main" id="{68B4AF3B-7B19-4CA0-80DE-73A150387FBC}"/>
            </a:ext>
          </a:extLst>
        </xdr:cNvPr>
        <xdr:cNvSpPr/>
      </xdr:nvSpPr>
      <xdr:spPr>
        <a:xfrm>
          <a:off x="6572250" y="685800"/>
          <a:ext cx="390524" cy="1438275"/>
        </a:xfrm>
        <a:prstGeom prst="rightBrace">
          <a:avLst>
            <a:gd name="adj1" fmla="val 0"/>
            <a:gd name="adj2" fmla="val 50000"/>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176213</xdr:colOff>
      <xdr:row>38</xdr:row>
      <xdr:rowOff>138112</xdr:rowOff>
    </xdr:from>
    <xdr:to>
      <xdr:col>9</xdr:col>
      <xdr:colOff>4763</xdr:colOff>
      <xdr:row>44</xdr:row>
      <xdr:rowOff>71437</xdr:rowOff>
    </xdr:to>
    <xdr:sp macro="" textlink="">
      <xdr:nvSpPr>
        <xdr:cNvPr id="2" name="couch2">
          <a:extLst>
            <a:ext uri="{FF2B5EF4-FFF2-40B4-BE49-F238E27FC236}">
              <a16:creationId xmlns:a16="http://schemas.microsoft.com/office/drawing/2014/main" id="{00000000-0008-0000-0700-000002000000}"/>
            </a:ext>
          </a:extLst>
        </xdr:cNvPr>
        <xdr:cNvSpPr>
          <a:spLocks noEditPoints="1" noChangeArrowheads="1"/>
        </xdr:cNvSpPr>
      </xdr:nvSpPr>
      <xdr:spPr bwMode="auto">
        <a:xfrm rot="16200000">
          <a:off x="5095875" y="6534150"/>
          <a:ext cx="962025" cy="1200150"/>
        </a:xfrm>
        <a:custGeom>
          <a:avLst/>
          <a:gdLst>
            <a:gd name="T0" fmla="*/ 10800 w 21600"/>
            <a:gd name="T1" fmla="*/ 0 h 21600"/>
            <a:gd name="T2" fmla="*/ 20993 w 21600"/>
            <a:gd name="T3" fmla="*/ 10800 h 21600"/>
            <a:gd name="T4" fmla="*/ 5373 w 21600"/>
            <a:gd name="T5" fmla="*/ 21172 h 21600"/>
            <a:gd name="T6" fmla="*/ 17029 w 21600"/>
            <a:gd name="T7" fmla="*/ 21600 h 21600"/>
            <a:gd name="T8" fmla="*/ 11244 w 21600"/>
            <a:gd name="T9" fmla="*/ 21119 h 21600"/>
            <a:gd name="T10" fmla="*/ 607 w 21600"/>
            <a:gd name="T11" fmla="*/ 10800 h 21600"/>
            <a:gd name="T12" fmla="*/ 3062 w 21600"/>
            <a:gd name="T13" fmla="*/ 6469 h 21600"/>
            <a:gd name="T14" fmla="*/ 18553 w 21600"/>
            <a:gd name="T15" fmla="*/ 17831 h 21600"/>
          </a:gdLst>
          <a:ahLst/>
          <a:cxnLst>
            <a:cxn ang="0">
              <a:pos x="T0" y="T1"/>
            </a:cxn>
            <a:cxn ang="0">
              <a:pos x="T2" y="T3"/>
            </a:cxn>
            <a:cxn ang="0">
              <a:pos x="T4" y="T5"/>
            </a:cxn>
            <a:cxn ang="0">
              <a:pos x="T6" y="T7"/>
            </a:cxn>
            <a:cxn ang="0">
              <a:pos x="T8" y="T9"/>
            </a:cxn>
            <a:cxn ang="0">
              <a:pos x="T10" y="T11"/>
            </a:cxn>
          </a:cxnLst>
          <a:rect l="T12" t="T13" r="T14" b="T15"/>
          <a:pathLst>
            <a:path w="21600" h="21600" extrusionOk="0">
              <a:moveTo>
                <a:pt x="19477" y="19515"/>
              </a:moveTo>
              <a:lnTo>
                <a:pt x="19563" y="19889"/>
              </a:lnTo>
              <a:lnTo>
                <a:pt x="19672" y="20263"/>
              </a:lnTo>
              <a:lnTo>
                <a:pt x="19780" y="20531"/>
              </a:lnTo>
              <a:lnTo>
                <a:pt x="19888" y="20691"/>
              </a:lnTo>
              <a:lnTo>
                <a:pt x="20170" y="21119"/>
              </a:lnTo>
              <a:lnTo>
                <a:pt x="20408" y="21172"/>
              </a:lnTo>
              <a:lnTo>
                <a:pt x="20712" y="21172"/>
              </a:lnTo>
              <a:lnTo>
                <a:pt x="20950" y="21119"/>
              </a:lnTo>
              <a:lnTo>
                <a:pt x="21167" y="20691"/>
              </a:lnTo>
              <a:lnTo>
                <a:pt x="21362" y="20370"/>
              </a:lnTo>
              <a:lnTo>
                <a:pt x="21513" y="19889"/>
              </a:lnTo>
              <a:lnTo>
                <a:pt x="21600" y="19408"/>
              </a:lnTo>
              <a:lnTo>
                <a:pt x="21600" y="18873"/>
              </a:lnTo>
              <a:lnTo>
                <a:pt x="21557" y="18285"/>
              </a:lnTo>
              <a:lnTo>
                <a:pt x="21470" y="17857"/>
              </a:lnTo>
              <a:lnTo>
                <a:pt x="21362" y="17376"/>
              </a:lnTo>
              <a:lnTo>
                <a:pt x="21167" y="16895"/>
              </a:lnTo>
              <a:lnTo>
                <a:pt x="20993" y="16574"/>
              </a:lnTo>
              <a:lnTo>
                <a:pt x="20993" y="10533"/>
              </a:lnTo>
              <a:lnTo>
                <a:pt x="20993" y="2887"/>
              </a:lnTo>
              <a:lnTo>
                <a:pt x="20993" y="2513"/>
              </a:lnTo>
              <a:lnTo>
                <a:pt x="20950" y="2192"/>
              </a:lnTo>
              <a:lnTo>
                <a:pt x="20950" y="1925"/>
              </a:lnTo>
              <a:lnTo>
                <a:pt x="20863" y="1604"/>
              </a:lnTo>
              <a:lnTo>
                <a:pt x="20820" y="1390"/>
              </a:lnTo>
              <a:lnTo>
                <a:pt x="20755" y="1176"/>
              </a:lnTo>
              <a:lnTo>
                <a:pt x="20668" y="962"/>
              </a:lnTo>
              <a:lnTo>
                <a:pt x="20582" y="802"/>
              </a:lnTo>
              <a:lnTo>
                <a:pt x="20300" y="481"/>
              </a:lnTo>
              <a:lnTo>
                <a:pt x="19997" y="321"/>
              </a:lnTo>
              <a:lnTo>
                <a:pt x="19628" y="107"/>
              </a:lnTo>
              <a:lnTo>
                <a:pt x="19195" y="0"/>
              </a:lnTo>
              <a:lnTo>
                <a:pt x="18654" y="0"/>
              </a:lnTo>
              <a:lnTo>
                <a:pt x="18047" y="0"/>
              </a:lnTo>
              <a:lnTo>
                <a:pt x="17375" y="0"/>
              </a:lnTo>
              <a:lnTo>
                <a:pt x="16617" y="0"/>
              </a:lnTo>
              <a:lnTo>
                <a:pt x="10768" y="0"/>
              </a:lnTo>
              <a:lnTo>
                <a:pt x="4983" y="0"/>
              </a:lnTo>
              <a:lnTo>
                <a:pt x="4225" y="0"/>
              </a:lnTo>
              <a:lnTo>
                <a:pt x="3553" y="0"/>
              </a:lnTo>
              <a:lnTo>
                <a:pt x="2946" y="0"/>
              </a:lnTo>
              <a:lnTo>
                <a:pt x="2405" y="0"/>
              </a:lnTo>
              <a:lnTo>
                <a:pt x="1972" y="107"/>
              </a:lnTo>
              <a:lnTo>
                <a:pt x="1582" y="321"/>
              </a:lnTo>
              <a:lnTo>
                <a:pt x="1257" y="481"/>
              </a:lnTo>
              <a:lnTo>
                <a:pt x="1018" y="802"/>
              </a:lnTo>
              <a:lnTo>
                <a:pt x="932" y="962"/>
              </a:lnTo>
              <a:lnTo>
                <a:pt x="845" y="1176"/>
              </a:lnTo>
              <a:lnTo>
                <a:pt x="780" y="1390"/>
              </a:lnTo>
              <a:lnTo>
                <a:pt x="737" y="1604"/>
              </a:lnTo>
              <a:lnTo>
                <a:pt x="650" y="1925"/>
              </a:lnTo>
              <a:lnTo>
                <a:pt x="650" y="2192"/>
              </a:lnTo>
              <a:lnTo>
                <a:pt x="607" y="2513"/>
              </a:lnTo>
              <a:lnTo>
                <a:pt x="607" y="2887"/>
              </a:lnTo>
              <a:lnTo>
                <a:pt x="607" y="10800"/>
              </a:lnTo>
              <a:lnTo>
                <a:pt x="607" y="16574"/>
              </a:lnTo>
              <a:lnTo>
                <a:pt x="433" y="16895"/>
              </a:lnTo>
              <a:lnTo>
                <a:pt x="238" y="17376"/>
              </a:lnTo>
              <a:lnTo>
                <a:pt x="130" y="17857"/>
              </a:lnTo>
              <a:lnTo>
                <a:pt x="43" y="18285"/>
              </a:lnTo>
              <a:lnTo>
                <a:pt x="0" y="18873"/>
              </a:lnTo>
              <a:lnTo>
                <a:pt x="0" y="19408"/>
              </a:lnTo>
              <a:lnTo>
                <a:pt x="87" y="19889"/>
              </a:lnTo>
              <a:lnTo>
                <a:pt x="238" y="20370"/>
              </a:lnTo>
              <a:lnTo>
                <a:pt x="433" y="20691"/>
              </a:lnTo>
              <a:lnTo>
                <a:pt x="650" y="21119"/>
              </a:lnTo>
              <a:lnTo>
                <a:pt x="888" y="21172"/>
              </a:lnTo>
              <a:lnTo>
                <a:pt x="1148" y="21172"/>
              </a:lnTo>
              <a:lnTo>
                <a:pt x="1430" y="21119"/>
              </a:lnTo>
              <a:lnTo>
                <a:pt x="1668" y="20691"/>
              </a:lnTo>
              <a:lnTo>
                <a:pt x="1820" y="20531"/>
              </a:lnTo>
              <a:lnTo>
                <a:pt x="1928" y="20263"/>
              </a:lnTo>
              <a:lnTo>
                <a:pt x="2037" y="19889"/>
              </a:lnTo>
              <a:lnTo>
                <a:pt x="2123" y="19515"/>
              </a:lnTo>
              <a:lnTo>
                <a:pt x="2275" y="19889"/>
              </a:lnTo>
              <a:lnTo>
                <a:pt x="2491" y="20210"/>
              </a:lnTo>
              <a:lnTo>
                <a:pt x="2795" y="20370"/>
              </a:lnTo>
              <a:lnTo>
                <a:pt x="3141" y="20638"/>
              </a:lnTo>
              <a:lnTo>
                <a:pt x="3553" y="20798"/>
              </a:lnTo>
              <a:lnTo>
                <a:pt x="3965" y="21012"/>
              </a:lnTo>
              <a:lnTo>
                <a:pt x="4398" y="21119"/>
              </a:lnTo>
              <a:lnTo>
                <a:pt x="4896" y="21172"/>
              </a:lnTo>
              <a:lnTo>
                <a:pt x="5373" y="21172"/>
              </a:lnTo>
              <a:lnTo>
                <a:pt x="5828" y="21172"/>
              </a:lnTo>
              <a:lnTo>
                <a:pt x="6283" y="21119"/>
              </a:lnTo>
              <a:lnTo>
                <a:pt x="6738" y="20905"/>
              </a:lnTo>
              <a:lnTo>
                <a:pt x="7128" y="20691"/>
              </a:lnTo>
              <a:lnTo>
                <a:pt x="7453" y="20531"/>
              </a:lnTo>
              <a:lnTo>
                <a:pt x="7713" y="20210"/>
              </a:lnTo>
              <a:lnTo>
                <a:pt x="7908" y="19782"/>
              </a:lnTo>
              <a:lnTo>
                <a:pt x="8059" y="20103"/>
              </a:lnTo>
              <a:lnTo>
                <a:pt x="8276" y="20263"/>
              </a:lnTo>
              <a:lnTo>
                <a:pt x="8579" y="20424"/>
              </a:lnTo>
              <a:lnTo>
                <a:pt x="8926" y="20638"/>
              </a:lnTo>
              <a:lnTo>
                <a:pt x="9381" y="20798"/>
              </a:lnTo>
              <a:lnTo>
                <a:pt x="9814" y="21012"/>
              </a:lnTo>
              <a:lnTo>
                <a:pt x="10313" y="21119"/>
              </a:lnTo>
              <a:lnTo>
                <a:pt x="10789" y="21119"/>
              </a:lnTo>
              <a:lnTo>
                <a:pt x="11244" y="21119"/>
              </a:lnTo>
              <a:lnTo>
                <a:pt x="11699" y="21119"/>
              </a:lnTo>
              <a:lnTo>
                <a:pt x="12111" y="21012"/>
              </a:lnTo>
              <a:lnTo>
                <a:pt x="12522" y="20905"/>
              </a:lnTo>
              <a:lnTo>
                <a:pt x="12912" y="20798"/>
              </a:lnTo>
              <a:lnTo>
                <a:pt x="13194" y="20531"/>
              </a:lnTo>
              <a:lnTo>
                <a:pt x="13454" y="20370"/>
              </a:lnTo>
              <a:lnTo>
                <a:pt x="13692" y="20103"/>
              </a:lnTo>
              <a:lnTo>
                <a:pt x="13844" y="20424"/>
              </a:lnTo>
              <a:lnTo>
                <a:pt x="14104" y="20691"/>
              </a:lnTo>
              <a:lnTo>
                <a:pt x="14386" y="21012"/>
              </a:lnTo>
              <a:lnTo>
                <a:pt x="14797" y="21279"/>
              </a:lnTo>
              <a:lnTo>
                <a:pt x="15165" y="21493"/>
              </a:lnTo>
              <a:lnTo>
                <a:pt x="15599" y="21600"/>
              </a:lnTo>
              <a:lnTo>
                <a:pt x="16097" y="21600"/>
              </a:lnTo>
              <a:lnTo>
                <a:pt x="16552" y="21600"/>
              </a:lnTo>
              <a:lnTo>
                <a:pt x="17029" y="21600"/>
              </a:lnTo>
              <a:lnTo>
                <a:pt x="17484" y="21386"/>
              </a:lnTo>
              <a:lnTo>
                <a:pt x="17939" y="21279"/>
              </a:lnTo>
              <a:lnTo>
                <a:pt x="18350" y="21012"/>
              </a:lnTo>
              <a:lnTo>
                <a:pt x="18719" y="20691"/>
              </a:lnTo>
              <a:lnTo>
                <a:pt x="19022" y="20370"/>
              </a:lnTo>
              <a:lnTo>
                <a:pt x="19282" y="19996"/>
              </a:lnTo>
              <a:lnTo>
                <a:pt x="19477" y="19515"/>
              </a:lnTo>
              <a:close/>
            </a:path>
            <a:path w="21600" h="21600" extrusionOk="0">
              <a:moveTo>
                <a:pt x="19477" y="19515"/>
              </a:moveTo>
              <a:lnTo>
                <a:pt x="19477" y="19515"/>
              </a:lnTo>
              <a:lnTo>
                <a:pt x="19477" y="19087"/>
              </a:lnTo>
              <a:lnTo>
                <a:pt x="19477" y="17697"/>
              </a:lnTo>
              <a:lnTo>
                <a:pt x="19477" y="15719"/>
              </a:lnTo>
              <a:lnTo>
                <a:pt x="19477" y="13473"/>
              </a:lnTo>
              <a:lnTo>
                <a:pt x="19477" y="11174"/>
              </a:lnTo>
              <a:lnTo>
                <a:pt x="19477" y="8929"/>
              </a:lnTo>
              <a:lnTo>
                <a:pt x="19477" y="7218"/>
              </a:lnTo>
              <a:lnTo>
                <a:pt x="19477" y="6042"/>
              </a:lnTo>
              <a:lnTo>
                <a:pt x="19434" y="5988"/>
              </a:lnTo>
              <a:lnTo>
                <a:pt x="19434" y="5828"/>
              </a:lnTo>
              <a:lnTo>
                <a:pt x="19434" y="5721"/>
              </a:lnTo>
              <a:lnTo>
                <a:pt x="19390" y="5614"/>
              </a:lnTo>
              <a:lnTo>
                <a:pt x="19390" y="5507"/>
              </a:lnTo>
              <a:lnTo>
                <a:pt x="19369" y="5400"/>
              </a:lnTo>
              <a:lnTo>
                <a:pt x="19325" y="5347"/>
              </a:lnTo>
              <a:lnTo>
                <a:pt x="19282" y="5240"/>
              </a:lnTo>
              <a:lnTo>
                <a:pt x="19065" y="4865"/>
              </a:lnTo>
              <a:lnTo>
                <a:pt x="18784" y="4705"/>
              </a:lnTo>
              <a:lnTo>
                <a:pt x="18459" y="4491"/>
              </a:lnTo>
              <a:lnTo>
                <a:pt x="18134" y="4384"/>
              </a:lnTo>
              <a:lnTo>
                <a:pt x="17765" y="4331"/>
              </a:lnTo>
              <a:lnTo>
                <a:pt x="17375" y="4224"/>
              </a:lnTo>
              <a:lnTo>
                <a:pt x="16964" y="4224"/>
              </a:lnTo>
              <a:lnTo>
                <a:pt x="16617" y="4224"/>
              </a:lnTo>
              <a:lnTo>
                <a:pt x="4983" y="4224"/>
              </a:lnTo>
              <a:lnTo>
                <a:pt x="4593" y="4224"/>
              </a:lnTo>
              <a:lnTo>
                <a:pt x="4225" y="4224"/>
              </a:lnTo>
              <a:lnTo>
                <a:pt x="3835" y="4331"/>
              </a:lnTo>
              <a:lnTo>
                <a:pt x="3466" y="4384"/>
              </a:lnTo>
              <a:lnTo>
                <a:pt x="3141" y="4491"/>
              </a:lnTo>
              <a:lnTo>
                <a:pt x="2795" y="4705"/>
              </a:lnTo>
              <a:lnTo>
                <a:pt x="2535" y="4865"/>
              </a:lnTo>
              <a:lnTo>
                <a:pt x="2318" y="5240"/>
              </a:lnTo>
              <a:lnTo>
                <a:pt x="2275" y="5347"/>
              </a:lnTo>
              <a:lnTo>
                <a:pt x="2231" y="5400"/>
              </a:lnTo>
              <a:lnTo>
                <a:pt x="2188" y="5507"/>
              </a:lnTo>
              <a:lnTo>
                <a:pt x="2188" y="5614"/>
              </a:lnTo>
              <a:lnTo>
                <a:pt x="2166" y="5721"/>
              </a:lnTo>
              <a:lnTo>
                <a:pt x="2166" y="5828"/>
              </a:lnTo>
              <a:lnTo>
                <a:pt x="2123" y="5988"/>
              </a:lnTo>
              <a:lnTo>
                <a:pt x="2123" y="6042"/>
              </a:lnTo>
              <a:lnTo>
                <a:pt x="2123" y="7218"/>
              </a:lnTo>
              <a:lnTo>
                <a:pt x="2123" y="8929"/>
              </a:lnTo>
              <a:lnTo>
                <a:pt x="2123" y="11174"/>
              </a:lnTo>
              <a:lnTo>
                <a:pt x="2123" y="13473"/>
              </a:lnTo>
              <a:lnTo>
                <a:pt x="2123" y="15719"/>
              </a:lnTo>
              <a:lnTo>
                <a:pt x="2123" y="17697"/>
              </a:lnTo>
              <a:lnTo>
                <a:pt x="2123" y="19087"/>
              </a:lnTo>
              <a:lnTo>
                <a:pt x="2123" y="19515"/>
              </a:lnTo>
              <a:moveTo>
                <a:pt x="2318" y="5240"/>
              </a:moveTo>
              <a:lnTo>
                <a:pt x="2123" y="4865"/>
              </a:lnTo>
              <a:lnTo>
                <a:pt x="1907" y="4331"/>
              </a:lnTo>
              <a:lnTo>
                <a:pt x="1712" y="3743"/>
              </a:lnTo>
              <a:lnTo>
                <a:pt x="1473" y="3101"/>
              </a:lnTo>
              <a:lnTo>
                <a:pt x="1343" y="2406"/>
              </a:lnTo>
              <a:lnTo>
                <a:pt x="1170" y="1818"/>
              </a:lnTo>
              <a:lnTo>
                <a:pt x="1062" y="1230"/>
              </a:lnTo>
              <a:lnTo>
                <a:pt x="1018" y="802"/>
              </a:lnTo>
              <a:moveTo>
                <a:pt x="19282" y="5240"/>
              </a:moveTo>
              <a:lnTo>
                <a:pt x="19477" y="4865"/>
              </a:lnTo>
              <a:lnTo>
                <a:pt x="19693" y="4331"/>
              </a:lnTo>
              <a:lnTo>
                <a:pt x="19888" y="3743"/>
              </a:lnTo>
              <a:lnTo>
                <a:pt x="20127" y="3101"/>
              </a:lnTo>
              <a:lnTo>
                <a:pt x="20257" y="2406"/>
              </a:lnTo>
              <a:lnTo>
                <a:pt x="20408" y="1818"/>
              </a:lnTo>
              <a:lnTo>
                <a:pt x="20538" y="1230"/>
              </a:lnTo>
              <a:lnTo>
                <a:pt x="20582" y="802"/>
              </a:lnTo>
              <a:moveTo>
                <a:pt x="7908" y="4224"/>
              </a:moveTo>
              <a:lnTo>
                <a:pt x="7908" y="6790"/>
              </a:lnTo>
              <a:lnTo>
                <a:pt x="7908" y="16574"/>
              </a:lnTo>
              <a:lnTo>
                <a:pt x="7908" y="19782"/>
              </a:lnTo>
              <a:lnTo>
                <a:pt x="7908" y="4224"/>
              </a:lnTo>
              <a:moveTo>
                <a:pt x="13692" y="4224"/>
              </a:moveTo>
              <a:lnTo>
                <a:pt x="13692" y="6844"/>
              </a:lnTo>
              <a:lnTo>
                <a:pt x="13692" y="16788"/>
              </a:lnTo>
              <a:lnTo>
                <a:pt x="13692" y="20103"/>
              </a:lnTo>
              <a:lnTo>
                <a:pt x="13692" y="4224"/>
              </a:lnTo>
            </a:path>
          </a:pathLst>
        </a:custGeom>
        <a:solidFill>
          <a:srgbClr val="FFFFCC"/>
        </a:solidFill>
        <a:ln w="9525">
          <a:solidFill>
            <a:srgbClr val="000000"/>
          </a:solidFill>
          <a:miter lim="800000"/>
          <a:headEnd/>
          <a:tailEnd/>
        </a:ln>
        <a:effectLst>
          <a:outerShdw dist="107763" dir="2700000" algn="ctr" rotWithShape="0">
            <a:srgbClr val="808080"/>
          </a:outerShdw>
        </a:effectLst>
      </xdr:spPr>
      <xdr:txBody>
        <a:bodyPr/>
        <a:lstStyle/>
        <a:p>
          <a:endParaRPr lang="ja-JP" altLang="en-US"/>
        </a:p>
      </xdr:txBody>
    </xdr:sp>
    <xdr:clientData/>
  </xdr:twoCellAnchor>
  <xdr:twoCellAnchor>
    <xdr:from>
      <xdr:col>12</xdr:col>
      <xdr:colOff>338139</xdr:colOff>
      <xdr:row>38</xdr:row>
      <xdr:rowOff>138113</xdr:rowOff>
    </xdr:from>
    <xdr:to>
      <xdr:col>14</xdr:col>
      <xdr:colOff>166689</xdr:colOff>
      <xdr:row>44</xdr:row>
      <xdr:rowOff>71438</xdr:rowOff>
    </xdr:to>
    <xdr:sp macro="" textlink="">
      <xdr:nvSpPr>
        <xdr:cNvPr id="3" name="couch2">
          <a:extLst>
            <a:ext uri="{FF2B5EF4-FFF2-40B4-BE49-F238E27FC236}">
              <a16:creationId xmlns:a16="http://schemas.microsoft.com/office/drawing/2014/main" id="{00000000-0008-0000-0700-000003000000}"/>
            </a:ext>
          </a:extLst>
        </xdr:cNvPr>
        <xdr:cNvSpPr>
          <a:spLocks noEditPoints="1" noChangeArrowheads="1"/>
        </xdr:cNvSpPr>
      </xdr:nvSpPr>
      <xdr:spPr bwMode="auto">
        <a:xfrm rot="5400000" flipH="1">
          <a:off x="8686801" y="6534151"/>
          <a:ext cx="962025" cy="1200150"/>
        </a:xfrm>
        <a:custGeom>
          <a:avLst/>
          <a:gdLst>
            <a:gd name="T0" fmla="*/ 10800 w 21600"/>
            <a:gd name="T1" fmla="*/ 0 h 21600"/>
            <a:gd name="T2" fmla="*/ 20993 w 21600"/>
            <a:gd name="T3" fmla="*/ 10800 h 21600"/>
            <a:gd name="T4" fmla="*/ 5373 w 21600"/>
            <a:gd name="T5" fmla="*/ 21172 h 21600"/>
            <a:gd name="T6" fmla="*/ 17029 w 21600"/>
            <a:gd name="T7" fmla="*/ 21600 h 21600"/>
            <a:gd name="T8" fmla="*/ 11244 w 21600"/>
            <a:gd name="T9" fmla="*/ 21119 h 21600"/>
            <a:gd name="T10" fmla="*/ 607 w 21600"/>
            <a:gd name="T11" fmla="*/ 10800 h 21600"/>
            <a:gd name="T12" fmla="*/ 3062 w 21600"/>
            <a:gd name="T13" fmla="*/ 6469 h 21600"/>
            <a:gd name="T14" fmla="*/ 18553 w 21600"/>
            <a:gd name="T15" fmla="*/ 17831 h 21600"/>
          </a:gdLst>
          <a:ahLst/>
          <a:cxnLst>
            <a:cxn ang="0">
              <a:pos x="T0" y="T1"/>
            </a:cxn>
            <a:cxn ang="0">
              <a:pos x="T2" y="T3"/>
            </a:cxn>
            <a:cxn ang="0">
              <a:pos x="T4" y="T5"/>
            </a:cxn>
            <a:cxn ang="0">
              <a:pos x="T6" y="T7"/>
            </a:cxn>
            <a:cxn ang="0">
              <a:pos x="T8" y="T9"/>
            </a:cxn>
            <a:cxn ang="0">
              <a:pos x="T10" y="T11"/>
            </a:cxn>
          </a:cxnLst>
          <a:rect l="T12" t="T13" r="T14" b="T15"/>
          <a:pathLst>
            <a:path w="21600" h="21600" extrusionOk="0">
              <a:moveTo>
                <a:pt x="19477" y="19515"/>
              </a:moveTo>
              <a:lnTo>
                <a:pt x="19563" y="19889"/>
              </a:lnTo>
              <a:lnTo>
                <a:pt x="19672" y="20263"/>
              </a:lnTo>
              <a:lnTo>
                <a:pt x="19780" y="20531"/>
              </a:lnTo>
              <a:lnTo>
                <a:pt x="19888" y="20691"/>
              </a:lnTo>
              <a:lnTo>
                <a:pt x="20170" y="21119"/>
              </a:lnTo>
              <a:lnTo>
                <a:pt x="20408" y="21172"/>
              </a:lnTo>
              <a:lnTo>
                <a:pt x="20712" y="21172"/>
              </a:lnTo>
              <a:lnTo>
                <a:pt x="20950" y="21119"/>
              </a:lnTo>
              <a:lnTo>
                <a:pt x="21167" y="20691"/>
              </a:lnTo>
              <a:lnTo>
                <a:pt x="21362" y="20370"/>
              </a:lnTo>
              <a:lnTo>
                <a:pt x="21513" y="19889"/>
              </a:lnTo>
              <a:lnTo>
                <a:pt x="21600" y="19408"/>
              </a:lnTo>
              <a:lnTo>
                <a:pt x="21600" y="18873"/>
              </a:lnTo>
              <a:lnTo>
                <a:pt x="21557" y="18285"/>
              </a:lnTo>
              <a:lnTo>
                <a:pt x="21470" y="17857"/>
              </a:lnTo>
              <a:lnTo>
                <a:pt x="21362" y="17376"/>
              </a:lnTo>
              <a:lnTo>
                <a:pt x="21167" y="16895"/>
              </a:lnTo>
              <a:lnTo>
                <a:pt x="20993" y="16574"/>
              </a:lnTo>
              <a:lnTo>
                <a:pt x="20993" y="10533"/>
              </a:lnTo>
              <a:lnTo>
                <a:pt x="20993" y="2887"/>
              </a:lnTo>
              <a:lnTo>
                <a:pt x="20993" y="2513"/>
              </a:lnTo>
              <a:lnTo>
                <a:pt x="20950" y="2192"/>
              </a:lnTo>
              <a:lnTo>
                <a:pt x="20950" y="1925"/>
              </a:lnTo>
              <a:lnTo>
                <a:pt x="20863" y="1604"/>
              </a:lnTo>
              <a:lnTo>
                <a:pt x="20820" y="1390"/>
              </a:lnTo>
              <a:lnTo>
                <a:pt x="20755" y="1176"/>
              </a:lnTo>
              <a:lnTo>
                <a:pt x="20668" y="962"/>
              </a:lnTo>
              <a:lnTo>
                <a:pt x="20582" y="802"/>
              </a:lnTo>
              <a:lnTo>
                <a:pt x="20300" y="481"/>
              </a:lnTo>
              <a:lnTo>
                <a:pt x="19997" y="321"/>
              </a:lnTo>
              <a:lnTo>
                <a:pt x="19628" y="107"/>
              </a:lnTo>
              <a:lnTo>
                <a:pt x="19195" y="0"/>
              </a:lnTo>
              <a:lnTo>
                <a:pt x="18654" y="0"/>
              </a:lnTo>
              <a:lnTo>
                <a:pt x="18047" y="0"/>
              </a:lnTo>
              <a:lnTo>
                <a:pt x="17375" y="0"/>
              </a:lnTo>
              <a:lnTo>
                <a:pt x="16617" y="0"/>
              </a:lnTo>
              <a:lnTo>
                <a:pt x="10768" y="0"/>
              </a:lnTo>
              <a:lnTo>
                <a:pt x="4983" y="0"/>
              </a:lnTo>
              <a:lnTo>
                <a:pt x="4225" y="0"/>
              </a:lnTo>
              <a:lnTo>
                <a:pt x="3553" y="0"/>
              </a:lnTo>
              <a:lnTo>
                <a:pt x="2946" y="0"/>
              </a:lnTo>
              <a:lnTo>
                <a:pt x="2405" y="0"/>
              </a:lnTo>
              <a:lnTo>
                <a:pt x="1972" y="107"/>
              </a:lnTo>
              <a:lnTo>
                <a:pt x="1582" y="321"/>
              </a:lnTo>
              <a:lnTo>
                <a:pt x="1257" y="481"/>
              </a:lnTo>
              <a:lnTo>
                <a:pt x="1018" y="802"/>
              </a:lnTo>
              <a:lnTo>
                <a:pt x="932" y="962"/>
              </a:lnTo>
              <a:lnTo>
                <a:pt x="845" y="1176"/>
              </a:lnTo>
              <a:lnTo>
                <a:pt x="780" y="1390"/>
              </a:lnTo>
              <a:lnTo>
                <a:pt x="737" y="1604"/>
              </a:lnTo>
              <a:lnTo>
                <a:pt x="650" y="1925"/>
              </a:lnTo>
              <a:lnTo>
                <a:pt x="650" y="2192"/>
              </a:lnTo>
              <a:lnTo>
                <a:pt x="607" y="2513"/>
              </a:lnTo>
              <a:lnTo>
                <a:pt x="607" y="2887"/>
              </a:lnTo>
              <a:lnTo>
                <a:pt x="607" y="10800"/>
              </a:lnTo>
              <a:lnTo>
                <a:pt x="607" y="16574"/>
              </a:lnTo>
              <a:lnTo>
                <a:pt x="433" y="16895"/>
              </a:lnTo>
              <a:lnTo>
                <a:pt x="238" y="17376"/>
              </a:lnTo>
              <a:lnTo>
                <a:pt x="130" y="17857"/>
              </a:lnTo>
              <a:lnTo>
                <a:pt x="43" y="18285"/>
              </a:lnTo>
              <a:lnTo>
                <a:pt x="0" y="18873"/>
              </a:lnTo>
              <a:lnTo>
                <a:pt x="0" y="19408"/>
              </a:lnTo>
              <a:lnTo>
                <a:pt x="87" y="19889"/>
              </a:lnTo>
              <a:lnTo>
                <a:pt x="238" y="20370"/>
              </a:lnTo>
              <a:lnTo>
                <a:pt x="433" y="20691"/>
              </a:lnTo>
              <a:lnTo>
                <a:pt x="650" y="21119"/>
              </a:lnTo>
              <a:lnTo>
                <a:pt x="888" y="21172"/>
              </a:lnTo>
              <a:lnTo>
                <a:pt x="1148" y="21172"/>
              </a:lnTo>
              <a:lnTo>
                <a:pt x="1430" y="21119"/>
              </a:lnTo>
              <a:lnTo>
                <a:pt x="1668" y="20691"/>
              </a:lnTo>
              <a:lnTo>
                <a:pt x="1820" y="20531"/>
              </a:lnTo>
              <a:lnTo>
                <a:pt x="1928" y="20263"/>
              </a:lnTo>
              <a:lnTo>
                <a:pt x="2037" y="19889"/>
              </a:lnTo>
              <a:lnTo>
                <a:pt x="2123" y="19515"/>
              </a:lnTo>
              <a:lnTo>
                <a:pt x="2275" y="19889"/>
              </a:lnTo>
              <a:lnTo>
                <a:pt x="2491" y="20210"/>
              </a:lnTo>
              <a:lnTo>
                <a:pt x="2795" y="20370"/>
              </a:lnTo>
              <a:lnTo>
                <a:pt x="3141" y="20638"/>
              </a:lnTo>
              <a:lnTo>
                <a:pt x="3553" y="20798"/>
              </a:lnTo>
              <a:lnTo>
                <a:pt x="3965" y="21012"/>
              </a:lnTo>
              <a:lnTo>
                <a:pt x="4398" y="21119"/>
              </a:lnTo>
              <a:lnTo>
                <a:pt x="4896" y="21172"/>
              </a:lnTo>
              <a:lnTo>
                <a:pt x="5373" y="21172"/>
              </a:lnTo>
              <a:lnTo>
                <a:pt x="5828" y="21172"/>
              </a:lnTo>
              <a:lnTo>
                <a:pt x="6283" y="21119"/>
              </a:lnTo>
              <a:lnTo>
                <a:pt x="6738" y="20905"/>
              </a:lnTo>
              <a:lnTo>
                <a:pt x="7128" y="20691"/>
              </a:lnTo>
              <a:lnTo>
                <a:pt x="7453" y="20531"/>
              </a:lnTo>
              <a:lnTo>
                <a:pt x="7713" y="20210"/>
              </a:lnTo>
              <a:lnTo>
                <a:pt x="7908" y="19782"/>
              </a:lnTo>
              <a:lnTo>
                <a:pt x="8059" y="20103"/>
              </a:lnTo>
              <a:lnTo>
                <a:pt x="8276" y="20263"/>
              </a:lnTo>
              <a:lnTo>
                <a:pt x="8579" y="20424"/>
              </a:lnTo>
              <a:lnTo>
                <a:pt x="8926" y="20638"/>
              </a:lnTo>
              <a:lnTo>
                <a:pt x="9381" y="20798"/>
              </a:lnTo>
              <a:lnTo>
                <a:pt x="9814" y="21012"/>
              </a:lnTo>
              <a:lnTo>
                <a:pt x="10313" y="21119"/>
              </a:lnTo>
              <a:lnTo>
                <a:pt x="10789" y="21119"/>
              </a:lnTo>
              <a:lnTo>
                <a:pt x="11244" y="21119"/>
              </a:lnTo>
              <a:lnTo>
                <a:pt x="11699" y="21119"/>
              </a:lnTo>
              <a:lnTo>
                <a:pt x="12111" y="21012"/>
              </a:lnTo>
              <a:lnTo>
                <a:pt x="12522" y="20905"/>
              </a:lnTo>
              <a:lnTo>
                <a:pt x="12912" y="20798"/>
              </a:lnTo>
              <a:lnTo>
                <a:pt x="13194" y="20531"/>
              </a:lnTo>
              <a:lnTo>
                <a:pt x="13454" y="20370"/>
              </a:lnTo>
              <a:lnTo>
                <a:pt x="13692" y="20103"/>
              </a:lnTo>
              <a:lnTo>
                <a:pt x="13844" y="20424"/>
              </a:lnTo>
              <a:lnTo>
                <a:pt x="14104" y="20691"/>
              </a:lnTo>
              <a:lnTo>
                <a:pt x="14386" y="21012"/>
              </a:lnTo>
              <a:lnTo>
                <a:pt x="14797" y="21279"/>
              </a:lnTo>
              <a:lnTo>
                <a:pt x="15165" y="21493"/>
              </a:lnTo>
              <a:lnTo>
                <a:pt x="15599" y="21600"/>
              </a:lnTo>
              <a:lnTo>
                <a:pt x="16097" y="21600"/>
              </a:lnTo>
              <a:lnTo>
                <a:pt x="16552" y="21600"/>
              </a:lnTo>
              <a:lnTo>
                <a:pt x="17029" y="21600"/>
              </a:lnTo>
              <a:lnTo>
                <a:pt x="17484" y="21386"/>
              </a:lnTo>
              <a:lnTo>
                <a:pt x="17939" y="21279"/>
              </a:lnTo>
              <a:lnTo>
                <a:pt x="18350" y="21012"/>
              </a:lnTo>
              <a:lnTo>
                <a:pt x="18719" y="20691"/>
              </a:lnTo>
              <a:lnTo>
                <a:pt x="19022" y="20370"/>
              </a:lnTo>
              <a:lnTo>
                <a:pt x="19282" y="19996"/>
              </a:lnTo>
              <a:lnTo>
                <a:pt x="19477" y="19515"/>
              </a:lnTo>
              <a:close/>
            </a:path>
            <a:path w="21600" h="21600" extrusionOk="0">
              <a:moveTo>
                <a:pt x="19477" y="19515"/>
              </a:moveTo>
              <a:lnTo>
                <a:pt x="19477" y="19515"/>
              </a:lnTo>
              <a:lnTo>
                <a:pt x="19477" y="19087"/>
              </a:lnTo>
              <a:lnTo>
                <a:pt x="19477" y="17697"/>
              </a:lnTo>
              <a:lnTo>
                <a:pt x="19477" y="15719"/>
              </a:lnTo>
              <a:lnTo>
                <a:pt x="19477" y="13473"/>
              </a:lnTo>
              <a:lnTo>
                <a:pt x="19477" y="11174"/>
              </a:lnTo>
              <a:lnTo>
                <a:pt x="19477" y="8929"/>
              </a:lnTo>
              <a:lnTo>
                <a:pt x="19477" y="7218"/>
              </a:lnTo>
              <a:lnTo>
                <a:pt x="19477" y="6042"/>
              </a:lnTo>
              <a:lnTo>
                <a:pt x="19434" y="5988"/>
              </a:lnTo>
              <a:lnTo>
                <a:pt x="19434" y="5828"/>
              </a:lnTo>
              <a:lnTo>
                <a:pt x="19434" y="5721"/>
              </a:lnTo>
              <a:lnTo>
                <a:pt x="19390" y="5614"/>
              </a:lnTo>
              <a:lnTo>
                <a:pt x="19390" y="5507"/>
              </a:lnTo>
              <a:lnTo>
                <a:pt x="19369" y="5400"/>
              </a:lnTo>
              <a:lnTo>
                <a:pt x="19325" y="5347"/>
              </a:lnTo>
              <a:lnTo>
                <a:pt x="19282" y="5240"/>
              </a:lnTo>
              <a:lnTo>
                <a:pt x="19065" y="4865"/>
              </a:lnTo>
              <a:lnTo>
                <a:pt x="18784" y="4705"/>
              </a:lnTo>
              <a:lnTo>
                <a:pt x="18459" y="4491"/>
              </a:lnTo>
              <a:lnTo>
                <a:pt x="18134" y="4384"/>
              </a:lnTo>
              <a:lnTo>
                <a:pt x="17765" y="4331"/>
              </a:lnTo>
              <a:lnTo>
                <a:pt x="17375" y="4224"/>
              </a:lnTo>
              <a:lnTo>
                <a:pt x="16964" y="4224"/>
              </a:lnTo>
              <a:lnTo>
                <a:pt x="16617" y="4224"/>
              </a:lnTo>
              <a:lnTo>
                <a:pt x="4983" y="4224"/>
              </a:lnTo>
              <a:lnTo>
                <a:pt x="4593" y="4224"/>
              </a:lnTo>
              <a:lnTo>
                <a:pt x="4225" y="4224"/>
              </a:lnTo>
              <a:lnTo>
                <a:pt x="3835" y="4331"/>
              </a:lnTo>
              <a:lnTo>
                <a:pt x="3466" y="4384"/>
              </a:lnTo>
              <a:lnTo>
                <a:pt x="3141" y="4491"/>
              </a:lnTo>
              <a:lnTo>
                <a:pt x="2795" y="4705"/>
              </a:lnTo>
              <a:lnTo>
                <a:pt x="2535" y="4865"/>
              </a:lnTo>
              <a:lnTo>
                <a:pt x="2318" y="5240"/>
              </a:lnTo>
              <a:lnTo>
                <a:pt x="2275" y="5347"/>
              </a:lnTo>
              <a:lnTo>
                <a:pt x="2231" y="5400"/>
              </a:lnTo>
              <a:lnTo>
                <a:pt x="2188" y="5507"/>
              </a:lnTo>
              <a:lnTo>
                <a:pt x="2188" y="5614"/>
              </a:lnTo>
              <a:lnTo>
                <a:pt x="2166" y="5721"/>
              </a:lnTo>
              <a:lnTo>
                <a:pt x="2166" y="5828"/>
              </a:lnTo>
              <a:lnTo>
                <a:pt x="2123" y="5988"/>
              </a:lnTo>
              <a:lnTo>
                <a:pt x="2123" y="6042"/>
              </a:lnTo>
              <a:lnTo>
                <a:pt x="2123" y="7218"/>
              </a:lnTo>
              <a:lnTo>
                <a:pt x="2123" y="8929"/>
              </a:lnTo>
              <a:lnTo>
                <a:pt x="2123" y="11174"/>
              </a:lnTo>
              <a:lnTo>
                <a:pt x="2123" y="13473"/>
              </a:lnTo>
              <a:lnTo>
                <a:pt x="2123" y="15719"/>
              </a:lnTo>
              <a:lnTo>
                <a:pt x="2123" y="17697"/>
              </a:lnTo>
              <a:lnTo>
                <a:pt x="2123" y="19087"/>
              </a:lnTo>
              <a:lnTo>
                <a:pt x="2123" y="19515"/>
              </a:lnTo>
              <a:moveTo>
                <a:pt x="2318" y="5240"/>
              </a:moveTo>
              <a:lnTo>
                <a:pt x="2123" y="4865"/>
              </a:lnTo>
              <a:lnTo>
                <a:pt x="1907" y="4331"/>
              </a:lnTo>
              <a:lnTo>
                <a:pt x="1712" y="3743"/>
              </a:lnTo>
              <a:lnTo>
                <a:pt x="1473" y="3101"/>
              </a:lnTo>
              <a:lnTo>
                <a:pt x="1343" y="2406"/>
              </a:lnTo>
              <a:lnTo>
                <a:pt x="1170" y="1818"/>
              </a:lnTo>
              <a:lnTo>
                <a:pt x="1062" y="1230"/>
              </a:lnTo>
              <a:lnTo>
                <a:pt x="1018" y="802"/>
              </a:lnTo>
              <a:moveTo>
                <a:pt x="19282" y="5240"/>
              </a:moveTo>
              <a:lnTo>
                <a:pt x="19477" y="4865"/>
              </a:lnTo>
              <a:lnTo>
                <a:pt x="19693" y="4331"/>
              </a:lnTo>
              <a:lnTo>
                <a:pt x="19888" y="3743"/>
              </a:lnTo>
              <a:lnTo>
                <a:pt x="20127" y="3101"/>
              </a:lnTo>
              <a:lnTo>
                <a:pt x="20257" y="2406"/>
              </a:lnTo>
              <a:lnTo>
                <a:pt x="20408" y="1818"/>
              </a:lnTo>
              <a:lnTo>
                <a:pt x="20538" y="1230"/>
              </a:lnTo>
              <a:lnTo>
                <a:pt x="20582" y="802"/>
              </a:lnTo>
              <a:moveTo>
                <a:pt x="7908" y="4224"/>
              </a:moveTo>
              <a:lnTo>
                <a:pt x="7908" y="6790"/>
              </a:lnTo>
              <a:lnTo>
                <a:pt x="7908" y="16574"/>
              </a:lnTo>
              <a:lnTo>
                <a:pt x="7908" y="19782"/>
              </a:lnTo>
              <a:lnTo>
                <a:pt x="7908" y="4224"/>
              </a:lnTo>
              <a:moveTo>
                <a:pt x="13692" y="4224"/>
              </a:moveTo>
              <a:lnTo>
                <a:pt x="13692" y="6844"/>
              </a:lnTo>
              <a:lnTo>
                <a:pt x="13692" y="16788"/>
              </a:lnTo>
              <a:lnTo>
                <a:pt x="13692" y="20103"/>
              </a:lnTo>
              <a:lnTo>
                <a:pt x="13692" y="4224"/>
              </a:lnTo>
            </a:path>
          </a:pathLst>
        </a:custGeom>
        <a:solidFill>
          <a:srgbClr val="FFFFCC"/>
        </a:solidFill>
        <a:ln w="9525">
          <a:solidFill>
            <a:srgbClr val="000000"/>
          </a:solidFill>
          <a:miter lim="800000"/>
          <a:headEnd/>
          <a:tailEnd/>
        </a:ln>
        <a:effectLst>
          <a:outerShdw dist="107763" dir="2700000" algn="ctr" rotWithShape="0">
            <a:srgbClr val="808080"/>
          </a:outerShdw>
        </a:effectLst>
      </xdr:spPr>
      <xdr:txBody>
        <a:bodyPr/>
        <a:lstStyle/>
        <a:p>
          <a:endParaRPr lang="ja-JP" altLang="en-US"/>
        </a:p>
      </xdr:txBody>
    </xdr:sp>
    <xdr:clientData/>
  </xdr:twoCellAnchor>
  <xdr:twoCellAnchor>
    <xdr:from>
      <xdr:col>5</xdr:col>
      <xdr:colOff>14288</xdr:colOff>
      <xdr:row>20</xdr:row>
      <xdr:rowOff>195262</xdr:rowOff>
    </xdr:from>
    <xdr:to>
      <xdr:col>5</xdr:col>
      <xdr:colOff>338138</xdr:colOff>
      <xdr:row>25</xdr:row>
      <xdr:rowOff>2</xdr:rowOff>
    </xdr:to>
    <xdr:sp macro="" textlink="">
      <xdr:nvSpPr>
        <xdr:cNvPr id="4" name="sink1">
          <a:extLst>
            <a:ext uri="{FF2B5EF4-FFF2-40B4-BE49-F238E27FC236}">
              <a16:creationId xmlns:a16="http://schemas.microsoft.com/office/drawing/2014/main" id="{00000000-0008-0000-0700-000004000000}"/>
            </a:ext>
          </a:extLst>
        </xdr:cNvPr>
        <xdr:cNvSpPr>
          <a:spLocks noEditPoints="1" noChangeArrowheads="1"/>
        </xdr:cNvSpPr>
      </xdr:nvSpPr>
      <xdr:spPr bwMode="auto">
        <a:xfrm rot="16200000">
          <a:off x="3264693" y="3783807"/>
          <a:ext cx="681040" cy="323850"/>
        </a:xfrm>
        <a:custGeom>
          <a:avLst/>
          <a:gdLst>
            <a:gd name="T0" fmla="*/ 0 w 21600"/>
            <a:gd name="T1" fmla="*/ 0 h 21600"/>
            <a:gd name="T2" fmla="*/ 2147483647 w 21600"/>
            <a:gd name="T3" fmla="*/ 0 h 21600"/>
            <a:gd name="T4" fmla="*/ 2147483647 w 21600"/>
            <a:gd name="T5" fmla="*/ 0 h 21600"/>
            <a:gd name="T6" fmla="*/ 2147483647 w 21600"/>
            <a:gd name="T7" fmla="*/ 2147483647 h 21600"/>
            <a:gd name="T8" fmla="*/ 2147483647 w 21600"/>
            <a:gd name="T9" fmla="*/ 2147483647 h 21600"/>
            <a:gd name="T10" fmla="*/ 2147483647 w 21600"/>
            <a:gd name="T11" fmla="*/ 2147483647 h 21600"/>
            <a:gd name="T12" fmla="*/ 0 w 21600"/>
            <a:gd name="T13" fmla="*/ 2147483647 h 21600"/>
            <a:gd name="T14" fmla="*/ 0 w 21600"/>
            <a:gd name="T15" fmla="*/ 2147483647 h 21600"/>
            <a:gd name="T16" fmla="*/ 0 60000 65536"/>
            <a:gd name="T17" fmla="*/ 0 60000 65536"/>
            <a:gd name="T18" fmla="*/ 0 60000 65536"/>
            <a:gd name="T19" fmla="*/ 0 60000 65536"/>
            <a:gd name="T20" fmla="*/ 0 60000 65536"/>
            <a:gd name="T21" fmla="*/ 0 60000 65536"/>
            <a:gd name="T22" fmla="*/ 0 60000 65536"/>
            <a:gd name="T23" fmla="*/ 0 60000 65536"/>
            <a:gd name="T24" fmla="*/ 968 w 21600"/>
            <a:gd name="T25" fmla="*/ 23215 h 21600"/>
            <a:gd name="T26" fmla="*/ 20654 w 21600"/>
            <a:gd name="T27" fmla="*/ 27978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extrusionOk="0">
              <a:moveTo>
                <a:pt x="10595" y="21600"/>
              </a:moveTo>
              <a:lnTo>
                <a:pt x="21600" y="21600"/>
              </a:lnTo>
              <a:lnTo>
                <a:pt x="21600" y="10800"/>
              </a:lnTo>
              <a:lnTo>
                <a:pt x="21600" y="0"/>
              </a:lnTo>
              <a:lnTo>
                <a:pt x="10709" y="0"/>
              </a:lnTo>
              <a:lnTo>
                <a:pt x="0" y="0"/>
              </a:lnTo>
              <a:lnTo>
                <a:pt x="0" y="10545"/>
              </a:lnTo>
              <a:lnTo>
                <a:pt x="0" y="21600"/>
              </a:lnTo>
              <a:lnTo>
                <a:pt x="10595" y="21600"/>
              </a:lnTo>
              <a:close/>
            </a:path>
            <a:path w="21600" h="21600" extrusionOk="0">
              <a:moveTo>
                <a:pt x="9478" y="6945"/>
              </a:moveTo>
              <a:lnTo>
                <a:pt x="8157" y="7200"/>
              </a:lnTo>
              <a:lnTo>
                <a:pt x="6835" y="7625"/>
              </a:lnTo>
              <a:lnTo>
                <a:pt x="5787" y="8249"/>
              </a:lnTo>
              <a:lnTo>
                <a:pt x="4762" y="9014"/>
              </a:lnTo>
              <a:lnTo>
                <a:pt x="4375" y="9524"/>
              </a:lnTo>
              <a:lnTo>
                <a:pt x="3987" y="10006"/>
              </a:lnTo>
              <a:lnTo>
                <a:pt x="3646" y="10431"/>
              </a:lnTo>
              <a:lnTo>
                <a:pt x="3349" y="10913"/>
              </a:lnTo>
              <a:lnTo>
                <a:pt x="3144" y="11537"/>
              </a:lnTo>
              <a:lnTo>
                <a:pt x="2962" y="12076"/>
              </a:lnTo>
              <a:lnTo>
                <a:pt x="2848" y="12557"/>
              </a:lnTo>
              <a:lnTo>
                <a:pt x="2848" y="13124"/>
              </a:lnTo>
              <a:lnTo>
                <a:pt x="2962" y="13861"/>
              </a:lnTo>
              <a:lnTo>
                <a:pt x="3053" y="14400"/>
              </a:lnTo>
              <a:lnTo>
                <a:pt x="3258" y="14995"/>
              </a:lnTo>
              <a:lnTo>
                <a:pt x="3532" y="15619"/>
              </a:lnTo>
              <a:lnTo>
                <a:pt x="3828" y="16157"/>
              </a:lnTo>
              <a:lnTo>
                <a:pt x="4170" y="16781"/>
              </a:lnTo>
              <a:lnTo>
                <a:pt x="4671" y="17263"/>
              </a:lnTo>
              <a:lnTo>
                <a:pt x="5104" y="17688"/>
              </a:lnTo>
              <a:lnTo>
                <a:pt x="5696" y="18057"/>
              </a:lnTo>
              <a:lnTo>
                <a:pt x="6334" y="18425"/>
              </a:lnTo>
              <a:lnTo>
                <a:pt x="6927" y="18794"/>
              </a:lnTo>
              <a:lnTo>
                <a:pt x="7656" y="18964"/>
              </a:lnTo>
              <a:lnTo>
                <a:pt x="8339" y="19219"/>
              </a:lnTo>
              <a:lnTo>
                <a:pt x="9091" y="19332"/>
              </a:lnTo>
              <a:lnTo>
                <a:pt x="9866" y="19474"/>
              </a:lnTo>
              <a:lnTo>
                <a:pt x="10709" y="19474"/>
              </a:lnTo>
              <a:lnTo>
                <a:pt x="11438" y="19474"/>
              </a:lnTo>
              <a:lnTo>
                <a:pt x="12213" y="19332"/>
              </a:lnTo>
              <a:lnTo>
                <a:pt x="12965" y="19219"/>
              </a:lnTo>
              <a:lnTo>
                <a:pt x="13739" y="18964"/>
              </a:lnTo>
              <a:lnTo>
                <a:pt x="14377" y="18794"/>
              </a:lnTo>
              <a:lnTo>
                <a:pt x="15061" y="18425"/>
              </a:lnTo>
              <a:lnTo>
                <a:pt x="15608" y="18057"/>
              </a:lnTo>
              <a:lnTo>
                <a:pt x="16200" y="17688"/>
              </a:lnTo>
              <a:lnTo>
                <a:pt x="16724" y="17263"/>
              </a:lnTo>
              <a:lnTo>
                <a:pt x="17134" y="16781"/>
              </a:lnTo>
              <a:lnTo>
                <a:pt x="17613" y="16157"/>
              </a:lnTo>
              <a:lnTo>
                <a:pt x="17863" y="15619"/>
              </a:lnTo>
              <a:lnTo>
                <a:pt x="18159" y="14995"/>
              </a:lnTo>
              <a:lnTo>
                <a:pt x="18342" y="14400"/>
              </a:lnTo>
              <a:lnTo>
                <a:pt x="18456" y="13861"/>
              </a:lnTo>
              <a:lnTo>
                <a:pt x="18547" y="13124"/>
              </a:lnTo>
              <a:lnTo>
                <a:pt x="18456" y="12557"/>
              </a:lnTo>
              <a:lnTo>
                <a:pt x="18342" y="12076"/>
              </a:lnTo>
              <a:lnTo>
                <a:pt x="18251" y="11537"/>
              </a:lnTo>
              <a:lnTo>
                <a:pt x="17954" y="10913"/>
              </a:lnTo>
              <a:lnTo>
                <a:pt x="17704" y="10431"/>
              </a:lnTo>
              <a:lnTo>
                <a:pt x="17430" y="10006"/>
              </a:lnTo>
              <a:lnTo>
                <a:pt x="17020" y="9524"/>
              </a:lnTo>
              <a:lnTo>
                <a:pt x="16633" y="9014"/>
              </a:lnTo>
              <a:lnTo>
                <a:pt x="15699" y="8362"/>
              </a:lnTo>
              <a:lnTo>
                <a:pt x="14582" y="7625"/>
              </a:lnTo>
              <a:lnTo>
                <a:pt x="13352" y="7200"/>
              </a:lnTo>
              <a:lnTo>
                <a:pt x="12030" y="6945"/>
              </a:lnTo>
              <a:moveTo>
                <a:pt x="10800" y="12557"/>
              </a:moveTo>
              <a:lnTo>
                <a:pt x="11096" y="12444"/>
              </a:lnTo>
              <a:lnTo>
                <a:pt x="11301" y="12444"/>
              </a:lnTo>
              <a:lnTo>
                <a:pt x="11438" y="12331"/>
              </a:lnTo>
              <a:lnTo>
                <a:pt x="11643" y="12076"/>
              </a:lnTo>
              <a:lnTo>
                <a:pt x="11825" y="11820"/>
              </a:lnTo>
              <a:lnTo>
                <a:pt x="11939" y="11594"/>
              </a:lnTo>
              <a:lnTo>
                <a:pt x="11939" y="11282"/>
              </a:lnTo>
              <a:lnTo>
                <a:pt x="12030" y="11055"/>
              </a:lnTo>
              <a:lnTo>
                <a:pt x="12030" y="3912"/>
              </a:lnTo>
              <a:lnTo>
                <a:pt x="11939" y="3543"/>
              </a:lnTo>
              <a:lnTo>
                <a:pt x="11939" y="3288"/>
              </a:lnTo>
              <a:lnTo>
                <a:pt x="11825" y="3061"/>
              </a:lnTo>
              <a:lnTo>
                <a:pt x="11643" y="2806"/>
              </a:lnTo>
              <a:lnTo>
                <a:pt x="11438" y="2636"/>
              </a:lnTo>
              <a:lnTo>
                <a:pt x="11301" y="2494"/>
              </a:lnTo>
              <a:lnTo>
                <a:pt x="11096" y="2381"/>
              </a:lnTo>
              <a:lnTo>
                <a:pt x="10800" y="2381"/>
              </a:lnTo>
              <a:lnTo>
                <a:pt x="10595" y="2381"/>
              </a:lnTo>
              <a:lnTo>
                <a:pt x="10299" y="2494"/>
              </a:lnTo>
              <a:lnTo>
                <a:pt x="10162" y="2636"/>
              </a:lnTo>
              <a:lnTo>
                <a:pt x="9957" y="2806"/>
              </a:lnTo>
              <a:lnTo>
                <a:pt x="9775" y="3061"/>
              </a:lnTo>
              <a:lnTo>
                <a:pt x="9661" y="3288"/>
              </a:lnTo>
              <a:lnTo>
                <a:pt x="9661" y="3543"/>
              </a:lnTo>
              <a:lnTo>
                <a:pt x="9570" y="3912"/>
              </a:lnTo>
              <a:lnTo>
                <a:pt x="9570" y="11055"/>
              </a:lnTo>
              <a:lnTo>
                <a:pt x="9661" y="11282"/>
              </a:lnTo>
              <a:lnTo>
                <a:pt x="9661" y="11594"/>
              </a:lnTo>
              <a:lnTo>
                <a:pt x="9775" y="11820"/>
              </a:lnTo>
              <a:lnTo>
                <a:pt x="9957" y="12076"/>
              </a:lnTo>
              <a:lnTo>
                <a:pt x="10162" y="12331"/>
              </a:lnTo>
              <a:lnTo>
                <a:pt x="10299" y="12444"/>
              </a:lnTo>
              <a:lnTo>
                <a:pt x="10595" y="12444"/>
              </a:lnTo>
              <a:lnTo>
                <a:pt x="10800" y="12557"/>
              </a:lnTo>
              <a:moveTo>
                <a:pt x="6289" y="6463"/>
              </a:moveTo>
              <a:lnTo>
                <a:pt x="6539" y="6350"/>
              </a:lnTo>
              <a:lnTo>
                <a:pt x="6722" y="6350"/>
              </a:lnTo>
              <a:lnTo>
                <a:pt x="7018" y="6094"/>
              </a:lnTo>
              <a:lnTo>
                <a:pt x="7223" y="5981"/>
              </a:lnTo>
              <a:lnTo>
                <a:pt x="7405" y="5669"/>
              </a:lnTo>
              <a:lnTo>
                <a:pt x="7519" y="5414"/>
              </a:lnTo>
              <a:lnTo>
                <a:pt x="7610" y="5074"/>
              </a:lnTo>
              <a:lnTo>
                <a:pt x="7610" y="4706"/>
              </a:lnTo>
              <a:lnTo>
                <a:pt x="7610" y="4337"/>
              </a:lnTo>
              <a:lnTo>
                <a:pt x="7519" y="4139"/>
              </a:lnTo>
              <a:lnTo>
                <a:pt x="7405" y="3770"/>
              </a:lnTo>
              <a:lnTo>
                <a:pt x="7223" y="3543"/>
              </a:lnTo>
              <a:lnTo>
                <a:pt x="7018" y="3288"/>
              </a:lnTo>
              <a:lnTo>
                <a:pt x="6722" y="3175"/>
              </a:lnTo>
              <a:lnTo>
                <a:pt x="6539" y="3061"/>
              </a:lnTo>
              <a:lnTo>
                <a:pt x="6289" y="3061"/>
              </a:lnTo>
              <a:lnTo>
                <a:pt x="5992" y="3061"/>
              </a:lnTo>
              <a:lnTo>
                <a:pt x="5696" y="3175"/>
              </a:lnTo>
              <a:lnTo>
                <a:pt x="5514" y="3288"/>
              </a:lnTo>
              <a:lnTo>
                <a:pt x="5309" y="3543"/>
              </a:lnTo>
              <a:lnTo>
                <a:pt x="5104" y="3770"/>
              </a:lnTo>
              <a:lnTo>
                <a:pt x="4967" y="4139"/>
              </a:lnTo>
              <a:lnTo>
                <a:pt x="4967" y="4337"/>
              </a:lnTo>
              <a:lnTo>
                <a:pt x="4876" y="4706"/>
              </a:lnTo>
              <a:lnTo>
                <a:pt x="4967" y="5074"/>
              </a:lnTo>
              <a:lnTo>
                <a:pt x="4967" y="5414"/>
              </a:lnTo>
              <a:lnTo>
                <a:pt x="5104" y="5669"/>
              </a:lnTo>
              <a:lnTo>
                <a:pt x="5309" y="5981"/>
              </a:lnTo>
              <a:lnTo>
                <a:pt x="5514" y="6094"/>
              </a:lnTo>
              <a:lnTo>
                <a:pt x="5696" y="6350"/>
              </a:lnTo>
              <a:lnTo>
                <a:pt x="5992" y="6350"/>
              </a:lnTo>
              <a:lnTo>
                <a:pt x="6289" y="6463"/>
              </a:lnTo>
              <a:moveTo>
                <a:pt x="15311" y="6463"/>
              </a:moveTo>
              <a:lnTo>
                <a:pt x="15061" y="6350"/>
              </a:lnTo>
              <a:lnTo>
                <a:pt x="14878" y="6350"/>
              </a:lnTo>
              <a:lnTo>
                <a:pt x="14582" y="6094"/>
              </a:lnTo>
              <a:lnTo>
                <a:pt x="14377" y="5981"/>
              </a:lnTo>
              <a:lnTo>
                <a:pt x="14195" y="5669"/>
              </a:lnTo>
              <a:lnTo>
                <a:pt x="14081" y="5414"/>
              </a:lnTo>
              <a:lnTo>
                <a:pt x="13990" y="5074"/>
              </a:lnTo>
              <a:lnTo>
                <a:pt x="13990" y="4706"/>
              </a:lnTo>
              <a:lnTo>
                <a:pt x="13990" y="4337"/>
              </a:lnTo>
              <a:lnTo>
                <a:pt x="14081" y="4139"/>
              </a:lnTo>
              <a:lnTo>
                <a:pt x="14195" y="3770"/>
              </a:lnTo>
              <a:lnTo>
                <a:pt x="14377" y="3543"/>
              </a:lnTo>
              <a:lnTo>
                <a:pt x="14582" y="3288"/>
              </a:lnTo>
              <a:lnTo>
                <a:pt x="14878" y="3175"/>
              </a:lnTo>
              <a:lnTo>
                <a:pt x="15061" y="3061"/>
              </a:lnTo>
              <a:lnTo>
                <a:pt x="15311" y="3061"/>
              </a:lnTo>
              <a:lnTo>
                <a:pt x="15608" y="3061"/>
              </a:lnTo>
              <a:lnTo>
                <a:pt x="15904" y="3175"/>
              </a:lnTo>
              <a:lnTo>
                <a:pt x="16086" y="3288"/>
              </a:lnTo>
              <a:lnTo>
                <a:pt x="16382" y="3543"/>
              </a:lnTo>
              <a:lnTo>
                <a:pt x="16496" y="3770"/>
              </a:lnTo>
              <a:lnTo>
                <a:pt x="16633" y="4139"/>
              </a:lnTo>
              <a:lnTo>
                <a:pt x="16633" y="4337"/>
              </a:lnTo>
              <a:lnTo>
                <a:pt x="16724" y="4706"/>
              </a:lnTo>
              <a:lnTo>
                <a:pt x="16633" y="5074"/>
              </a:lnTo>
              <a:lnTo>
                <a:pt x="16633" y="5414"/>
              </a:lnTo>
              <a:lnTo>
                <a:pt x="16496" y="5669"/>
              </a:lnTo>
              <a:lnTo>
                <a:pt x="16382" y="5981"/>
              </a:lnTo>
              <a:lnTo>
                <a:pt x="16086" y="6094"/>
              </a:lnTo>
              <a:lnTo>
                <a:pt x="15904" y="6350"/>
              </a:lnTo>
              <a:lnTo>
                <a:pt x="15608" y="6350"/>
              </a:lnTo>
              <a:lnTo>
                <a:pt x="15311" y="6463"/>
              </a:lnTo>
            </a:path>
          </a:pathLst>
        </a:custGeom>
        <a:solidFill>
          <a:srgbClr val="FFFFCC"/>
        </a:solidFill>
        <a:ln w="9525">
          <a:solidFill>
            <a:srgbClr val="000000"/>
          </a:solidFill>
          <a:miter lim="800000"/>
          <a:headEnd/>
          <a:tailEnd/>
        </a:ln>
      </xdr:spPr>
    </xdr:sp>
    <xdr:clientData/>
  </xdr:twoCellAnchor>
  <xdr:twoCellAnchor>
    <xdr:from>
      <xdr:col>8</xdr:col>
      <xdr:colOff>152400</xdr:colOff>
      <xdr:row>20</xdr:row>
      <xdr:rowOff>0</xdr:rowOff>
    </xdr:from>
    <xdr:to>
      <xdr:col>9</xdr:col>
      <xdr:colOff>200025</xdr:colOff>
      <xdr:row>23</xdr:row>
      <xdr:rowOff>9525</xdr:rowOff>
    </xdr:to>
    <xdr:sp macro="" textlink="">
      <xdr:nvSpPr>
        <xdr:cNvPr id="5" name="chair">
          <a:extLst>
            <a:ext uri="{FF2B5EF4-FFF2-40B4-BE49-F238E27FC236}">
              <a16:creationId xmlns:a16="http://schemas.microsoft.com/office/drawing/2014/main" id="{00000000-0008-0000-0700-000005000000}"/>
            </a:ext>
          </a:extLst>
        </xdr:cNvPr>
        <xdr:cNvSpPr>
          <a:spLocks noEditPoints="1" noChangeArrowheads="1"/>
        </xdr:cNvSpPr>
      </xdr:nvSpPr>
      <xdr:spPr bwMode="auto">
        <a:xfrm rot="16200000">
          <a:off x="5743575" y="3324225"/>
          <a:ext cx="523875" cy="733425"/>
        </a:xfrm>
        <a:custGeom>
          <a:avLst/>
          <a:gdLst>
            <a:gd name="T0" fmla="*/ 10800 w 21600"/>
            <a:gd name="T1" fmla="*/ 0 h 21600"/>
            <a:gd name="T2" fmla="*/ 21600 w 21600"/>
            <a:gd name="T3" fmla="*/ 10800 h 21600"/>
            <a:gd name="T4" fmla="*/ 10800 w 21600"/>
            <a:gd name="T5" fmla="*/ 21600 h 21600"/>
            <a:gd name="T6" fmla="*/ 0 w 21600"/>
            <a:gd name="T7" fmla="*/ 10800 h 21600"/>
            <a:gd name="T8" fmla="*/ 5400 w 21600"/>
            <a:gd name="T9" fmla="*/ 7265 h 21600"/>
            <a:gd name="T10" fmla="*/ 16200 w 21600"/>
            <a:gd name="T11" fmla="*/ 17869 h 21600"/>
          </a:gdLst>
          <a:ahLst/>
          <a:cxnLst>
            <a:cxn ang="0">
              <a:pos x="T0" y="T1"/>
            </a:cxn>
            <a:cxn ang="0">
              <a:pos x="T2" y="T3"/>
            </a:cxn>
            <a:cxn ang="0">
              <a:pos x="T4" y="T5"/>
            </a:cxn>
            <a:cxn ang="0">
              <a:pos x="T6" y="T7"/>
            </a:cxn>
          </a:cxnLst>
          <a:rect l="T8" t="T9" r="T10" b="T11"/>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txBody>
        <a:bodyPr/>
        <a:lstStyle/>
        <a:p>
          <a:endParaRPr lang="ja-JP" altLang="en-US"/>
        </a:p>
      </xdr:txBody>
    </xdr:sp>
    <xdr:clientData/>
  </xdr:twoCellAnchor>
  <xdr:twoCellAnchor>
    <xdr:from>
      <xdr:col>8</xdr:col>
      <xdr:colOff>152400</xdr:colOff>
      <xdr:row>25</xdr:row>
      <xdr:rowOff>9525</xdr:rowOff>
    </xdr:from>
    <xdr:to>
      <xdr:col>9</xdr:col>
      <xdr:colOff>200025</xdr:colOff>
      <xdr:row>28</xdr:row>
      <xdr:rowOff>19050</xdr:rowOff>
    </xdr:to>
    <xdr:sp macro="" textlink="">
      <xdr:nvSpPr>
        <xdr:cNvPr id="6" name="chair">
          <a:extLst>
            <a:ext uri="{FF2B5EF4-FFF2-40B4-BE49-F238E27FC236}">
              <a16:creationId xmlns:a16="http://schemas.microsoft.com/office/drawing/2014/main" id="{00000000-0008-0000-0700-000006000000}"/>
            </a:ext>
          </a:extLst>
        </xdr:cNvPr>
        <xdr:cNvSpPr>
          <a:spLocks noEditPoints="1" noChangeArrowheads="1"/>
        </xdr:cNvSpPr>
      </xdr:nvSpPr>
      <xdr:spPr bwMode="auto">
        <a:xfrm rot="16200000">
          <a:off x="5743575" y="4191000"/>
          <a:ext cx="523875" cy="733425"/>
        </a:xfrm>
        <a:custGeom>
          <a:avLst/>
          <a:gdLst>
            <a:gd name="T0" fmla="*/ 10800 w 21600"/>
            <a:gd name="T1" fmla="*/ 0 h 21600"/>
            <a:gd name="T2" fmla="*/ 21600 w 21600"/>
            <a:gd name="T3" fmla="*/ 10800 h 21600"/>
            <a:gd name="T4" fmla="*/ 10800 w 21600"/>
            <a:gd name="T5" fmla="*/ 21600 h 21600"/>
            <a:gd name="T6" fmla="*/ 0 w 21600"/>
            <a:gd name="T7" fmla="*/ 10800 h 21600"/>
            <a:gd name="T8" fmla="*/ 5400 w 21600"/>
            <a:gd name="T9" fmla="*/ 7265 h 21600"/>
            <a:gd name="T10" fmla="*/ 16200 w 21600"/>
            <a:gd name="T11" fmla="*/ 17869 h 21600"/>
          </a:gdLst>
          <a:ahLst/>
          <a:cxnLst>
            <a:cxn ang="0">
              <a:pos x="T0" y="T1"/>
            </a:cxn>
            <a:cxn ang="0">
              <a:pos x="T2" y="T3"/>
            </a:cxn>
            <a:cxn ang="0">
              <a:pos x="T4" y="T5"/>
            </a:cxn>
            <a:cxn ang="0">
              <a:pos x="T6" y="T7"/>
            </a:cxn>
          </a:cxnLst>
          <a:rect l="T8" t="T9" r="T10" b="T11"/>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txBody>
        <a:bodyPr/>
        <a:lstStyle/>
        <a:p>
          <a:endParaRPr lang="ja-JP" altLang="en-US"/>
        </a:p>
      </xdr:txBody>
    </xdr:sp>
    <xdr:clientData/>
  </xdr:twoCellAnchor>
  <xdr:twoCellAnchor>
    <xdr:from>
      <xdr:col>14</xdr:col>
      <xdr:colOff>152400</xdr:colOff>
      <xdr:row>20</xdr:row>
      <xdr:rowOff>9525</xdr:rowOff>
    </xdr:from>
    <xdr:to>
      <xdr:col>15</xdr:col>
      <xdr:colOff>200025</xdr:colOff>
      <xdr:row>23</xdr:row>
      <xdr:rowOff>19050</xdr:rowOff>
    </xdr:to>
    <xdr:sp macro="" textlink="">
      <xdr:nvSpPr>
        <xdr:cNvPr id="7" name="chair">
          <a:extLst>
            <a:ext uri="{FF2B5EF4-FFF2-40B4-BE49-F238E27FC236}">
              <a16:creationId xmlns:a16="http://schemas.microsoft.com/office/drawing/2014/main" id="{00000000-0008-0000-0700-000007000000}"/>
            </a:ext>
          </a:extLst>
        </xdr:cNvPr>
        <xdr:cNvSpPr>
          <a:spLocks noEditPoints="1" noChangeArrowheads="1"/>
        </xdr:cNvSpPr>
      </xdr:nvSpPr>
      <xdr:spPr bwMode="auto">
        <a:xfrm rot="5400000" flipH="1">
          <a:off x="9858375" y="3333750"/>
          <a:ext cx="523875" cy="733425"/>
        </a:xfrm>
        <a:custGeom>
          <a:avLst/>
          <a:gdLst>
            <a:gd name="T0" fmla="*/ 10800 w 21600"/>
            <a:gd name="T1" fmla="*/ 0 h 21600"/>
            <a:gd name="T2" fmla="*/ 21600 w 21600"/>
            <a:gd name="T3" fmla="*/ 10800 h 21600"/>
            <a:gd name="T4" fmla="*/ 10800 w 21600"/>
            <a:gd name="T5" fmla="*/ 21600 h 21600"/>
            <a:gd name="T6" fmla="*/ 0 w 21600"/>
            <a:gd name="T7" fmla="*/ 10800 h 21600"/>
            <a:gd name="T8" fmla="*/ 5400 w 21600"/>
            <a:gd name="T9" fmla="*/ 7265 h 21600"/>
            <a:gd name="T10" fmla="*/ 16200 w 21600"/>
            <a:gd name="T11" fmla="*/ 17869 h 21600"/>
          </a:gdLst>
          <a:ahLst/>
          <a:cxnLst>
            <a:cxn ang="0">
              <a:pos x="T0" y="T1"/>
            </a:cxn>
            <a:cxn ang="0">
              <a:pos x="T2" y="T3"/>
            </a:cxn>
            <a:cxn ang="0">
              <a:pos x="T4" y="T5"/>
            </a:cxn>
            <a:cxn ang="0">
              <a:pos x="T6" y="T7"/>
            </a:cxn>
          </a:cxnLst>
          <a:rect l="T8" t="T9" r="T10" b="T11"/>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txBody>
        <a:bodyPr/>
        <a:lstStyle/>
        <a:p>
          <a:endParaRPr lang="ja-JP" altLang="en-US"/>
        </a:p>
      </xdr:txBody>
    </xdr:sp>
    <xdr:clientData/>
  </xdr:twoCellAnchor>
  <xdr:twoCellAnchor>
    <xdr:from>
      <xdr:col>14</xdr:col>
      <xdr:colOff>152400</xdr:colOff>
      <xdr:row>25</xdr:row>
      <xdr:rowOff>19050</xdr:rowOff>
    </xdr:from>
    <xdr:to>
      <xdr:col>15</xdr:col>
      <xdr:colOff>200025</xdr:colOff>
      <xdr:row>28</xdr:row>
      <xdr:rowOff>28575</xdr:rowOff>
    </xdr:to>
    <xdr:sp macro="" textlink="">
      <xdr:nvSpPr>
        <xdr:cNvPr id="8" name="chair">
          <a:extLst>
            <a:ext uri="{FF2B5EF4-FFF2-40B4-BE49-F238E27FC236}">
              <a16:creationId xmlns:a16="http://schemas.microsoft.com/office/drawing/2014/main" id="{00000000-0008-0000-0700-000008000000}"/>
            </a:ext>
          </a:extLst>
        </xdr:cNvPr>
        <xdr:cNvSpPr>
          <a:spLocks noEditPoints="1" noChangeArrowheads="1"/>
        </xdr:cNvSpPr>
      </xdr:nvSpPr>
      <xdr:spPr bwMode="auto">
        <a:xfrm rot="5400000" flipH="1">
          <a:off x="9858375" y="4200525"/>
          <a:ext cx="523875" cy="733425"/>
        </a:xfrm>
        <a:custGeom>
          <a:avLst/>
          <a:gdLst>
            <a:gd name="T0" fmla="*/ 10800 w 21600"/>
            <a:gd name="T1" fmla="*/ 0 h 21600"/>
            <a:gd name="T2" fmla="*/ 21600 w 21600"/>
            <a:gd name="T3" fmla="*/ 10800 h 21600"/>
            <a:gd name="T4" fmla="*/ 10800 w 21600"/>
            <a:gd name="T5" fmla="*/ 21600 h 21600"/>
            <a:gd name="T6" fmla="*/ 0 w 21600"/>
            <a:gd name="T7" fmla="*/ 10800 h 21600"/>
            <a:gd name="T8" fmla="*/ 5400 w 21600"/>
            <a:gd name="T9" fmla="*/ 7265 h 21600"/>
            <a:gd name="T10" fmla="*/ 16200 w 21600"/>
            <a:gd name="T11" fmla="*/ 17869 h 21600"/>
          </a:gdLst>
          <a:ahLst/>
          <a:cxnLst>
            <a:cxn ang="0">
              <a:pos x="T0" y="T1"/>
            </a:cxn>
            <a:cxn ang="0">
              <a:pos x="T2" y="T3"/>
            </a:cxn>
            <a:cxn ang="0">
              <a:pos x="T4" y="T5"/>
            </a:cxn>
            <a:cxn ang="0">
              <a:pos x="T6" y="T7"/>
            </a:cxn>
          </a:cxnLst>
          <a:rect l="T8" t="T9" r="T10" b="T11"/>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txBody>
        <a:bodyPr/>
        <a:lstStyle/>
        <a:p>
          <a:endParaRPr lang="ja-JP" altLang="en-US"/>
        </a:p>
      </xdr:txBody>
    </xdr:sp>
    <xdr:clientData/>
  </xdr:twoCellAnchor>
  <xdr:twoCellAnchor>
    <xdr:from>
      <xdr:col>14</xdr:col>
      <xdr:colOff>323849</xdr:colOff>
      <xdr:row>32</xdr:row>
      <xdr:rowOff>19050</xdr:rowOff>
    </xdr:from>
    <xdr:to>
      <xdr:col>19</xdr:col>
      <xdr:colOff>19049</xdr:colOff>
      <xdr:row>40</xdr:row>
      <xdr:rowOff>0</xdr:rowOff>
    </xdr:to>
    <xdr:sp macro="" textlink="">
      <xdr:nvSpPr>
        <xdr:cNvPr id="9" name="円弧 8">
          <a:extLst>
            <a:ext uri="{FF2B5EF4-FFF2-40B4-BE49-F238E27FC236}">
              <a16:creationId xmlns:a16="http://schemas.microsoft.com/office/drawing/2014/main" id="{00000000-0008-0000-0700-000009000000}"/>
            </a:ext>
          </a:extLst>
        </xdr:cNvPr>
        <xdr:cNvSpPr/>
      </xdr:nvSpPr>
      <xdr:spPr>
        <a:xfrm rot="5400000">
          <a:off x="5529262" y="6481762"/>
          <a:ext cx="1581150" cy="1457325"/>
        </a:xfrm>
        <a:prstGeom prst="arc">
          <a:avLst>
            <a:gd name="adj1" fmla="val 16092605"/>
            <a:gd name="adj2" fmla="val 0"/>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7</xdr:col>
      <xdr:colOff>266700</xdr:colOff>
      <xdr:row>9</xdr:row>
      <xdr:rowOff>0</xdr:rowOff>
    </xdr:from>
    <xdr:to>
      <xdr:col>12</xdr:col>
      <xdr:colOff>85725</xdr:colOff>
      <xdr:row>16</xdr:row>
      <xdr:rowOff>180975</xdr:rowOff>
    </xdr:to>
    <xdr:sp macro="" textlink="">
      <xdr:nvSpPr>
        <xdr:cNvPr id="10" name="円弧 9">
          <a:extLst>
            <a:ext uri="{FF2B5EF4-FFF2-40B4-BE49-F238E27FC236}">
              <a16:creationId xmlns:a16="http://schemas.microsoft.com/office/drawing/2014/main" id="{00000000-0008-0000-0700-00000A000000}"/>
            </a:ext>
          </a:extLst>
        </xdr:cNvPr>
        <xdr:cNvSpPr/>
      </xdr:nvSpPr>
      <xdr:spPr>
        <a:xfrm>
          <a:off x="5067300" y="1543050"/>
          <a:ext cx="3248025" cy="1371600"/>
        </a:xfrm>
        <a:prstGeom prst="arc">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8</xdr:col>
      <xdr:colOff>0</xdr:colOff>
      <xdr:row>32</xdr:row>
      <xdr:rowOff>14287</xdr:rowOff>
    </xdr:from>
    <xdr:to>
      <xdr:col>11</xdr:col>
      <xdr:colOff>328613</xdr:colOff>
      <xdr:row>40</xdr:row>
      <xdr:rowOff>9525</xdr:rowOff>
    </xdr:to>
    <xdr:sp macro="" textlink="">
      <xdr:nvSpPr>
        <xdr:cNvPr id="11" name="円弧 10">
          <a:extLst>
            <a:ext uri="{FF2B5EF4-FFF2-40B4-BE49-F238E27FC236}">
              <a16:creationId xmlns:a16="http://schemas.microsoft.com/office/drawing/2014/main" id="{00000000-0008-0000-0700-00000B000000}"/>
            </a:ext>
          </a:extLst>
        </xdr:cNvPr>
        <xdr:cNvSpPr/>
      </xdr:nvSpPr>
      <xdr:spPr>
        <a:xfrm>
          <a:off x="3152775" y="6415087"/>
          <a:ext cx="1385888" cy="1595438"/>
        </a:xfrm>
        <a:prstGeom prst="arc">
          <a:avLst>
            <a:gd name="adj1" fmla="val 16181781"/>
            <a:gd name="adj2" fmla="val 0"/>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15</xdr:col>
      <xdr:colOff>95250</xdr:colOff>
      <xdr:row>34</xdr:row>
      <xdr:rowOff>9525</xdr:rowOff>
    </xdr:from>
    <xdr:to>
      <xdr:col>16</xdr:col>
      <xdr:colOff>76200</xdr:colOff>
      <xdr:row>35</xdr:row>
      <xdr:rowOff>142875</xdr:rowOff>
    </xdr:to>
    <xdr:sp macro="" textlink="">
      <xdr:nvSpPr>
        <xdr:cNvPr id="12" name="楕円 11">
          <a:extLst>
            <a:ext uri="{FF2B5EF4-FFF2-40B4-BE49-F238E27FC236}">
              <a16:creationId xmlns:a16="http://schemas.microsoft.com/office/drawing/2014/main" id="{00000000-0008-0000-0700-00000C000000}"/>
            </a:ext>
          </a:extLst>
        </xdr:cNvPr>
        <xdr:cNvSpPr/>
      </xdr:nvSpPr>
      <xdr:spPr>
        <a:xfrm>
          <a:off x="5715000" y="6810375"/>
          <a:ext cx="333375" cy="333375"/>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71439</xdr:colOff>
      <xdr:row>20</xdr:row>
      <xdr:rowOff>369093</xdr:rowOff>
    </xdr:from>
    <xdr:to>
      <xdr:col>10</xdr:col>
      <xdr:colOff>273844</xdr:colOff>
      <xdr:row>22</xdr:row>
      <xdr:rowOff>0</xdr:rowOff>
    </xdr:to>
    <xdr:sp macro="" textlink="">
      <xdr:nvSpPr>
        <xdr:cNvPr id="3" name="右中かっこ 2">
          <a:extLst>
            <a:ext uri="{FF2B5EF4-FFF2-40B4-BE49-F238E27FC236}">
              <a16:creationId xmlns:a16="http://schemas.microsoft.com/office/drawing/2014/main" id="{00000000-0008-0000-0A00-000003000000}"/>
            </a:ext>
          </a:extLst>
        </xdr:cNvPr>
        <xdr:cNvSpPr/>
      </xdr:nvSpPr>
      <xdr:spPr>
        <a:xfrm>
          <a:off x="6881814" y="6786562"/>
          <a:ext cx="202405" cy="464344"/>
        </a:xfrm>
        <a:prstGeom prst="rightBrace">
          <a:avLst>
            <a:gd name="adj1" fmla="val 0"/>
            <a:gd name="adj2" fmla="val 50000"/>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23813</xdr:colOff>
      <xdr:row>20</xdr:row>
      <xdr:rowOff>297656</xdr:rowOff>
    </xdr:from>
    <xdr:to>
      <xdr:col>14</xdr:col>
      <xdr:colOff>321469</xdr:colOff>
      <xdr:row>29</xdr:row>
      <xdr:rowOff>107156</xdr:rowOff>
    </xdr:to>
    <xdr:sp macro="" textlink="">
      <xdr:nvSpPr>
        <xdr:cNvPr id="4" name="テキスト ボックス 3">
          <a:extLst>
            <a:ext uri="{FF2B5EF4-FFF2-40B4-BE49-F238E27FC236}">
              <a16:creationId xmlns:a16="http://schemas.microsoft.com/office/drawing/2014/main" id="{00000000-0008-0000-0A00-000004000000}"/>
            </a:ext>
          </a:extLst>
        </xdr:cNvPr>
        <xdr:cNvSpPr txBox="1"/>
      </xdr:nvSpPr>
      <xdr:spPr>
        <a:xfrm>
          <a:off x="7215188" y="6715125"/>
          <a:ext cx="2369344" cy="2143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①</a:t>
          </a:r>
          <a:endParaRPr kumimoji="1" lang="en-US" altLang="ja-JP" sz="1100">
            <a:latin typeface="HG丸ｺﾞｼｯｸM-PRO" panose="020F0600000000000000" pitchFamily="50" charset="-128"/>
            <a:ea typeface="HG丸ｺﾞｼｯｸM-PRO" panose="020F0600000000000000"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latin typeface="HG丸ｺﾞｼｯｸM-PRO" panose="020F0600000000000000" pitchFamily="50" charset="-128"/>
              <a:ea typeface="HG丸ｺﾞｼｯｸM-PRO" panose="020F0600000000000000" pitchFamily="50" charset="-128"/>
            </a:rPr>
            <a:t>「～における」は</a:t>
          </a: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対象となる事業</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や</a:t>
          </a: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施設を入力してください。</a:t>
          </a:r>
          <a:endParaRPr lang="ja-JP" altLang="ja-JP">
            <a:effectLst/>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例：知的障害者相談支援事業、障害者支援施設、就労継続支援</a:t>
          </a:r>
          <a:r>
            <a:rPr kumimoji="1" lang="en-US" altLang="ja-JP" sz="1100">
              <a:latin typeface="HG丸ｺﾞｼｯｸM-PRO" panose="020F0600000000000000" pitchFamily="50" charset="-128"/>
              <a:ea typeface="HG丸ｺﾞｼｯｸM-PRO" panose="020F0600000000000000" pitchFamily="50" charset="-128"/>
            </a:rPr>
            <a:t>B</a:t>
          </a:r>
          <a:r>
            <a:rPr kumimoji="1" lang="ja-JP" altLang="en-US" sz="1100">
              <a:latin typeface="HG丸ｺﾞｼｯｸM-PRO" panose="020F0600000000000000" pitchFamily="50" charset="-128"/>
              <a:ea typeface="HG丸ｺﾞｼｯｸM-PRO" panose="020F0600000000000000" pitchFamily="50" charset="-128"/>
            </a:rPr>
            <a:t>型など</a:t>
          </a:r>
          <a:endParaRPr kumimoji="1" lang="en-US" altLang="ja-JP" sz="1100">
            <a:latin typeface="HG丸ｺﾞｼｯｸM-PRO" panose="020F0600000000000000" pitchFamily="50" charset="-128"/>
            <a:ea typeface="HG丸ｺﾞｼｯｸM-PRO" panose="020F0600000000000000" pitchFamily="50" charset="-128"/>
          </a:endParaRPr>
        </a:p>
        <a:p>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②</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相談支援業務（間接支援）か</a:t>
          </a:r>
        </a:p>
        <a:p>
          <a:r>
            <a:rPr kumimoji="1" lang="ja-JP" altLang="en-US" sz="1100">
              <a:latin typeface="HG丸ｺﾞｼｯｸM-PRO" panose="020F0600000000000000" pitchFamily="50" charset="-128"/>
              <a:ea typeface="HG丸ｺﾞｼｯｸM-PRO" panose="020F0600000000000000" pitchFamily="50" charset="-128"/>
            </a:rPr>
            <a:t>介護等業務（直接支援）、</a:t>
          </a:r>
        </a:p>
        <a:p>
          <a:r>
            <a:rPr kumimoji="1" lang="ja-JP" altLang="en-US" sz="1100">
              <a:latin typeface="HG丸ｺﾞｼｯｸM-PRO" panose="020F0600000000000000" pitchFamily="50" charset="-128"/>
              <a:ea typeface="HG丸ｺﾞｼｯｸM-PRO" panose="020F0600000000000000" pitchFamily="50" charset="-128"/>
            </a:rPr>
            <a:t>どちらか選択してください。</a:t>
          </a:r>
        </a:p>
      </xdr:txBody>
    </xdr:sp>
    <xdr:clientData/>
  </xdr:twoCellAnchor>
  <xdr:twoCellAnchor>
    <xdr:from>
      <xdr:col>10</xdr:col>
      <xdr:colOff>154782</xdr:colOff>
      <xdr:row>7</xdr:row>
      <xdr:rowOff>547689</xdr:rowOff>
    </xdr:from>
    <xdr:to>
      <xdr:col>12</xdr:col>
      <xdr:colOff>559593</xdr:colOff>
      <xdr:row>9</xdr:row>
      <xdr:rowOff>250033</xdr:rowOff>
    </xdr:to>
    <xdr:sp macro="" textlink="">
      <xdr:nvSpPr>
        <xdr:cNvPr id="5" name="テキスト ボックス 4">
          <a:extLst>
            <a:ext uri="{FF2B5EF4-FFF2-40B4-BE49-F238E27FC236}">
              <a16:creationId xmlns:a16="http://schemas.microsoft.com/office/drawing/2014/main" id="{00000000-0008-0000-0A00-000005000000}"/>
            </a:ext>
          </a:extLst>
        </xdr:cNvPr>
        <xdr:cNvSpPr txBox="1"/>
      </xdr:nvSpPr>
      <xdr:spPr>
        <a:xfrm>
          <a:off x="6965157" y="2512220"/>
          <a:ext cx="1476374" cy="5595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押印が必要です。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107157</xdr:colOff>
      <xdr:row>20</xdr:row>
      <xdr:rowOff>357187</xdr:rowOff>
    </xdr:from>
    <xdr:to>
      <xdr:col>10</xdr:col>
      <xdr:colOff>309562</xdr:colOff>
      <xdr:row>22</xdr:row>
      <xdr:rowOff>0</xdr:rowOff>
    </xdr:to>
    <xdr:sp macro="" textlink="">
      <xdr:nvSpPr>
        <xdr:cNvPr id="3" name="右中かっこ 2">
          <a:extLst>
            <a:ext uri="{FF2B5EF4-FFF2-40B4-BE49-F238E27FC236}">
              <a16:creationId xmlns:a16="http://schemas.microsoft.com/office/drawing/2014/main" id="{00000000-0008-0000-0B00-000003000000}"/>
            </a:ext>
          </a:extLst>
        </xdr:cNvPr>
        <xdr:cNvSpPr/>
      </xdr:nvSpPr>
      <xdr:spPr>
        <a:xfrm>
          <a:off x="6917532" y="6774656"/>
          <a:ext cx="202405" cy="464344"/>
        </a:xfrm>
        <a:prstGeom prst="rightBrace">
          <a:avLst>
            <a:gd name="adj1" fmla="val 0"/>
            <a:gd name="adj2" fmla="val 50000"/>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130969</xdr:colOff>
      <xdr:row>7</xdr:row>
      <xdr:rowOff>476250</xdr:rowOff>
    </xdr:from>
    <xdr:to>
      <xdr:col>12</xdr:col>
      <xdr:colOff>535780</xdr:colOff>
      <xdr:row>9</xdr:row>
      <xdr:rowOff>178594</xdr:rowOff>
    </xdr:to>
    <xdr:sp macro="" textlink="">
      <xdr:nvSpPr>
        <xdr:cNvPr id="5" name="テキスト ボックス 4">
          <a:extLst>
            <a:ext uri="{FF2B5EF4-FFF2-40B4-BE49-F238E27FC236}">
              <a16:creationId xmlns:a16="http://schemas.microsoft.com/office/drawing/2014/main" id="{00000000-0008-0000-0B00-000005000000}"/>
            </a:ext>
          </a:extLst>
        </xdr:cNvPr>
        <xdr:cNvSpPr txBox="1"/>
      </xdr:nvSpPr>
      <xdr:spPr>
        <a:xfrm>
          <a:off x="6941344" y="2440781"/>
          <a:ext cx="1476374" cy="5595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押印が必要です。</a:t>
          </a:r>
        </a:p>
      </xdr:txBody>
    </xdr:sp>
    <xdr:clientData/>
  </xdr:twoCellAnchor>
  <xdr:twoCellAnchor>
    <xdr:from>
      <xdr:col>11</xdr:col>
      <xdr:colOff>59531</xdr:colOff>
      <xdr:row>18</xdr:row>
      <xdr:rowOff>321470</xdr:rowOff>
    </xdr:from>
    <xdr:to>
      <xdr:col>14</xdr:col>
      <xdr:colOff>357187</xdr:colOff>
      <xdr:row>26</xdr:row>
      <xdr:rowOff>119064</xdr:rowOff>
    </xdr:to>
    <xdr:sp macro="" textlink="">
      <xdr:nvSpPr>
        <xdr:cNvPr id="6" name="テキスト ボックス 5">
          <a:extLst>
            <a:ext uri="{FF2B5EF4-FFF2-40B4-BE49-F238E27FC236}">
              <a16:creationId xmlns:a16="http://schemas.microsoft.com/office/drawing/2014/main" id="{00000000-0008-0000-0B00-000006000000}"/>
            </a:ext>
          </a:extLst>
        </xdr:cNvPr>
        <xdr:cNvSpPr txBox="1"/>
      </xdr:nvSpPr>
      <xdr:spPr>
        <a:xfrm>
          <a:off x="7250906" y="5976939"/>
          <a:ext cx="2369344" cy="2143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①</a:t>
          </a:r>
          <a:endParaRPr kumimoji="1" lang="en-US" altLang="ja-JP" sz="1100">
            <a:latin typeface="HG丸ｺﾞｼｯｸM-PRO" panose="020F0600000000000000" pitchFamily="50" charset="-128"/>
            <a:ea typeface="HG丸ｺﾞｼｯｸM-PRO" panose="020F0600000000000000"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latin typeface="HG丸ｺﾞｼｯｸM-PRO" panose="020F0600000000000000" pitchFamily="50" charset="-128"/>
              <a:ea typeface="HG丸ｺﾞｼｯｸM-PRO" panose="020F0600000000000000" pitchFamily="50" charset="-128"/>
            </a:rPr>
            <a:t>「～における」は</a:t>
          </a: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対象となる事業</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や</a:t>
          </a: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施設を入力してください。</a:t>
          </a:r>
          <a:endParaRPr lang="ja-JP" altLang="ja-JP">
            <a:effectLst/>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例：知的障害者相談支援事業、障害者支援施設、就労継続支援</a:t>
          </a:r>
          <a:r>
            <a:rPr kumimoji="1" lang="en-US" altLang="ja-JP" sz="1100">
              <a:latin typeface="HG丸ｺﾞｼｯｸM-PRO" panose="020F0600000000000000" pitchFamily="50" charset="-128"/>
              <a:ea typeface="HG丸ｺﾞｼｯｸM-PRO" panose="020F0600000000000000" pitchFamily="50" charset="-128"/>
            </a:rPr>
            <a:t>B</a:t>
          </a:r>
          <a:r>
            <a:rPr kumimoji="1" lang="ja-JP" altLang="en-US" sz="1100">
              <a:latin typeface="HG丸ｺﾞｼｯｸM-PRO" panose="020F0600000000000000" pitchFamily="50" charset="-128"/>
              <a:ea typeface="HG丸ｺﾞｼｯｸM-PRO" panose="020F0600000000000000" pitchFamily="50" charset="-128"/>
            </a:rPr>
            <a:t>型事業など</a:t>
          </a:r>
          <a:endParaRPr kumimoji="1" lang="en-US" altLang="ja-JP" sz="1100">
            <a:latin typeface="HG丸ｺﾞｼｯｸM-PRO" panose="020F0600000000000000" pitchFamily="50" charset="-128"/>
            <a:ea typeface="HG丸ｺﾞｼｯｸM-PRO" panose="020F0600000000000000" pitchFamily="50" charset="-128"/>
          </a:endParaRPr>
        </a:p>
        <a:p>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②</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相談支援業務（間接支援）か</a:t>
          </a:r>
        </a:p>
        <a:p>
          <a:r>
            <a:rPr kumimoji="1" lang="ja-JP" altLang="en-US" sz="1100">
              <a:latin typeface="HG丸ｺﾞｼｯｸM-PRO" panose="020F0600000000000000" pitchFamily="50" charset="-128"/>
              <a:ea typeface="HG丸ｺﾞｼｯｸM-PRO" panose="020F0600000000000000" pitchFamily="50" charset="-128"/>
            </a:rPr>
            <a:t>介護等業務（直接支援）、</a:t>
          </a:r>
        </a:p>
        <a:p>
          <a:r>
            <a:rPr kumimoji="1" lang="ja-JP" altLang="en-US" sz="1100">
              <a:latin typeface="HG丸ｺﾞｼｯｸM-PRO" panose="020F0600000000000000" pitchFamily="50" charset="-128"/>
              <a:ea typeface="HG丸ｺﾞｼｯｸM-PRO" panose="020F0600000000000000" pitchFamily="50" charset="-128"/>
            </a:rPr>
            <a:t>どちらか選択してください。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40</xdr:col>
      <xdr:colOff>28575</xdr:colOff>
      <xdr:row>4</xdr:row>
      <xdr:rowOff>190500</xdr:rowOff>
    </xdr:from>
    <xdr:to>
      <xdr:col>45</xdr:col>
      <xdr:colOff>257175</xdr:colOff>
      <xdr:row>6</xdr:row>
      <xdr:rowOff>95250</xdr:rowOff>
    </xdr:to>
    <xdr:sp macro="" textlink="">
      <xdr:nvSpPr>
        <xdr:cNvPr id="2" name="テキスト ボックス 1">
          <a:extLst>
            <a:ext uri="{FF2B5EF4-FFF2-40B4-BE49-F238E27FC236}">
              <a16:creationId xmlns:a16="http://schemas.microsoft.com/office/drawing/2014/main" id="{48AA2BB4-D4FE-472B-A36C-E2D90BFF1765}"/>
            </a:ext>
          </a:extLst>
        </xdr:cNvPr>
        <xdr:cNvSpPr txBox="1"/>
      </xdr:nvSpPr>
      <xdr:spPr>
        <a:xfrm>
          <a:off x="11115675" y="1162050"/>
          <a:ext cx="3371850" cy="361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就業規則に記載の時間数と一致させてください。</a:t>
          </a:r>
        </a:p>
      </xdr:txBody>
    </xdr:sp>
    <xdr:clientData/>
  </xdr:twoCellAnchor>
  <xdr:twoCellAnchor>
    <xdr:from>
      <xdr:col>0</xdr:col>
      <xdr:colOff>190500</xdr:colOff>
      <xdr:row>11</xdr:row>
      <xdr:rowOff>9524</xdr:rowOff>
    </xdr:from>
    <xdr:to>
      <xdr:col>36</xdr:col>
      <xdr:colOff>19050</xdr:colOff>
      <xdr:row>30</xdr:row>
      <xdr:rowOff>228599</xdr:rowOff>
    </xdr:to>
    <xdr:sp macro="" textlink="">
      <xdr:nvSpPr>
        <xdr:cNvPr id="3" name="正方形/長方形 2">
          <a:extLst>
            <a:ext uri="{FF2B5EF4-FFF2-40B4-BE49-F238E27FC236}">
              <a16:creationId xmlns:a16="http://schemas.microsoft.com/office/drawing/2014/main" id="{BB021D53-1902-40A2-A602-D240A8DD7DD4}"/>
            </a:ext>
          </a:extLst>
        </xdr:cNvPr>
        <xdr:cNvSpPr/>
      </xdr:nvSpPr>
      <xdr:spPr>
        <a:xfrm>
          <a:off x="190500" y="2324099"/>
          <a:ext cx="8820150" cy="4562475"/>
        </a:xfrm>
        <a:prstGeom prst="rect">
          <a:avLst/>
        </a:prstGeom>
        <a:noFill/>
        <a:ln w="57150">
          <a:solidFill>
            <a:srgbClr val="0070C0"/>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37</xdr:col>
      <xdr:colOff>561975</xdr:colOff>
      <xdr:row>10</xdr:row>
      <xdr:rowOff>161924</xdr:rowOff>
    </xdr:from>
    <xdr:to>
      <xdr:col>40</xdr:col>
      <xdr:colOff>38100</xdr:colOff>
      <xdr:row>31</xdr:row>
      <xdr:rowOff>28575</xdr:rowOff>
    </xdr:to>
    <xdr:sp macro="" textlink="">
      <xdr:nvSpPr>
        <xdr:cNvPr id="4" name="正方形/長方形 3">
          <a:extLst>
            <a:ext uri="{FF2B5EF4-FFF2-40B4-BE49-F238E27FC236}">
              <a16:creationId xmlns:a16="http://schemas.microsoft.com/office/drawing/2014/main" id="{718A49C0-ACF9-47C6-8580-7B91125B3D8F}"/>
            </a:ext>
          </a:extLst>
        </xdr:cNvPr>
        <xdr:cNvSpPr/>
      </xdr:nvSpPr>
      <xdr:spPr>
        <a:xfrm>
          <a:off x="10058400" y="2285999"/>
          <a:ext cx="1066800" cy="4629151"/>
        </a:xfrm>
        <a:prstGeom prst="rect">
          <a:avLst/>
        </a:prstGeom>
        <a:noFill/>
        <a:ln w="57150">
          <a:solidFill>
            <a:srgbClr val="0070C0"/>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32</xdr:col>
      <xdr:colOff>180975</xdr:colOff>
      <xdr:row>5</xdr:row>
      <xdr:rowOff>0</xdr:rowOff>
    </xdr:from>
    <xdr:to>
      <xdr:col>36</xdr:col>
      <xdr:colOff>28575</xdr:colOff>
      <xdr:row>6</xdr:row>
      <xdr:rowOff>28575</xdr:rowOff>
    </xdr:to>
    <xdr:sp macro="" textlink="">
      <xdr:nvSpPr>
        <xdr:cNvPr id="5" name="正方形/長方形 4">
          <a:extLst>
            <a:ext uri="{FF2B5EF4-FFF2-40B4-BE49-F238E27FC236}">
              <a16:creationId xmlns:a16="http://schemas.microsoft.com/office/drawing/2014/main" id="{A64BC4C9-AE53-4EE9-867E-BDF5DED49F37}"/>
            </a:ext>
          </a:extLst>
        </xdr:cNvPr>
        <xdr:cNvSpPr/>
      </xdr:nvSpPr>
      <xdr:spPr>
        <a:xfrm>
          <a:off x="8372475" y="1200150"/>
          <a:ext cx="647700" cy="257175"/>
        </a:xfrm>
        <a:prstGeom prst="rect">
          <a:avLst/>
        </a:prstGeom>
        <a:noFill/>
        <a:ln w="57150">
          <a:solidFill>
            <a:srgbClr val="0070C0"/>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36</xdr:col>
      <xdr:colOff>457200</xdr:colOff>
      <xdr:row>4</xdr:row>
      <xdr:rowOff>219075</xdr:rowOff>
    </xdr:from>
    <xdr:to>
      <xdr:col>38</xdr:col>
      <xdr:colOff>19050</xdr:colOff>
      <xdr:row>6</xdr:row>
      <xdr:rowOff>19050</xdr:rowOff>
    </xdr:to>
    <xdr:sp macro="" textlink="">
      <xdr:nvSpPr>
        <xdr:cNvPr id="6" name="正方形/長方形 5">
          <a:extLst>
            <a:ext uri="{FF2B5EF4-FFF2-40B4-BE49-F238E27FC236}">
              <a16:creationId xmlns:a16="http://schemas.microsoft.com/office/drawing/2014/main" id="{81EBF54C-9D91-49AA-849F-182FA0540800}"/>
            </a:ext>
          </a:extLst>
        </xdr:cNvPr>
        <xdr:cNvSpPr/>
      </xdr:nvSpPr>
      <xdr:spPr>
        <a:xfrm>
          <a:off x="9448800" y="1190625"/>
          <a:ext cx="647700" cy="257175"/>
        </a:xfrm>
        <a:prstGeom prst="rect">
          <a:avLst/>
        </a:prstGeom>
        <a:noFill/>
        <a:ln w="57150">
          <a:solidFill>
            <a:srgbClr val="0070C0"/>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171450</xdr:colOff>
      <xdr:row>0</xdr:row>
      <xdr:rowOff>247650</xdr:rowOff>
    </xdr:from>
    <xdr:to>
      <xdr:col>40</xdr:col>
      <xdr:colOff>19050</xdr:colOff>
      <xdr:row>5</xdr:row>
      <xdr:rowOff>0</xdr:rowOff>
    </xdr:to>
    <xdr:sp macro="" textlink="">
      <xdr:nvSpPr>
        <xdr:cNvPr id="7" name="正方形/長方形 6">
          <a:extLst>
            <a:ext uri="{FF2B5EF4-FFF2-40B4-BE49-F238E27FC236}">
              <a16:creationId xmlns:a16="http://schemas.microsoft.com/office/drawing/2014/main" id="{2A087F5F-D07D-41A3-B90B-260980B8E560}"/>
            </a:ext>
          </a:extLst>
        </xdr:cNvPr>
        <xdr:cNvSpPr/>
      </xdr:nvSpPr>
      <xdr:spPr>
        <a:xfrm>
          <a:off x="8963025" y="247650"/>
          <a:ext cx="2143125" cy="952500"/>
        </a:xfrm>
        <a:prstGeom prst="rect">
          <a:avLst/>
        </a:prstGeom>
        <a:noFill/>
        <a:ln w="57150">
          <a:solidFill>
            <a:srgbClr val="0070C0"/>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180974</xdr:colOff>
      <xdr:row>1</xdr:row>
      <xdr:rowOff>219075</xdr:rowOff>
    </xdr:from>
    <xdr:to>
      <xdr:col>16</xdr:col>
      <xdr:colOff>9524</xdr:colOff>
      <xdr:row>3</xdr:row>
      <xdr:rowOff>19050</xdr:rowOff>
    </xdr:to>
    <xdr:sp macro="" textlink="">
      <xdr:nvSpPr>
        <xdr:cNvPr id="9" name="正方形/長方形 8">
          <a:extLst>
            <a:ext uri="{FF2B5EF4-FFF2-40B4-BE49-F238E27FC236}">
              <a16:creationId xmlns:a16="http://schemas.microsoft.com/office/drawing/2014/main" id="{E6FAED80-76EC-4CF0-8657-A132F77BD7B1}"/>
            </a:ext>
          </a:extLst>
        </xdr:cNvPr>
        <xdr:cNvSpPr/>
      </xdr:nvSpPr>
      <xdr:spPr>
        <a:xfrm>
          <a:off x="4171949" y="485775"/>
          <a:ext cx="828675" cy="276225"/>
        </a:xfrm>
        <a:prstGeom prst="rect">
          <a:avLst/>
        </a:prstGeom>
        <a:noFill/>
        <a:ln w="57150">
          <a:solidFill>
            <a:srgbClr val="0070C0"/>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17</xdr:col>
      <xdr:colOff>171449</xdr:colOff>
      <xdr:row>1</xdr:row>
      <xdr:rowOff>219075</xdr:rowOff>
    </xdr:from>
    <xdr:to>
      <xdr:col>20</xdr:col>
      <xdr:colOff>28575</xdr:colOff>
      <xdr:row>3</xdr:row>
      <xdr:rowOff>19050</xdr:rowOff>
    </xdr:to>
    <xdr:sp macro="" textlink="">
      <xdr:nvSpPr>
        <xdr:cNvPr id="10" name="正方形/長方形 9">
          <a:extLst>
            <a:ext uri="{FF2B5EF4-FFF2-40B4-BE49-F238E27FC236}">
              <a16:creationId xmlns:a16="http://schemas.microsoft.com/office/drawing/2014/main" id="{AC125C80-D9B2-48FC-AFC8-9125615CB3AE}"/>
            </a:ext>
          </a:extLst>
        </xdr:cNvPr>
        <xdr:cNvSpPr/>
      </xdr:nvSpPr>
      <xdr:spPr>
        <a:xfrm>
          <a:off x="5362574" y="485775"/>
          <a:ext cx="457201" cy="276225"/>
        </a:xfrm>
        <a:prstGeom prst="rect">
          <a:avLst/>
        </a:prstGeom>
        <a:noFill/>
        <a:ln w="57150">
          <a:solidFill>
            <a:srgbClr val="0070C0"/>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561975</xdr:colOff>
      <xdr:row>31</xdr:row>
      <xdr:rowOff>209550</xdr:rowOff>
    </xdr:from>
    <xdr:to>
      <xdr:col>36</xdr:col>
      <xdr:colOff>19050</xdr:colOff>
      <xdr:row>33</xdr:row>
      <xdr:rowOff>28575</xdr:rowOff>
    </xdr:to>
    <xdr:sp macro="" textlink="">
      <xdr:nvSpPr>
        <xdr:cNvPr id="11" name="正方形/長方形 10">
          <a:extLst>
            <a:ext uri="{FF2B5EF4-FFF2-40B4-BE49-F238E27FC236}">
              <a16:creationId xmlns:a16="http://schemas.microsoft.com/office/drawing/2014/main" id="{E84E6AB8-7CC4-4EA5-ACC1-F91CDE6110BE}"/>
            </a:ext>
          </a:extLst>
        </xdr:cNvPr>
        <xdr:cNvSpPr/>
      </xdr:nvSpPr>
      <xdr:spPr>
        <a:xfrm>
          <a:off x="2771775" y="7096125"/>
          <a:ext cx="6238875" cy="276225"/>
        </a:xfrm>
        <a:prstGeom prst="rect">
          <a:avLst/>
        </a:prstGeom>
        <a:noFill/>
        <a:ln w="57150">
          <a:solidFill>
            <a:srgbClr val="0070C0"/>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495300</xdr:colOff>
      <xdr:row>36</xdr:row>
      <xdr:rowOff>295275</xdr:rowOff>
    </xdr:from>
    <xdr:to>
      <xdr:col>17</xdr:col>
      <xdr:colOff>38100</xdr:colOff>
      <xdr:row>39</xdr:row>
      <xdr:rowOff>28575</xdr:rowOff>
    </xdr:to>
    <xdr:sp macro="" textlink="">
      <xdr:nvSpPr>
        <xdr:cNvPr id="12" name="正方形/長方形 11">
          <a:extLst>
            <a:ext uri="{FF2B5EF4-FFF2-40B4-BE49-F238E27FC236}">
              <a16:creationId xmlns:a16="http://schemas.microsoft.com/office/drawing/2014/main" id="{8C83A7BF-C362-4166-9D66-106CBBA5E949}"/>
            </a:ext>
          </a:extLst>
        </xdr:cNvPr>
        <xdr:cNvSpPr/>
      </xdr:nvSpPr>
      <xdr:spPr>
        <a:xfrm>
          <a:off x="1619250" y="8286750"/>
          <a:ext cx="3609975" cy="504825"/>
        </a:xfrm>
        <a:prstGeom prst="rect">
          <a:avLst/>
        </a:prstGeom>
        <a:noFill/>
        <a:ln w="57150">
          <a:solidFill>
            <a:srgbClr val="0070C0"/>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13</xdr:col>
      <xdr:colOff>373674</xdr:colOff>
      <xdr:row>6</xdr:row>
      <xdr:rowOff>205154</xdr:rowOff>
    </xdr:from>
    <xdr:to>
      <xdr:col>17</xdr:col>
      <xdr:colOff>190501</xdr:colOff>
      <xdr:row>10</xdr:row>
      <xdr:rowOff>29308</xdr:rowOff>
    </xdr:to>
    <xdr:sp macro="" textlink="">
      <xdr:nvSpPr>
        <xdr:cNvPr id="2" name="テキスト ボックス 1">
          <a:extLst>
            <a:ext uri="{FF2B5EF4-FFF2-40B4-BE49-F238E27FC236}">
              <a16:creationId xmlns:a16="http://schemas.microsoft.com/office/drawing/2014/main" id="{0532B3D3-69E1-47D6-900A-7C997F38DFE5}"/>
            </a:ext>
          </a:extLst>
        </xdr:cNvPr>
        <xdr:cNvSpPr txBox="1"/>
      </xdr:nvSpPr>
      <xdr:spPr>
        <a:xfrm>
          <a:off x="6909289" y="1699846"/>
          <a:ext cx="1839058" cy="8206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登記事項証明書と</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一致させてください。</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押印は不要です。</a:t>
          </a:r>
        </a:p>
      </xdr:txBody>
    </xdr:sp>
    <xdr:clientData/>
  </xdr:twoCellAnchor>
  <xdr:twoCellAnchor>
    <xdr:from>
      <xdr:col>13</xdr:col>
      <xdr:colOff>65943</xdr:colOff>
      <xdr:row>6</xdr:row>
      <xdr:rowOff>124558</xdr:rowOff>
    </xdr:from>
    <xdr:to>
      <xdr:col>13</xdr:col>
      <xdr:colOff>242156</xdr:colOff>
      <xdr:row>9</xdr:row>
      <xdr:rowOff>219808</xdr:rowOff>
    </xdr:to>
    <xdr:sp macro="" textlink="">
      <xdr:nvSpPr>
        <xdr:cNvPr id="3" name="右中かっこ 2">
          <a:extLst>
            <a:ext uri="{FF2B5EF4-FFF2-40B4-BE49-F238E27FC236}">
              <a16:creationId xmlns:a16="http://schemas.microsoft.com/office/drawing/2014/main" id="{47668E50-AC67-41F2-A629-A04A189A9CDA}"/>
            </a:ext>
          </a:extLst>
        </xdr:cNvPr>
        <xdr:cNvSpPr/>
      </xdr:nvSpPr>
      <xdr:spPr>
        <a:xfrm>
          <a:off x="6601558" y="1619250"/>
          <a:ext cx="176213" cy="842596"/>
        </a:xfrm>
        <a:prstGeom prst="rightBrace">
          <a:avLst>
            <a:gd name="adj1" fmla="val 25000"/>
            <a:gd name="adj2" fmla="val 50000"/>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137747</xdr:colOff>
      <xdr:row>13</xdr:row>
      <xdr:rowOff>211014</xdr:rowOff>
    </xdr:from>
    <xdr:to>
      <xdr:col>13</xdr:col>
      <xdr:colOff>313960</xdr:colOff>
      <xdr:row>20</xdr:row>
      <xdr:rowOff>307730</xdr:rowOff>
    </xdr:to>
    <xdr:sp macro="" textlink="">
      <xdr:nvSpPr>
        <xdr:cNvPr id="4" name="右中かっこ 3">
          <a:extLst>
            <a:ext uri="{FF2B5EF4-FFF2-40B4-BE49-F238E27FC236}">
              <a16:creationId xmlns:a16="http://schemas.microsoft.com/office/drawing/2014/main" id="{4FEC2126-A890-42AE-A49C-919637466697}"/>
            </a:ext>
          </a:extLst>
        </xdr:cNvPr>
        <xdr:cNvSpPr/>
      </xdr:nvSpPr>
      <xdr:spPr>
        <a:xfrm>
          <a:off x="6673362" y="3449514"/>
          <a:ext cx="176213" cy="2631831"/>
        </a:xfrm>
        <a:prstGeom prst="rightBrace">
          <a:avLst>
            <a:gd name="adj1" fmla="val 25000"/>
            <a:gd name="adj2" fmla="val 50000"/>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482113</xdr:colOff>
      <xdr:row>16</xdr:row>
      <xdr:rowOff>152400</xdr:rowOff>
    </xdr:from>
    <xdr:to>
      <xdr:col>17</xdr:col>
      <xdr:colOff>298940</xdr:colOff>
      <xdr:row>18</xdr:row>
      <xdr:rowOff>211016</xdr:rowOff>
    </xdr:to>
    <xdr:sp macro="" textlink="">
      <xdr:nvSpPr>
        <xdr:cNvPr id="5" name="テキスト ボックス 4">
          <a:extLst>
            <a:ext uri="{FF2B5EF4-FFF2-40B4-BE49-F238E27FC236}">
              <a16:creationId xmlns:a16="http://schemas.microsoft.com/office/drawing/2014/main" id="{A609A14C-F347-465B-98EA-6767C69401E4}"/>
            </a:ext>
          </a:extLst>
        </xdr:cNvPr>
        <xdr:cNvSpPr txBox="1"/>
      </xdr:nvSpPr>
      <xdr:spPr>
        <a:xfrm>
          <a:off x="7017728" y="4402015"/>
          <a:ext cx="1839058" cy="8206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該当するものにプルダウンで○を記入。</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複数選択可。</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502227</xdr:colOff>
      <xdr:row>4</xdr:row>
      <xdr:rowOff>0</xdr:rowOff>
    </xdr:from>
    <xdr:to>
      <xdr:col>9</xdr:col>
      <xdr:colOff>228467</xdr:colOff>
      <xdr:row>7</xdr:row>
      <xdr:rowOff>15320</xdr:rowOff>
    </xdr:to>
    <xdr:sp macro="" textlink="">
      <xdr:nvSpPr>
        <xdr:cNvPr id="2" name="テキスト ボックス 1">
          <a:extLst>
            <a:ext uri="{FF2B5EF4-FFF2-40B4-BE49-F238E27FC236}">
              <a16:creationId xmlns:a16="http://schemas.microsoft.com/office/drawing/2014/main" id="{611F2E20-08CE-463B-AFFC-DA44869199E8}"/>
            </a:ext>
          </a:extLst>
        </xdr:cNvPr>
        <xdr:cNvSpPr txBox="1"/>
      </xdr:nvSpPr>
      <xdr:spPr>
        <a:xfrm>
          <a:off x="7412182" y="770659"/>
          <a:ext cx="2410558" cy="8206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特定相談支援事業に係る申請時に参考様式９とともに添付。</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3175">
          <a:solidFill>
            <a:sysClr val="windowText" lastClr="000000"/>
          </a:solidFill>
        </a:ln>
      </a:spPr>
      <a:bodyPr vertOverflow="clip" horzOverflow="clip" rtlCol="0" anchor="t"/>
      <a:lstStyle>
        <a:defPPr algn="l">
          <a:defRPr kumimoji="1" sz="1100">
            <a:solidFill>
              <a:srgbClr val="FF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15.bin"/><Relationship Id="rId4" Type="http://schemas.openxmlformats.org/officeDocument/2006/relationships/comments" Target="../comments3.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mailto:toshima@toshima.co.jp"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mailto:toshima@toshima.co.jp"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J50"/>
  <sheetViews>
    <sheetView tabSelected="1" view="pageBreakPreview" zoomScaleNormal="100" zoomScaleSheetLayoutView="100" workbookViewId="0">
      <selection activeCell="F24" sqref="F24:G24"/>
    </sheetView>
  </sheetViews>
  <sheetFormatPr defaultRowHeight="14.25"/>
  <cols>
    <col min="1" max="1" width="4" style="4" customWidth="1"/>
    <col min="2" max="2" width="12.125" style="4" customWidth="1"/>
    <col min="3" max="3" width="6.75" style="4" customWidth="1"/>
    <col min="4" max="4" width="45.25" style="2" customWidth="1"/>
    <col min="5" max="5" width="12.625" style="2" customWidth="1"/>
    <col min="6" max="6" width="11.25" style="2" customWidth="1"/>
    <col min="7" max="7" width="3.625" style="2" customWidth="1"/>
    <col min="8" max="16384" width="9" style="2"/>
  </cols>
  <sheetData>
    <row r="1" spans="1:7" ht="21" customHeight="1">
      <c r="A1" s="323" t="s">
        <v>187</v>
      </c>
      <c r="B1" s="323"/>
      <c r="C1" s="323"/>
      <c r="D1" s="323"/>
      <c r="E1" s="323"/>
      <c r="F1" s="323"/>
      <c r="G1" s="323"/>
    </row>
    <row r="2" spans="1:7" s="3" customFormat="1" ht="18" customHeight="1">
      <c r="A2" s="324" t="s">
        <v>91</v>
      </c>
      <c r="B2" s="324"/>
      <c r="C2" s="324"/>
      <c r="D2" s="324"/>
      <c r="E2" s="324"/>
      <c r="F2" s="324"/>
      <c r="G2" s="324"/>
    </row>
    <row r="3" spans="1:7" ht="16.5" customHeight="1"/>
    <row r="4" spans="1:7" s="5" customFormat="1" ht="35.25" customHeight="1">
      <c r="A4" s="325" t="s">
        <v>63</v>
      </c>
      <c r="B4" s="325"/>
      <c r="C4" s="326" t="s">
        <v>110</v>
      </c>
      <c r="D4" s="327"/>
      <c r="E4" s="327"/>
      <c r="F4" s="327"/>
      <c r="G4" s="328"/>
    </row>
    <row r="5" spans="1:7" s="5" customFormat="1" ht="11.25" customHeight="1">
      <c r="A5" s="6"/>
      <c r="B5" s="7"/>
      <c r="C5" s="7"/>
      <c r="D5" s="7"/>
      <c r="E5" s="8"/>
      <c r="F5" s="8"/>
      <c r="G5" s="8"/>
    </row>
    <row r="6" spans="1:7" s="5" customFormat="1" ht="21.75" customHeight="1">
      <c r="A6" s="9" t="s">
        <v>64</v>
      </c>
      <c r="B6" s="9"/>
      <c r="C6" s="9"/>
      <c r="G6" s="8"/>
    </row>
    <row r="7" spans="1:7" s="5" customFormat="1" ht="27.75" customHeight="1">
      <c r="A7" s="305" t="s">
        <v>65</v>
      </c>
      <c r="B7" s="329"/>
      <c r="C7" s="329"/>
      <c r="D7" s="329"/>
      <c r="E7" s="10" t="s">
        <v>66</v>
      </c>
      <c r="F7" s="305" t="s">
        <v>67</v>
      </c>
      <c r="G7" s="306"/>
    </row>
    <row r="8" spans="1:7" s="5" customFormat="1" ht="27" customHeight="1">
      <c r="A8" s="316" t="s">
        <v>68</v>
      </c>
      <c r="B8" s="330" t="s">
        <v>584</v>
      </c>
      <c r="C8" s="331"/>
      <c r="D8" s="332"/>
      <c r="E8" s="11"/>
      <c r="F8" s="333" t="s">
        <v>583</v>
      </c>
      <c r="G8" s="333"/>
    </row>
    <row r="9" spans="1:7" s="5" customFormat="1" ht="27" customHeight="1">
      <c r="A9" s="316"/>
      <c r="B9" s="318" t="s">
        <v>582</v>
      </c>
      <c r="C9" s="314"/>
      <c r="D9" s="309"/>
      <c r="E9" s="12"/>
      <c r="F9" s="312" t="s">
        <v>585</v>
      </c>
      <c r="G9" s="312"/>
    </row>
    <row r="10" spans="1:7" s="5" customFormat="1" ht="27" customHeight="1">
      <c r="A10" s="316"/>
      <c r="B10" s="13" t="s">
        <v>69</v>
      </c>
      <c r="C10" s="14"/>
      <c r="D10" s="15"/>
      <c r="E10" s="12"/>
      <c r="F10" s="308" t="s">
        <v>101</v>
      </c>
      <c r="G10" s="309"/>
    </row>
    <row r="11" spans="1:7" s="5" customFormat="1" ht="27" customHeight="1">
      <c r="A11" s="315" t="s">
        <v>70</v>
      </c>
      <c r="B11" s="331" t="s">
        <v>71</v>
      </c>
      <c r="C11" s="331"/>
      <c r="D11" s="332"/>
      <c r="E11" s="16"/>
      <c r="F11" s="334"/>
      <c r="G11" s="334"/>
    </row>
    <row r="12" spans="1:7" s="5" customFormat="1" ht="27" customHeight="1">
      <c r="A12" s="316"/>
      <c r="B12" s="314" t="s">
        <v>72</v>
      </c>
      <c r="C12" s="314"/>
      <c r="D12" s="309"/>
      <c r="E12" s="17"/>
      <c r="F12" s="308"/>
      <c r="G12" s="309"/>
    </row>
    <row r="13" spans="1:7" s="5" customFormat="1" ht="27" customHeight="1">
      <c r="A13" s="316"/>
      <c r="B13" s="318" t="s">
        <v>73</v>
      </c>
      <c r="C13" s="314"/>
      <c r="D13" s="309"/>
      <c r="E13" s="12"/>
      <c r="F13" s="312" t="s">
        <v>74</v>
      </c>
      <c r="G13" s="312"/>
    </row>
    <row r="14" spans="1:7" s="5" customFormat="1" ht="27" customHeight="1">
      <c r="A14" s="316"/>
      <c r="B14" s="318" t="s">
        <v>75</v>
      </c>
      <c r="C14" s="319"/>
      <c r="D14" s="320"/>
      <c r="E14" s="12"/>
      <c r="F14" s="308" t="s">
        <v>76</v>
      </c>
      <c r="G14" s="309"/>
    </row>
    <row r="15" spans="1:7" s="5" customFormat="1" ht="27" customHeight="1">
      <c r="A15" s="316"/>
      <c r="B15" s="318" t="s">
        <v>77</v>
      </c>
      <c r="C15" s="314"/>
      <c r="D15" s="309"/>
      <c r="E15" s="12"/>
      <c r="F15" s="312" t="s">
        <v>78</v>
      </c>
      <c r="G15" s="312"/>
    </row>
    <row r="16" spans="1:7" s="5" customFormat="1" ht="27" customHeight="1">
      <c r="A16" s="316"/>
      <c r="B16" s="308" t="s">
        <v>79</v>
      </c>
      <c r="C16" s="314"/>
      <c r="D16" s="309"/>
      <c r="E16" s="12"/>
      <c r="F16" s="312" t="s">
        <v>80</v>
      </c>
      <c r="G16" s="312"/>
    </row>
    <row r="17" spans="1:10" s="5" customFormat="1" ht="27" customHeight="1">
      <c r="A17" s="316"/>
      <c r="B17" s="318" t="s">
        <v>105</v>
      </c>
      <c r="C17" s="314"/>
      <c r="D17" s="309"/>
      <c r="E17" s="12"/>
      <c r="F17" s="312"/>
      <c r="G17" s="312"/>
    </row>
    <row r="18" spans="1:10" s="5" customFormat="1" ht="27" customHeight="1">
      <c r="A18" s="316"/>
      <c r="B18" s="308" t="s">
        <v>3</v>
      </c>
      <c r="C18" s="314"/>
      <c r="D18" s="309"/>
      <c r="E18" s="12"/>
      <c r="F18" s="312"/>
      <c r="G18" s="312"/>
    </row>
    <row r="19" spans="1:10" s="5" customFormat="1" ht="27" customHeight="1">
      <c r="A19" s="316"/>
      <c r="B19" s="318" t="s">
        <v>586</v>
      </c>
      <c r="C19" s="319"/>
      <c r="D19" s="320"/>
      <c r="E19" s="12"/>
      <c r="F19" s="308" t="s">
        <v>81</v>
      </c>
      <c r="G19" s="309"/>
    </row>
    <row r="20" spans="1:10" s="5" customFormat="1" ht="27" customHeight="1">
      <c r="A20" s="316"/>
      <c r="B20" s="318" t="s">
        <v>415</v>
      </c>
      <c r="C20" s="319"/>
      <c r="D20" s="320"/>
      <c r="E20" s="12"/>
      <c r="F20" s="308" t="s">
        <v>82</v>
      </c>
      <c r="G20" s="309"/>
      <c r="J20" s="5" t="s">
        <v>415</v>
      </c>
    </row>
    <row r="21" spans="1:10" s="5" customFormat="1" ht="27" customHeight="1">
      <c r="A21" s="316"/>
      <c r="B21" s="817" t="s">
        <v>587</v>
      </c>
      <c r="C21" s="310"/>
      <c r="D21" s="311"/>
      <c r="E21" s="12"/>
      <c r="F21" s="312" t="s">
        <v>102</v>
      </c>
      <c r="G21" s="312"/>
    </row>
    <row r="22" spans="1:10" s="5" customFormat="1" ht="27" customHeight="1">
      <c r="A22" s="316"/>
      <c r="B22" s="308" t="s">
        <v>83</v>
      </c>
      <c r="C22" s="314"/>
      <c r="D22" s="309"/>
      <c r="E22" s="11"/>
      <c r="F22" s="322"/>
      <c r="G22" s="322"/>
    </row>
    <row r="23" spans="1:10" s="5" customFormat="1" ht="27" customHeight="1">
      <c r="A23" s="316"/>
      <c r="B23" s="308" t="s">
        <v>84</v>
      </c>
      <c r="C23" s="314"/>
      <c r="D23" s="309"/>
      <c r="E23" s="12"/>
      <c r="F23" s="312"/>
      <c r="G23" s="312"/>
    </row>
    <row r="24" spans="1:10" s="5" customFormat="1" ht="43.5" customHeight="1">
      <c r="A24" s="317"/>
      <c r="B24" s="318" t="s">
        <v>588</v>
      </c>
      <c r="C24" s="319"/>
      <c r="D24" s="320"/>
      <c r="E24" s="12"/>
      <c r="F24" s="321" t="s">
        <v>589</v>
      </c>
      <c r="G24" s="312"/>
    </row>
    <row r="25" spans="1:10" s="5" customFormat="1" ht="27" customHeight="1">
      <c r="A25" s="313" t="s">
        <v>111</v>
      </c>
      <c r="B25" s="313"/>
      <c r="C25" s="313"/>
      <c r="D25" s="313"/>
      <c r="E25" s="313"/>
      <c r="F25" s="313"/>
      <c r="G25" s="313"/>
    </row>
    <row r="26" spans="1:10" s="22" customFormat="1" ht="27.75" customHeight="1">
      <c r="A26" s="18"/>
      <c r="B26" s="19" t="s">
        <v>135</v>
      </c>
      <c r="C26" s="19"/>
      <c r="D26" s="20"/>
      <c r="E26" s="20"/>
      <c r="F26" s="20"/>
      <c r="G26" s="20"/>
      <c r="H26" s="21"/>
      <c r="I26" s="21"/>
    </row>
    <row r="27" spans="1:10" ht="23.25" customHeight="1">
      <c r="A27" s="23"/>
      <c r="B27" s="23"/>
      <c r="C27" s="23"/>
      <c r="D27" s="24"/>
      <c r="E27" s="8"/>
      <c r="F27" s="8"/>
      <c r="G27" s="8"/>
      <c r="H27" s="20"/>
    </row>
    <row r="28" spans="1:10" s="5" customFormat="1" ht="20.100000000000001" customHeight="1">
      <c r="A28" s="8"/>
      <c r="B28" s="25" t="s">
        <v>85</v>
      </c>
      <c r="C28" s="8"/>
      <c r="D28" s="8"/>
      <c r="E28" s="25"/>
      <c r="F28" s="25"/>
      <c r="G28" s="25"/>
      <c r="H28" s="8"/>
    </row>
    <row r="29" spans="1:10" s="5" customFormat="1" ht="20.100000000000001" customHeight="1">
      <c r="B29" s="307" t="s">
        <v>188</v>
      </c>
      <c r="C29" s="307"/>
      <c r="D29" s="307"/>
      <c r="E29" s="307"/>
      <c r="F29" s="307"/>
      <c r="G29" s="26"/>
      <c r="H29" s="8"/>
    </row>
    <row r="30" spans="1:10" s="5" customFormat="1" ht="27" customHeight="1">
      <c r="A30" s="8"/>
      <c r="B30" s="305" t="s">
        <v>44</v>
      </c>
      <c r="C30" s="306"/>
      <c r="D30" s="304" t="str">
        <f>C4</f>
        <v>●●相談支援事業所</v>
      </c>
      <c r="E30" s="304"/>
      <c r="F30" s="304"/>
      <c r="G30" s="25"/>
    </row>
    <row r="31" spans="1:10" s="5" customFormat="1" ht="27" customHeight="1">
      <c r="A31" s="8"/>
      <c r="B31" s="303" t="s">
        <v>86</v>
      </c>
      <c r="C31" s="303"/>
      <c r="D31" s="304"/>
      <c r="E31" s="304"/>
      <c r="F31" s="304"/>
      <c r="G31" s="25"/>
    </row>
    <row r="32" spans="1:10" s="5" customFormat="1" ht="27" customHeight="1">
      <c r="A32" s="27"/>
      <c r="B32" s="303" t="s">
        <v>87</v>
      </c>
      <c r="C32" s="303"/>
      <c r="D32" s="304"/>
      <c r="E32" s="304"/>
      <c r="F32" s="304"/>
      <c r="G32" s="25"/>
    </row>
    <row r="33" spans="1:7" s="5" customFormat="1" ht="27" customHeight="1">
      <c r="A33" s="27"/>
      <c r="B33" s="303" t="s">
        <v>89</v>
      </c>
      <c r="C33" s="303"/>
      <c r="D33" s="304"/>
      <c r="E33" s="304"/>
      <c r="F33" s="304"/>
      <c r="G33" s="25"/>
    </row>
    <row r="34" spans="1:7" s="5" customFormat="1" ht="27" customHeight="1">
      <c r="A34" s="4"/>
      <c r="B34" s="303" t="s">
        <v>106</v>
      </c>
      <c r="C34" s="303"/>
      <c r="D34" s="304"/>
      <c r="E34" s="304"/>
      <c r="F34" s="304"/>
      <c r="G34" s="2"/>
    </row>
    <row r="35" spans="1:7" ht="18.75" customHeight="1">
      <c r="D35" s="28"/>
    </row>
    <row r="36" spans="1:7" ht="18.75" customHeight="1">
      <c r="D36" s="28" t="s">
        <v>90</v>
      </c>
    </row>
    <row r="37" spans="1:7">
      <c r="D37" s="28"/>
    </row>
    <row r="38" spans="1:7">
      <c r="D38" s="28"/>
    </row>
    <row r="39" spans="1:7">
      <c r="D39" s="28"/>
    </row>
    <row r="40" spans="1:7">
      <c r="D40" s="28"/>
    </row>
    <row r="41" spans="1:7">
      <c r="D41" s="28" t="s">
        <v>88</v>
      </c>
    </row>
    <row r="42" spans="1:7">
      <c r="D42" s="28" t="s">
        <v>88</v>
      </c>
    </row>
    <row r="43" spans="1:7">
      <c r="D43" s="28"/>
    </row>
    <row r="44" spans="1:7">
      <c r="D44" s="28"/>
    </row>
    <row r="45" spans="1:7">
      <c r="D45" s="28"/>
    </row>
    <row r="46" spans="1:7">
      <c r="D46" s="28"/>
    </row>
    <row r="47" spans="1:7">
      <c r="D47" s="28"/>
    </row>
    <row r="48" spans="1:7">
      <c r="D48" s="28"/>
    </row>
    <row r="49" spans="4:4">
      <c r="D49" s="28" t="s">
        <v>88</v>
      </c>
    </row>
    <row r="50" spans="4:4">
      <c r="D50" s="28"/>
    </row>
  </sheetData>
  <mergeCells count="53">
    <mergeCell ref="B20:D20"/>
    <mergeCell ref="A8:A10"/>
    <mergeCell ref="B8:D8"/>
    <mergeCell ref="F8:G8"/>
    <mergeCell ref="B9:D9"/>
    <mergeCell ref="F9:G9"/>
    <mergeCell ref="F10:G10"/>
    <mergeCell ref="B11:D11"/>
    <mergeCell ref="F11:G11"/>
    <mergeCell ref="F13:G13"/>
    <mergeCell ref="B14:D14"/>
    <mergeCell ref="B19:D19"/>
    <mergeCell ref="F19:G19"/>
    <mergeCell ref="B18:D18"/>
    <mergeCell ref="F18:G18"/>
    <mergeCell ref="F12:G12"/>
    <mergeCell ref="A1:G1"/>
    <mergeCell ref="A2:G2"/>
    <mergeCell ref="A4:B4"/>
    <mergeCell ref="C4:G4"/>
    <mergeCell ref="A7:D7"/>
    <mergeCell ref="F7:G7"/>
    <mergeCell ref="B15:D15"/>
    <mergeCell ref="F15:G15"/>
    <mergeCell ref="F14:G14"/>
    <mergeCell ref="B12:D12"/>
    <mergeCell ref="B13:D13"/>
    <mergeCell ref="B29:F29"/>
    <mergeCell ref="F20:G20"/>
    <mergeCell ref="B21:D21"/>
    <mergeCell ref="F21:G21"/>
    <mergeCell ref="A25:G25"/>
    <mergeCell ref="B23:D23"/>
    <mergeCell ref="A11:A24"/>
    <mergeCell ref="F23:G23"/>
    <mergeCell ref="B24:D24"/>
    <mergeCell ref="F24:G24"/>
    <mergeCell ref="B22:D22"/>
    <mergeCell ref="F16:G16"/>
    <mergeCell ref="B17:D17"/>
    <mergeCell ref="F17:G17"/>
    <mergeCell ref="B16:D16"/>
    <mergeCell ref="F22:G22"/>
    <mergeCell ref="B34:C34"/>
    <mergeCell ref="D34:F34"/>
    <mergeCell ref="B33:C33"/>
    <mergeCell ref="D33:F33"/>
    <mergeCell ref="B30:C30"/>
    <mergeCell ref="D30:F30"/>
    <mergeCell ref="B31:C31"/>
    <mergeCell ref="D31:F31"/>
    <mergeCell ref="B32:C32"/>
    <mergeCell ref="D32:F32"/>
  </mergeCells>
  <phoneticPr fontId="4"/>
  <dataValidations count="1">
    <dataValidation type="list" allowBlank="1" showInputMessage="1" showErrorMessage="1" sqref="E8:E24" xr:uid="{00000000-0002-0000-0000-000000000000}">
      <formula1>"〇"</formula1>
    </dataValidation>
  </dataValidations>
  <printOptions horizontalCentered="1"/>
  <pageMargins left="0.19685039370078741" right="0.19685039370078741" top="0.59055118110236227" bottom="0.39370078740157483" header="0.51181102362204722" footer="0.51181102362204722"/>
  <pageSetup paperSize="9" scale="96"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sheetPr>
  <dimension ref="A1:Q50"/>
  <sheetViews>
    <sheetView showGridLines="0" view="pageBreakPreview" zoomScale="80" zoomScaleNormal="75" zoomScaleSheetLayoutView="80" workbookViewId="0">
      <selection activeCell="E6" sqref="E6:F6"/>
    </sheetView>
  </sheetViews>
  <sheetFormatPr defaultRowHeight="19.5" customHeight="1"/>
  <cols>
    <col min="1" max="1" width="10" style="63" customWidth="1"/>
    <col min="2" max="3" width="4.375" style="63" customWidth="1"/>
    <col min="4" max="9" width="10" style="63" customWidth="1"/>
    <col min="10" max="10" width="10.625" style="63" customWidth="1"/>
    <col min="11" max="11" width="5" style="63" customWidth="1"/>
    <col min="12" max="16384" width="9" style="63"/>
  </cols>
  <sheetData>
    <row r="1" spans="1:11" ht="19.5" customHeight="1">
      <c r="A1" s="63" t="s">
        <v>56</v>
      </c>
    </row>
    <row r="2" spans="1:11" ht="30" customHeight="1">
      <c r="A2" s="708" t="s">
        <v>99</v>
      </c>
      <c r="B2" s="708"/>
      <c r="C2" s="708"/>
      <c r="D2" s="708"/>
      <c r="E2" s="708"/>
      <c r="F2" s="708"/>
      <c r="G2" s="708"/>
      <c r="H2" s="708"/>
      <c r="I2" s="708"/>
      <c r="J2" s="708"/>
      <c r="K2" s="64"/>
    </row>
    <row r="3" spans="1:11" ht="15" customHeight="1">
      <c r="A3" s="65"/>
      <c r="B3" s="65"/>
      <c r="C3" s="65"/>
      <c r="D3" s="65"/>
      <c r="E3" s="65"/>
      <c r="F3" s="65"/>
      <c r="G3" s="65"/>
      <c r="H3" s="65"/>
      <c r="I3" s="65"/>
      <c r="J3" s="65"/>
      <c r="K3" s="65"/>
    </row>
    <row r="4" spans="1:11" ht="22.5" customHeight="1">
      <c r="A4" s="726" t="s">
        <v>60</v>
      </c>
      <c r="B4" s="726"/>
      <c r="J4" s="66"/>
    </row>
    <row r="5" spans="1:11" ht="22.5" customHeight="1">
      <c r="D5" s="67"/>
      <c r="J5" s="66" t="s">
        <v>104</v>
      </c>
    </row>
    <row r="6" spans="1:11" ht="22.5" customHeight="1"/>
    <row r="7" spans="1:11" ht="22.5" customHeight="1">
      <c r="E7" s="63" t="s">
        <v>22</v>
      </c>
    </row>
    <row r="8" spans="1:11" ht="45" customHeight="1"/>
    <row r="9" spans="1:11" ht="22.5" customHeight="1">
      <c r="E9" s="63" t="s">
        <v>130</v>
      </c>
      <c r="J9" s="66" t="s">
        <v>5</v>
      </c>
    </row>
    <row r="10" spans="1:11" ht="22.5" customHeight="1">
      <c r="E10" s="63" t="s">
        <v>6</v>
      </c>
    </row>
    <row r="11" spans="1:11" ht="22.5" customHeight="1"/>
    <row r="12" spans="1:11" ht="22.5" customHeight="1">
      <c r="A12" s="63" t="s">
        <v>23</v>
      </c>
    </row>
    <row r="13" spans="1:11" ht="6.75" customHeight="1" thickBot="1"/>
    <row r="14" spans="1:11" ht="30" customHeight="1">
      <c r="A14" s="709" t="s">
        <v>24</v>
      </c>
      <c r="B14" s="710"/>
      <c r="C14" s="711"/>
      <c r="D14" s="68"/>
      <c r="E14" s="68"/>
      <c r="F14" s="68"/>
      <c r="G14" s="712" t="s">
        <v>25</v>
      </c>
      <c r="H14" s="712"/>
      <c r="I14" s="712"/>
      <c r="J14" s="713"/>
    </row>
    <row r="15" spans="1:11" ht="36.75" customHeight="1" thickBot="1">
      <c r="A15" s="714" t="s">
        <v>26</v>
      </c>
      <c r="B15" s="715"/>
      <c r="C15" s="716"/>
      <c r="D15" s="69"/>
      <c r="E15" s="69"/>
      <c r="F15" s="69"/>
      <c r="G15" s="69"/>
      <c r="H15" s="69"/>
      <c r="I15" s="69"/>
      <c r="J15" s="70"/>
    </row>
    <row r="16" spans="1:11" ht="37.5" customHeight="1" thickTop="1">
      <c r="A16" s="717" t="s">
        <v>27</v>
      </c>
      <c r="B16" s="718"/>
      <c r="C16" s="719"/>
      <c r="D16" s="739"/>
      <c r="E16" s="740"/>
      <c r="F16" s="740"/>
      <c r="G16" s="740"/>
      <c r="H16" s="740"/>
      <c r="I16" s="740"/>
      <c r="J16" s="741"/>
    </row>
    <row r="17" spans="1:17" ht="22.5" customHeight="1">
      <c r="A17" s="720"/>
      <c r="B17" s="721"/>
      <c r="C17" s="722"/>
      <c r="D17" s="723" t="s">
        <v>28</v>
      </c>
      <c r="E17" s="724"/>
      <c r="F17" s="724"/>
      <c r="G17" s="724"/>
      <c r="H17" s="724"/>
      <c r="I17" s="724"/>
      <c r="J17" s="725"/>
    </row>
    <row r="18" spans="1:17" ht="22.5" customHeight="1">
      <c r="A18" s="727" t="s">
        <v>29</v>
      </c>
      <c r="B18" s="728"/>
      <c r="C18" s="729"/>
      <c r="D18" s="71"/>
      <c r="E18" s="71"/>
      <c r="F18" s="71"/>
      <c r="G18" s="71"/>
      <c r="H18" s="71"/>
      <c r="I18" s="71"/>
      <c r="J18" s="72"/>
    </row>
    <row r="19" spans="1:17" ht="30" customHeight="1">
      <c r="A19" s="730"/>
      <c r="B19" s="731"/>
      <c r="C19" s="732"/>
      <c r="D19" s="723" t="s">
        <v>30</v>
      </c>
      <c r="E19" s="724"/>
      <c r="F19" s="724"/>
      <c r="G19" s="724"/>
      <c r="H19" s="724"/>
      <c r="I19" s="724"/>
      <c r="J19" s="725"/>
    </row>
    <row r="20" spans="1:17" ht="30" customHeight="1">
      <c r="A20" s="733" t="s">
        <v>31</v>
      </c>
      <c r="B20" s="734"/>
      <c r="C20" s="735"/>
      <c r="D20" s="73"/>
      <c r="E20" s="74"/>
      <c r="F20" s="74"/>
      <c r="G20" s="74"/>
      <c r="H20" s="74"/>
      <c r="I20" s="74"/>
      <c r="J20" s="75"/>
    </row>
    <row r="21" spans="1:17" ht="30" customHeight="1">
      <c r="A21" s="727" t="s">
        <v>32</v>
      </c>
      <c r="B21" s="728"/>
      <c r="C21" s="729"/>
      <c r="D21" s="736" t="s">
        <v>33</v>
      </c>
      <c r="E21" s="737"/>
      <c r="F21" s="737"/>
      <c r="G21" s="737"/>
      <c r="H21" s="737"/>
      <c r="I21" s="737"/>
      <c r="J21" s="738"/>
    </row>
    <row r="22" spans="1:17" ht="30" customHeight="1" thickBot="1">
      <c r="A22" s="743"/>
      <c r="B22" s="744"/>
      <c r="C22" s="745"/>
      <c r="D22" s="746"/>
      <c r="E22" s="747"/>
      <c r="F22" s="747"/>
      <c r="G22" s="748" t="s">
        <v>129</v>
      </c>
      <c r="H22" s="748"/>
      <c r="I22" s="748"/>
      <c r="J22" s="749"/>
      <c r="L22" s="707"/>
      <c r="M22" s="707"/>
      <c r="N22" s="707"/>
      <c r="O22" s="707"/>
      <c r="P22" s="707"/>
      <c r="Q22" s="707"/>
    </row>
    <row r="23" spans="1:17" ht="14.25" customHeight="1">
      <c r="A23" s="76"/>
      <c r="B23" s="76"/>
      <c r="C23" s="76"/>
      <c r="D23" s="76"/>
      <c r="E23" s="76"/>
    </row>
    <row r="24" spans="1:17" ht="25.5" customHeight="1">
      <c r="A24" s="77" t="s">
        <v>34</v>
      </c>
      <c r="B24" s="78" t="s">
        <v>35</v>
      </c>
      <c r="C24" s="742" t="s">
        <v>186</v>
      </c>
      <c r="D24" s="742"/>
      <c r="E24" s="742"/>
      <c r="F24" s="742"/>
      <c r="G24" s="742"/>
      <c r="H24" s="742"/>
      <c r="I24" s="742"/>
      <c r="J24" s="742"/>
    </row>
    <row r="25" spans="1:17" s="79" customFormat="1" ht="21.75" customHeight="1">
      <c r="B25" s="78" t="s">
        <v>36</v>
      </c>
      <c r="C25" s="742" t="s">
        <v>123</v>
      </c>
      <c r="D25" s="742"/>
      <c r="E25" s="742"/>
      <c r="F25" s="742"/>
      <c r="G25" s="742"/>
      <c r="H25" s="742"/>
      <c r="I25" s="742"/>
      <c r="J25" s="742"/>
    </row>
    <row r="26" spans="1:17" s="79" customFormat="1" ht="9.75" customHeight="1">
      <c r="B26" s="80"/>
      <c r="C26" s="742"/>
      <c r="D26" s="742"/>
      <c r="E26" s="742"/>
      <c r="F26" s="742"/>
      <c r="G26" s="742"/>
      <c r="H26" s="742"/>
      <c r="I26" s="742"/>
      <c r="J26" s="742"/>
    </row>
    <row r="27" spans="1:17" s="79" customFormat="1" ht="21.75" customHeight="1">
      <c r="C27" s="742" t="s">
        <v>124</v>
      </c>
      <c r="D27" s="742"/>
      <c r="E27" s="742"/>
      <c r="F27" s="742"/>
      <c r="G27" s="742"/>
      <c r="H27" s="742"/>
      <c r="I27" s="742"/>
      <c r="J27" s="742"/>
    </row>
    <row r="28" spans="1:17" s="79" customFormat="1" ht="10.5" customHeight="1">
      <c r="C28" s="742"/>
      <c r="D28" s="742"/>
      <c r="E28" s="742"/>
      <c r="F28" s="742"/>
      <c r="G28" s="742"/>
      <c r="H28" s="742"/>
      <c r="I28" s="742"/>
      <c r="J28" s="742"/>
    </row>
    <row r="29" spans="1:17" s="79" customFormat="1" ht="21.75" customHeight="1">
      <c r="B29" s="78" t="s">
        <v>37</v>
      </c>
      <c r="C29" s="742" t="s">
        <v>125</v>
      </c>
      <c r="D29" s="742"/>
      <c r="E29" s="742"/>
      <c r="F29" s="742"/>
      <c r="G29" s="742"/>
      <c r="H29" s="742"/>
      <c r="I29" s="742"/>
      <c r="J29" s="742"/>
    </row>
    <row r="30" spans="1:17" s="79" customFormat="1" ht="13.5" customHeight="1">
      <c r="B30" s="78"/>
      <c r="C30" s="742"/>
      <c r="D30" s="742"/>
      <c r="E30" s="742"/>
      <c r="F30" s="742"/>
      <c r="G30" s="742"/>
      <c r="H30" s="742"/>
      <c r="I30" s="742"/>
      <c r="J30" s="742"/>
    </row>
    <row r="31" spans="1:17" s="79" customFormat="1" ht="21.75" customHeight="1">
      <c r="C31" s="742" t="s">
        <v>38</v>
      </c>
      <c r="D31" s="742"/>
      <c r="E31" s="742"/>
      <c r="F31" s="742"/>
      <c r="G31" s="742"/>
      <c r="H31" s="742"/>
      <c r="I31" s="742"/>
      <c r="J31" s="742"/>
    </row>
    <row r="32" spans="1:17" s="79" customFormat="1" ht="12" customHeight="1">
      <c r="B32" s="78"/>
      <c r="C32" s="742"/>
      <c r="D32" s="742"/>
      <c r="E32" s="742"/>
      <c r="F32" s="742"/>
      <c r="G32" s="742"/>
      <c r="H32" s="742"/>
      <c r="I32" s="742"/>
      <c r="J32" s="742"/>
    </row>
    <row r="33" spans="2:10" s="79" customFormat="1" ht="21.75" customHeight="1">
      <c r="B33" s="78" t="s">
        <v>39</v>
      </c>
      <c r="C33" s="742" t="s">
        <v>40</v>
      </c>
      <c r="D33" s="742"/>
      <c r="E33" s="742"/>
      <c r="F33" s="742"/>
      <c r="G33" s="742"/>
      <c r="H33" s="742"/>
      <c r="I33" s="742"/>
      <c r="J33" s="742"/>
    </row>
    <row r="34" spans="2:10" s="79" customFormat="1" ht="21.75" customHeight="1">
      <c r="B34" s="78"/>
      <c r="C34" s="742"/>
      <c r="D34" s="742"/>
      <c r="E34" s="742"/>
      <c r="F34" s="742"/>
      <c r="G34" s="742"/>
      <c r="H34" s="742"/>
      <c r="I34" s="742"/>
      <c r="J34" s="742"/>
    </row>
    <row r="35" spans="2:10" s="79" customFormat="1" ht="15" customHeight="1">
      <c r="B35" s="78"/>
      <c r="C35" s="81"/>
      <c r="D35" s="81"/>
      <c r="E35" s="81"/>
      <c r="F35" s="81"/>
      <c r="G35" s="81"/>
      <c r="H35" s="81"/>
      <c r="I35" s="81"/>
      <c r="J35" s="81"/>
    </row>
    <row r="36" spans="2:10" s="79" customFormat="1" ht="15" customHeight="1">
      <c r="B36" s="78"/>
      <c r="C36" s="81"/>
      <c r="D36" s="81"/>
      <c r="E36" s="81"/>
      <c r="F36" s="81"/>
      <c r="G36" s="81"/>
      <c r="H36" s="81"/>
      <c r="I36" s="81"/>
      <c r="J36" s="81"/>
    </row>
    <row r="37" spans="2:10" s="79" customFormat="1" ht="15" customHeight="1">
      <c r="B37" s="82"/>
    </row>
    <row r="38" spans="2:10" s="79" customFormat="1" ht="15" customHeight="1"/>
    <row r="39" spans="2:10" s="79" customFormat="1" ht="15" customHeight="1"/>
    <row r="40" spans="2:10" s="79" customFormat="1" ht="15" customHeight="1"/>
    <row r="41" spans="2:10" s="79" customFormat="1" ht="15" customHeight="1"/>
    <row r="42" spans="2:10" s="79" customFormat="1" ht="15" customHeight="1"/>
    <row r="43" spans="2:10" s="79" customFormat="1" ht="15" customHeight="1"/>
    <row r="44" spans="2:10" s="79" customFormat="1" ht="15" customHeight="1"/>
    <row r="45" spans="2:10" s="79" customFormat="1" ht="15" customHeight="1"/>
    <row r="46" spans="2:10" s="79" customFormat="1" ht="15" customHeight="1"/>
    <row r="47" spans="2:10" s="79" customFormat="1" ht="15" customHeight="1"/>
    <row r="48" spans="2:10" s="79" customFormat="1" ht="15" customHeight="1"/>
    <row r="49" spans="1:10" s="79" customFormat="1" ht="15" customHeight="1"/>
    <row r="50" spans="1:10" s="79" customFormat="1" ht="15" customHeight="1">
      <c r="A50" s="63"/>
      <c r="B50" s="63"/>
      <c r="C50" s="63"/>
      <c r="D50" s="63"/>
      <c r="E50" s="63"/>
      <c r="F50" s="63"/>
      <c r="G50" s="63"/>
      <c r="H50" s="63"/>
      <c r="I50" s="63"/>
      <c r="J50" s="63"/>
    </row>
  </sheetData>
  <mergeCells count="24">
    <mergeCell ref="C33:J34"/>
    <mergeCell ref="L22:M22"/>
    <mergeCell ref="N22:O22"/>
    <mergeCell ref="C25:J26"/>
    <mergeCell ref="C27:J28"/>
    <mergeCell ref="C29:J30"/>
    <mergeCell ref="C31:J32"/>
    <mergeCell ref="C24:J24"/>
    <mergeCell ref="A21:C22"/>
    <mergeCell ref="D22:F22"/>
    <mergeCell ref="G22:J22"/>
    <mergeCell ref="P22:Q22"/>
    <mergeCell ref="A2:J2"/>
    <mergeCell ref="A14:C14"/>
    <mergeCell ref="G14:J14"/>
    <mergeCell ref="A15:C15"/>
    <mergeCell ref="A16:C17"/>
    <mergeCell ref="D17:J17"/>
    <mergeCell ref="A4:B4"/>
    <mergeCell ref="A18:C19"/>
    <mergeCell ref="D19:J19"/>
    <mergeCell ref="A20:C20"/>
    <mergeCell ref="D21:J21"/>
    <mergeCell ref="D16:J16"/>
  </mergeCells>
  <phoneticPr fontId="4"/>
  <dataValidations count="1">
    <dataValidation type="list" allowBlank="1" showInputMessage="1" showErrorMessage="1" sqref="G22" xr:uid="{00000000-0002-0000-0A00-000000000000}">
      <formula1>"における相談支援業務に従事,における介護等業務に従事"</formula1>
    </dataValidation>
  </dataValidations>
  <pageMargins left="0.59055118110236227" right="0.59055118110236227" top="0.59055118110236227" bottom="0.59055118110236227" header="0" footer="0"/>
  <pageSetup paperSize="9" scale="96" orientation="portrait" horizontalDpi="300" verticalDpi="3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A1:Q50"/>
  <sheetViews>
    <sheetView showGridLines="0" view="pageBreakPreview" zoomScale="80" zoomScaleNormal="75" zoomScaleSheetLayoutView="80" workbookViewId="0">
      <selection activeCell="E6" sqref="E6:F6"/>
    </sheetView>
  </sheetViews>
  <sheetFormatPr defaultRowHeight="19.5" customHeight="1"/>
  <cols>
    <col min="1" max="1" width="10" style="63" customWidth="1"/>
    <col min="2" max="3" width="4.375" style="63" customWidth="1"/>
    <col min="4" max="9" width="10" style="63" customWidth="1"/>
    <col min="10" max="10" width="10.625" style="63" customWidth="1"/>
    <col min="11" max="11" width="5" style="63" customWidth="1"/>
    <col min="12" max="16384" width="9" style="63"/>
  </cols>
  <sheetData>
    <row r="1" spans="1:11" ht="19.5" customHeight="1">
      <c r="A1" s="63" t="s">
        <v>57</v>
      </c>
    </row>
    <row r="2" spans="1:11" ht="30" customHeight="1">
      <c r="A2" s="708" t="s">
        <v>41</v>
      </c>
      <c r="B2" s="708"/>
      <c r="C2" s="708"/>
      <c r="D2" s="708"/>
      <c r="E2" s="708"/>
      <c r="F2" s="708"/>
      <c r="G2" s="708"/>
      <c r="H2" s="708"/>
      <c r="I2" s="708"/>
      <c r="J2" s="708"/>
      <c r="K2" s="64"/>
    </row>
    <row r="3" spans="1:11" ht="15" customHeight="1">
      <c r="A3" s="65"/>
      <c r="B3" s="65"/>
      <c r="C3" s="65"/>
      <c r="D3" s="65"/>
      <c r="E3" s="65"/>
      <c r="F3" s="65"/>
      <c r="G3" s="65"/>
      <c r="H3" s="65"/>
      <c r="I3" s="65"/>
      <c r="J3" s="65"/>
      <c r="K3" s="65"/>
    </row>
    <row r="4" spans="1:11" ht="22.5" customHeight="1">
      <c r="J4" s="66"/>
    </row>
    <row r="5" spans="1:11" ht="22.5" customHeight="1">
      <c r="A5" s="726" t="s">
        <v>100</v>
      </c>
      <c r="B5" s="726"/>
      <c r="D5" s="67"/>
      <c r="J5" s="66" t="s">
        <v>104</v>
      </c>
    </row>
    <row r="6" spans="1:11" ht="22.5" customHeight="1"/>
    <row r="7" spans="1:11" ht="22.5" customHeight="1">
      <c r="E7" s="63" t="s">
        <v>22</v>
      </c>
    </row>
    <row r="8" spans="1:11" ht="45" customHeight="1"/>
    <row r="9" spans="1:11" ht="22.5" customHeight="1">
      <c r="E9" s="63" t="s">
        <v>130</v>
      </c>
      <c r="J9" s="66" t="s">
        <v>5</v>
      </c>
    </row>
    <row r="10" spans="1:11" ht="22.5" customHeight="1">
      <c r="E10" s="63" t="s">
        <v>6</v>
      </c>
    </row>
    <row r="11" spans="1:11" ht="22.5" customHeight="1"/>
    <row r="12" spans="1:11" ht="22.5" customHeight="1">
      <c r="A12" s="63" t="s">
        <v>23</v>
      </c>
    </row>
    <row r="13" spans="1:11" ht="6.75" customHeight="1" thickBot="1"/>
    <row r="14" spans="1:11" ht="30" customHeight="1">
      <c r="A14" s="709" t="s">
        <v>24</v>
      </c>
      <c r="B14" s="710"/>
      <c r="C14" s="711"/>
      <c r="D14" s="68"/>
      <c r="E14" s="68"/>
      <c r="F14" s="68"/>
      <c r="G14" s="712" t="s">
        <v>25</v>
      </c>
      <c r="H14" s="712"/>
      <c r="I14" s="712"/>
      <c r="J14" s="713"/>
    </row>
    <row r="15" spans="1:11" ht="36.75" customHeight="1" thickBot="1">
      <c r="A15" s="714" t="s">
        <v>26</v>
      </c>
      <c r="B15" s="715"/>
      <c r="C15" s="716"/>
      <c r="D15" s="69"/>
      <c r="E15" s="69"/>
      <c r="F15" s="69"/>
      <c r="G15" s="69"/>
      <c r="H15" s="69"/>
      <c r="I15" s="69"/>
      <c r="J15" s="70"/>
    </row>
    <row r="16" spans="1:11" ht="37.5" customHeight="1" thickTop="1">
      <c r="A16" s="717" t="s">
        <v>27</v>
      </c>
      <c r="B16" s="718"/>
      <c r="C16" s="719"/>
      <c r="D16" s="83"/>
      <c r="E16" s="83"/>
      <c r="F16" s="83"/>
      <c r="G16" s="83"/>
      <c r="H16" s="83"/>
      <c r="I16" s="83"/>
      <c r="J16" s="84"/>
    </row>
    <row r="17" spans="1:17" ht="22.5" customHeight="1">
      <c r="A17" s="720"/>
      <c r="B17" s="721"/>
      <c r="C17" s="722"/>
      <c r="D17" s="723" t="s">
        <v>28</v>
      </c>
      <c r="E17" s="724"/>
      <c r="F17" s="724"/>
      <c r="G17" s="724"/>
      <c r="H17" s="724"/>
      <c r="I17" s="724"/>
      <c r="J17" s="725"/>
    </row>
    <row r="18" spans="1:17" ht="22.5" customHeight="1">
      <c r="A18" s="727" t="s">
        <v>29</v>
      </c>
      <c r="B18" s="728"/>
      <c r="C18" s="729"/>
      <c r="D18" s="71"/>
      <c r="E18" s="71"/>
      <c r="F18" s="71"/>
      <c r="G18" s="71"/>
      <c r="H18" s="71"/>
      <c r="I18" s="71"/>
      <c r="J18" s="72"/>
    </row>
    <row r="19" spans="1:17" ht="30" customHeight="1">
      <c r="A19" s="730"/>
      <c r="B19" s="731"/>
      <c r="C19" s="732"/>
      <c r="D19" s="723" t="s">
        <v>189</v>
      </c>
      <c r="E19" s="724"/>
      <c r="F19" s="724"/>
      <c r="G19" s="724"/>
      <c r="H19" s="724"/>
      <c r="I19" s="724"/>
      <c r="J19" s="725"/>
    </row>
    <row r="20" spans="1:17" ht="30" customHeight="1">
      <c r="A20" s="733" t="s">
        <v>31</v>
      </c>
      <c r="B20" s="734"/>
      <c r="C20" s="735"/>
      <c r="D20" s="73"/>
      <c r="E20" s="74"/>
      <c r="F20" s="74"/>
      <c r="G20" s="74"/>
      <c r="H20" s="74"/>
      <c r="I20" s="74"/>
      <c r="J20" s="75"/>
    </row>
    <row r="21" spans="1:17" ht="30" customHeight="1">
      <c r="A21" s="727" t="s">
        <v>32</v>
      </c>
      <c r="B21" s="728"/>
      <c r="C21" s="729"/>
      <c r="D21" s="736" t="s">
        <v>33</v>
      </c>
      <c r="E21" s="737"/>
      <c r="F21" s="737"/>
      <c r="G21" s="737"/>
      <c r="H21" s="737"/>
      <c r="I21" s="737"/>
      <c r="J21" s="738"/>
    </row>
    <row r="22" spans="1:17" ht="30" customHeight="1" thickBot="1">
      <c r="A22" s="743"/>
      <c r="B22" s="744"/>
      <c r="C22" s="745"/>
      <c r="D22" s="746"/>
      <c r="E22" s="747"/>
      <c r="F22" s="747"/>
      <c r="G22" s="748" t="s">
        <v>129</v>
      </c>
      <c r="H22" s="748"/>
      <c r="I22" s="748"/>
      <c r="J22" s="749"/>
      <c r="L22" s="707"/>
      <c r="M22" s="707"/>
      <c r="N22" s="707"/>
      <c r="O22" s="707"/>
      <c r="P22" s="707"/>
      <c r="Q22" s="707"/>
    </row>
    <row r="23" spans="1:17" ht="14.25" customHeight="1">
      <c r="A23" s="76"/>
      <c r="B23" s="76"/>
      <c r="C23" s="76"/>
      <c r="D23" s="76"/>
      <c r="E23" s="76"/>
    </row>
    <row r="24" spans="1:17" ht="17.25" customHeight="1">
      <c r="A24" s="77" t="s">
        <v>34</v>
      </c>
      <c r="B24" s="78" t="s">
        <v>35</v>
      </c>
      <c r="C24" s="742" t="s">
        <v>42</v>
      </c>
      <c r="D24" s="742"/>
      <c r="E24" s="742"/>
      <c r="F24" s="742"/>
      <c r="G24" s="742"/>
      <c r="H24" s="742"/>
      <c r="I24" s="742"/>
      <c r="J24" s="742"/>
    </row>
    <row r="25" spans="1:17" s="79" customFormat="1" ht="17.25" customHeight="1">
      <c r="B25" s="78" t="s">
        <v>36</v>
      </c>
      <c r="C25" s="742" t="s">
        <v>43</v>
      </c>
      <c r="D25" s="742"/>
      <c r="E25" s="742"/>
      <c r="F25" s="742"/>
      <c r="G25" s="742"/>
      <c r="H25" s="742"/>
      <c r="I25" s="742"/>
      <c r="J25" s="742"/>
    </row>
    <row r="26" spans="1:17" s="79" customFormat="1" ht="17.25" customHeight="1">
      <c r="B26" s="80"/>
      <c r="C26" s="742"/>
      <c r="D26" s="742"/>
      <c r="E26" s="742"/>
      <c r="F26" s="742"/>
      <c r="G26" s="742"/>
      <c r="H26" s="742"/>
      <c r="I26" s="742"/>
      <c r="J26" s="742"/>
    </row>
    <row r="27" spans="1:17" s="79" customFormat="1" ht="17.25" customHeight="1">
      <c r="B27" s="78" t="s">
        <v>37</v>
      </c>
      <c r="C27" s="742" t="s">
        <v>51</v>
      </c>
      <c r="D27" s="742"/>
      <c r="E27" s="742"/>
      <c r="F27" s="742"/>
      <c r="G27" s="742"/>
      <c r="H27" s="742"/>
      <c r="I27" s="742"/>
      <c r="J27" s="742"/>
    </row>
    <row r="28" spans="1:17" s="79" customFormat="1" ht="17.25" customHeight="1">
      <c r="B28" s="78"/>
      <c r="C28" s="742"/>
      <c r="D28" s="742"/>
      <c r="E28" s="742"/>
      <c r="F28" s="742"/>
      <c r="G28" s="742"/>
      <c r="H28" s="742"/>
      <c r="I28" s="742"/>
      <c r="J28" s="742"/>
    </row>
    <row r="29" spans="1:17" s="79" customFormat="1" ht="17.25" customHeight="1">
      <c r="C29" s="742" t="s">
        <v>38</v>
      </c>
      <c r="D29" s="742"/>
      <c r="E29" s="742"/>
      <c r="F29" s="742"/>
      <c r="G29" s="742"/>
      <c r="H29" s="742"/>
      <c r="I29" s="742"/>
      <c r="J29" s="742"/>
    </row>
    <row r="30" spans="1:17" s="79" customFormat="1" ht="17.25" customHeight="1">
      <c r="B30" s="78"/>
      <c r="C30" s="742"/>
      <c r="D30" s="742"/>
      <c r="E30" s="742"/>
      <c r="F30" s="742"/>
      <c r="G30" s="742"/>
      <c r="H30" s="742"/>
      <c r="I30" s="742"/>
      <c r="J30" s="742"/>
    </row>
    <row r="31" spans="1:17" s="79" customFormat="1" ht="17.25" customHeight="1">
      <c r="B31" s="78" t="s">
        <v>39</v>
      </c>
      <c r="C31" s="742" t="s">
        <v>40</v>
      </c>
      <c r="D31" s="742"/>
      <c r="E31" s="742"/>
      <c r="F31" s="742"/>
      <c r="G31" s="742"/>
      <c r="H31" s="742"/>
      <c r="I31" s="742"/>
      <c r="J31" s="742"/>
    </row>
    <row r="32" spans="1:17" s="79" customFormat="1" ht="17.25" customHeight="1">
      <c r="B32" s="78"/>
      <c r="C32" s="742"/>
      <c r="D32" s="742"/>
      <c r="E32" s="742"/>
      <c r="F32" s="742"/>
      <c r="G32" s="742"/>
      <c r="H32" s="742"/>
      <c r="I32" s="742"/>
      <c r="J32" s="742"/>
    </row>
    <row r="33" spans="2:10" s="79" customFormat="1" ht="15" customHeight="1">
      <c r="B33" s="78"/>
      <c r="C33" s="81"/>
      <c r="D33" s="81"/>
      <c r="E33" s="81"/>
      <c r="F33" s="81"/>
      <c r="G33" s="81"/>
      <c r="H33" s="81"/>
      <c r="I33" s="81"/>
      <c r="J33" s="81"/>
    </row>
    <row r="34" spans="2:10" s="79" customFormat="1" ht="15" customHeight="1">
      <c r="B34" s="78"/>
      <c r="C34" s="81"/>
      <c r="D34" s="81"/>
      <c r="E34" s="81"/>
      <c r="F34" s="81"/>
      <c r="G34" s="81"/>
      <c r="H34" s="81"/>
      <c r="I34" s="81"/>
      <c r="J34" s="81"/>
    </row>
    <row r="35" spans="2:10" s="79" customFormat="1" ht="15" customHeight="1">
      <c r="B35" s="78"/>
      <c r="C35" s="81"/>
      <c r="D35" s="81"/>
      <c r="E35" s="81"/>
      <c r="F35" s="81"/>
      <c r="G35" s="81"/>
      <c r="H35" s="81"/>
      <c r="I35" s="81"/>
      <c r="J35" s="81"/>
    </row>
    <row r="36" spans="2:10" s="79" customFormat="1" ht="15" customHeight="1">
      <c r="B36" s="78"/>
      <c r="C36" s="81"/>
      <c r="D36" s="81"/>
      <c r="E36" s="81"/>
      <c r="F36" s="81"/>
      <c r="G36" s="81"/>
      <c r="H36" s="81"/>
      <c r="I36" s="81"/>
      <c r="J36" s="81"/>
    </row>
    <row r="37" spans="2:10" s="79" customFormat="1" ht="15" customHeight="1">
      <c r="B37" s="82"/>
    </row>
    <row r="38" spans="2:10" s="79" customFormat="1" ht="15" customHeight="1"/>
    <row r="39" spans="2:10" s="79" customFormat="1" ht="15" customHeight="1"/>
    <row r="40" spans="2:10" s="79" customFormat="1" ht="15" customHeight="1"/>
    <row r="41" spans="2:10" s="79" customFormat="1" ht="15" customHeight="1"/>
    <row r="42" spans="2:10" s="79" customFormat="1" ht="15" customHeight="1"/>
    <row r="43" spans="2:10" s="79" customFormat="1" ht="15" customHeight="1"/>
    <row r="44" spans="2:10" s="79" customFormat="1" ht="15" customHeight="1"/>
    <row r="45" spans="2:10" s="79" customFormat="1" ht="15" customHeight="1"/>
    <row r="46" spans="2:10" s="79" customFormat="1" ht="15" customHeight="1"/>
    <row r="47" spans="2:10" s="79" customFormat="1" ht="15" customHeight="1"/>
    <row r="48" spans="2:10" s="79" customFormat="1" ht="15" customHeight="1"/>
    <row r="49" spans="1:10" s="79" customFormat="1" ht="15" customHeight="1"/>
    <row r="50" spans="1:10" s="79" customFormat="1" ht="15" customHeight="1">
      <c r="A50" s="63"/>
      <c r="B50" s="63"/>
      <c r="C50" s="63"/>
      <c r="D50" s="63"/>
      <c r="E50" s="63"/>
      <c r="F50" s="63"/>
      <c r="G50" s="63"/>
      <c r="H50" s="63"/>
      <c r="I50" s="63"/>
      <c r="J50" s="63"/>
    </row>
  </sheetData>
  <mergeCells count="22">
    <mergeCell ref="P22:Q22"/>
    <mergeCell ref="L22:M22"/>
    <mergeCell ref="N22:O22"/>
    <mergeCell ref="A2:J2"/>
    <mergeCell ref="A14:C14"/>
    <mergeCell ref="G14:J14"/>
    <mergeCell ref="A15:C15"/>
    <mergeCell ref="A16:C17"/>
    <mergeCell ref="D17:J17"/>
    <mergeCell ref="A5:B5"/>
    <mergeCell ref="C25:J26"/>
    <mergeCell ref="C29:J30"/>
    <mergeCell ref="C31:J32"/>
    <mergeCell ref="A18:C19"/>
    <mergeCell ref="D19:J19"/>
    <mergeCell ref="A20:C20"/>
    <mergeCell ref="D21:J21"/>
    <mergeCell ref="C24:J24"/>
    <mergeCell ref="C27:J28"/>
    <mergeCell ref="A21:C22"/>
    <mergeCell ref="D22:F22"/>
    <mergeCell ref="G22:J22"/>
  </mergeCells>
  <phoneticPr fontId="4"/>
  <dataValidations count="1">
    <dataValidation type="list" allowBlank="1" showInputMessage="1" showErrorMessage="1" sqref="G22" xr:uid="{00000000-0002-0000-0B00-000000000000}">
      <formula1>"における相談支援業務に従事,における介護等業務に従事"</formula1>
    </dataValidation>
  </dataValidations>
  <pageMargins left="0.59055118110236227" right="0.59055118110236227" top="0.59055118110236227" bottom="0.59055118110236227" header="0" footer="0"/>
  <pageSetup paperSize="9" orientation="portrait" horizontalDpi="300" verticalDpi="3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25C0A-2376-4BF8-9C7B-480273EACD5B}">
  <sheetPr>
    <tabColor rgb="FFFFC000"/>
    <pageSetUpPr fitToPage="1"/>
  </sheetPr>
  <dimension ref="A1:C18"/>
  <sheetViews>
    <sheetView view="pageBreakPreview" zoomScaleNormal="100" zoomScaleSheetLayoutView="100" workbookViewId="0">
      <selection activeCell="A5" sqref="E6:F6"/>
    </sheetView>
  </sheetViews>
  <sheetFormatPr defaultColWidth="8.625" defaultRowHeight="19.5" customHeight="1"/>
  <cols>
    <col min="1" max="1" width="4.625" style="200" customWidth="1"/>
    <col min="2" max="2" width="40.625" style="200" customWidth="1"/>
    <col min="3" max="3" width="50.625" style="200" customWidth="1"/>
    <col min="4" max="16384" width="8.625" style="200"/>
  </cols>
  <sheetData>
    <row r="1" spans="1:3" ht="18" customHeight="1">
      <c r="A1" s="199" t="s">
        <v>411</v>
      </c>
    </row>
    <row r="2" spans="1:3" ht="18" customHeight="1"/>
    <row r="3" spans="1:3" ht="18" customHeight="1">
      <c r="A3" s="750" t="s">
        <v>404</v>
      </c>
      <c r="B3" s="750"/>
      <c r="C3" s="750"/>
    </row>
    <row r="4" spans="1:3" ht="36" customHeight="1">
      <c r="A4" s="201"/>
      <c r="B4" s="201"/>
      <c r="C4" s="201"/>
    </row>
    <row r="5" spans="1:3" ht="18" customHeight="1">
      <c r="B5" s="202" t="s">
        <v>44</v>
      </c>
      <c r="C5" s="203" t="str">
        <f>書類一覧!C4</f>
        <v>●●相談支援事業所</v>
      </c>
    </row>
    <row r="6" spans="1:3" ht="18" customHeight="1">
      <c r="B6" s="204" t="s">
        <v>405</v>
      </c>
      <c r="C6" s="203"/>
    </row>
    <row r="7" spans="1:3" ht="18" customHeight="1"/>
    <row r="8" spans="1:3" ht="18" customHeight="1">
      <c r="A8" s="205"/>
      <c r="B8" s="206"/>
      <c r="C8" s="207"/>
    </row>
    <row r="9" spans="1:3" ht="18" customHeight="1">
      <c r="A9" s="208" t="s">
        <v>406</v>
      </c>
      <c r="C9" s="209"/>
    </row>
    <row r="10" spans="1:3" ht="72" customHeight="1">
      <c r="A10" s="751"/>
      <c r="B10" s="752"/>
      <c r="C10" s="753"/>
    </row>
    <row r="11" spans="1:3" ht="18" customHeight="1">
      <c r="A11" s="208" t="s">
        <v>49</v>
      </c>
      <c r="C11" s="209"/>
    </row>
    <row r="12" spans="1:3" ht="198" customHeight="1">
      <c r="A12" s="751"/>
      <c r="B12" s="752"/>
      <c r="C12" s="753"/>
    </row>
    <row r="13" spans="1:3" ht="18" customHeight="1">
      <c r="A13" s="208" t="s">
        <v>50</v>
      </c>
      <c r="B13" s="210"/>
      <c r="C13" s="209"/>
    </row>
    <row r="14" spans="1:3" ht="18" customHeight="1">
      <c r="A14" s="208" t="s">
        <v>407</v>
      </c>
      <c r="C14" s="211" t="s">
        <v>408</v>
      </c>
    </row>
    <row r="15" spans="1:3" ht="18" customHeight="1">
      <c r="A15" s="208" t="s">
        <v>409</v>
      </c>
      <c r="C15" s="209"/>
    </row>
    <row r="16" spans="1:3" ht="90" customHeight="1">
      <c r="A16" s="751"/>
      <c r="B16" s="752"/>
      <c r="C16" s="753"/>
    </row>
    <row r="17" spans="1:3" ht="18" customHeight="1">
      <c r="A17" s="208" t="s">
        <v>410</v>
      </c>
      <c r="C17" s="209"/>
    </row>
    <row r="18" spans="1:3" ht="90" customHeight="1">
      <c r="A18" s="751"/>
      <c r="B18" s="752"/>
      <c r="C18" s="753"/>
    </row>
  </sheetData>
  <mergeCells count="5">
    <mergeCell ref="A3:C3"/>
    <mergeCell ref="A10:C10"/>
    <mergeCell ref="A12:C12"/>
    <mergeCell ref="A16:C16"/>
    <mergeCell ref="A18:C18"/>
  </mergeCells>
  <phoneticPr fontId="4"/>
  <printOptions horizontalCentered="1"/>
  <pageMargins left="0.39370078740157483" right="0.39370078740157483" top="0.59055118110236227" bottom="0.3937007874015748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3DA8B-A457-4889-BC3E-A18117CC50E8}">
  <sheetPr>
    <tabColor rgb="FFFFC000"/>
    <pageSetUpPr fitToPage="1"/>
  </sheetPr>
  <dimension ref="A1:B17"/>
  <sheetViews>
    <sheetView view="pageBreakPreview" zoomScaleNormal="100" zoomScaleSheetLayoutView="100" workbookViewId="0">
      <selection activeCell="A5" sqref="E6:F6"/>
    </sheetView>
  </sheetViews>
  <sheetFormatPr defaultRowHeight="19.5" customHeight="1"/>
  <cols>
    <col min="1" max="1" width="36.625" style="214" customWidth="1"/>
    <col min="2" max="2" width="54.625" style="214" customWidth="1"/>
    <col min="3" max="250" width="9" style="214"/>
    <col min="251" max="251" width="11.375" style="214" customWidth="1"/>
    <col min="252" max="506" width="9" style="214"/>
    <col min="507" max="507" width="11.375" style="214" customWidth="1"/>
    <col min="508" max="762" width="9" style="214"/>
    <col min="763" max="763" width="11.375" style="214" customWidth="1"/>
    <col min="764" max="1018" width="9" style="214"/>
    <col min="1019" max="1019" width="11.375" style="214" customWidth="1"/>
    <col min="1020" max="1274" width="9" style="214"/>
    <col min="1275" max="1275" width="11.375" style="214" customWidth="1"/>
    <col min="1276" max="1530" width="9" style="214"/>
    <col min="1531" max="1531" width="11.375" style="214" customWidth="1"/>
    <col min="1532" max="1786" width="9" style="214"/>
    <col min="1787" max="1787" width="11.375" style="214" customWidth="1"/>
    <col min="1788" max="2042" width="9" style="214"/>
    <col min="2043" max="2043" width="11.375" style="214" customWidth="1"/>
    <col min="2044" max="2298" width="9" style="214"/>
    <col min="2299" max="2299" width="11.375" style="214" customWidth="1"/>
    <col min="2300" max="2554" width="9" style="214"/>
    <col min="2555" max="2555" width="11.375" style="214" customWidth="1"/>
    <col min="2556" max="2810" width="9" style="214"/>
    <col min="2811" max="2811" width="11.375" style="214" customWidth="1"/>
    <col min="2812" max="3066" width="9" style="214"/>
    <col min="3067" max="3067" width="11.375" style="214" customWidth="1"/>
    <col min="3068" max="3322" width="9" style="214"/>
    <col min="3323" max="3323" width="11.375" style="214" customWidth="1"/>
    <col min="3324" max="3578" width="9" style="214"/>
    <col min="3579" max="3579" width="11.375" style="214" customWidth="1"/>
    <col min="3580" max="3834" width="9" style="214"/>
    <col min="3835" max="3835" width="11.375" style="214" customWidth="1"/>
    <col min="3836" max="4090" width="9" style="214"/>
    <col min="4091" max="4091" width="11.375" style="214" customWidth="1"/>
    <col min="4092" max="4346" width="9" style="214"/>
    <col min="4347" max="4347" width="11.375" style="214" customWidth="1"/>
    <col min="4348" max="4602" width="9" style="214"/>
    <col min="4603" max="4603" width="11.375" style="214" customWidth="1"/>
    <col min="4604" max="4858" width="9" style="214"/>
    <col min="4859" max="4859" width="11.375" style="214" customWidth="1"/>
    <col min="4860" max="5114" width="9" style="214"/>
    <col min="5115" max="5115" width="11.375" style="214" customWidth="1"/>
    <col min="5116" max="5370" width="9" style="214"/>
    <col min="5371" max="5371" width="11.375" style="214" customWidth="1"/>
    <col min="5372" max="5626" width="9" style="214"/>
    <col min="5627" max="5627" width="11.375" style="214" customWidth="1"/>
    <col min="5628" max="5882" width="9" style="214"/>
    <col min="5883" max="5883" width="11.375" style="214" customWidth="1"/>
    <col min="5884" max="6138" width="9" style="214"/>
    <col min="6139" max="6139" width="11.375" style="214" customWidth="1"/>
    <col min="6140" max="6394" width="9" style="214"/>
    <col min="6395" max="6395" width="11.375" style="214" customWidth="1"/>
    <col min="6396" max="6650" width="9" style="214"/>
    <col min="6651" max="6651" width="11.375" style="214" customWidth="1"/>
    <col min="6652" max="6906" width="9" style="214"/>
    <col min="6907" max="6907" width="11.375" style="214" customWidth="1"/>
    <col min="6908" max="7162" width="9" style="214"/>
    <col min="7163" max="7163" width="11.375" style="214" customWidth="1"/>
    <col min="7164" max="7418" width="9" style="214"/>
    <col min="7419" max="7419" width="11.375" style="214" customWidth="1"/>
    <col min="7420" max="7674" width="9" style="214"/>
    <col min="7675" max="7675" width="11.375" style="214" customWidth="1"/>
    <col min="7676" max="7930" width="9" style="214"/>
    <col min="7931" max="7931" width="11.375" style="214" customWidth="1"/>
    <col min="7932" max="8186" width="9" style="214"/>
    <col min="8187" max="8187" width="11.375" style="214" customWidth="1"/>
    <col min="8188" max="8442" width="9" style="214"/>
    <col min="8443" max="8443" width="11.375" style="214" customWidth="1"/>
    <col min="8444" max="8698" width="9" style="214"/>
    <col min="8699" max="8699" width="11.375" style="214" customWidth="1"/>
    <col min="8700" max="8954" width="9" style="214"/>
    <col min="8955" max="8955" width="11.375" style="214" customWidth="1"/>
    <col min="8956" max="9210" width="9" style="214"/>
    <col min="9211" max="9211" width="11.375" style="214" customWidth="1"/>
    <col min="9212" max="9466" width="9" style="214"/>
    <col min="9467" max="9467" width="11.375" style="214" customWidth="1"/>
    <col min="9468" max="9722" width="9" style="214"/>
    <col min="9723" max="9723" width="11.375" style="214" customWidth="1"/>
    <col min="9724" max="9978" width="9" style="214"/>
    <col min="9979" max="9979" width="11.375" style="214" customWidth="1"/>
    <col min="9980" max="10234" width="9" style="214"/>
    <col min="10235" max="10235" width="11.375" style="214" customWidth="1"/>
    <col min="10236" max="10490" width="9" style="214"/>
    <col min="10491" max="10491" width="11.375" style="214" customWidth="1"/>
    <col min="10492" max="10746" width="9" style="214"/>
    <col min="10747" max="10747" width="11.375" style="214" customWidth="1"/>
    <col min="10748" max="11002" width="9" style="214"/>
    <col min="11003" max="11003" width="11.375" style="214" customWidth="1"/>
    <col min="11004" max="11258" width="9" style="214"/>
    <col min="11259" max="11259" width="11.375" style="214" customWidth="1"/>
    <col min="11260" max="11514" width="9" style="214"/>
    <col min="11515" max="11515" width="11.375" style="214" customWidth="1"/>
    <col min="11516" max="11770" width="9" style="214"/>
    <col min="11771" max="11771" width="11.375" style="214" customWidth="1"/>
    <col min="11772" max="12026" width="9" style="214"/>
    <col min="12027" max="12027" width="11.375" style="214" customWidth="1"/>
    <col min="12028" max="12282" width="9" style="214"/>
    <col min="12283" max="12283" width="11.375" style="214" customWidth="1"/>
    <col min="12284" max="12538" width="9" style="214"/>
    <col min="12539" max="12539" width="11.375" style="214" customWidth="1"/>
    <col min="12540" max="12794" width="9" style="214"/>
    <col min="12795" max="12795" width="11.375" style="214" customWidth="1"/>
    <col min="12796" max="13050" width="9" style="214"/>
    <col min="13051" max="13051" width="11.375" style="214" customWidth="1"/>
    <col min="13052" max="13306" width="9" style="214"/>
    <col min="13307" max="13307" width="11.375" style="214" customWidth="1"/>
    <col min="13308" max="13562" width="9" style="214"/>
    <col min="13563" max="13563" width="11.375" style="214" customWidth="1"/>
    <col min="13564" max="13818" width="9" style="214"/>
    <col min="13819" max="13819" width="11.375" style="214" customWidth="1"/>
    <col min="13820" max="14074" width="9" style="214"/>
    <col min="14075" max="14075" width="11.375" style="214" customWidth="1"/>
    <col min="14076" max="14330" width="9" style="214"/>
    <col min="14331" max="14331" width="11.375" style="214" customWidth="1"/>
    <col min="14332" max="14586" width="9" style="214"/>
    <col min="14587" max="14587" width="11.375" style="214" customWidth="1"/>
    <col min="14588" max="14842" width="9" style="214"/>
    <col min="14843" max="14843" width="11.375" style="214" customWidth="1"/>
    <col min="14844" max="15098" width="9" style="214"/>
    <col min="15099" max="15099" width="11.375" style="214" customWidth="1"/>
    <col min="15100" max="15354" width="9" style="214"/>
    <col min="15355" max="15355" width="11.375" style="214" customWidth="1"/>
    <col min="15356" max="15610" width="9" style="214"/>
    <col min="15611" max="15611" width="11.375" style="214" customWidth="1"/>
    <col min="15612" max="15866" width="9" style="214"/>
    <col min="15867" max="15867" width="11.375" style="214" customWidth="1"/>
    <col min="15868" max="16122" width="9" style="214"/>
    <col min="16123" max="16123" width="11.375" style="214" customWidth="1"/>
    <col min="16124" max="16384" width="9" style="214"/>
  </cols>
  <sheetData>
    <row r="1" spans="1:2" ht="17.25">
      <c r="A1" s="212" t="s">
        <v>414</v>
      </c>
      <c r="B1" s="213"/>
    </row>
    <row r="2" spans="1:2" ht="17.25">
      <c r="A2" s="199"/>
      <c r="B2" s="213"/>
    </row>
    <row r="3" spans="1:2" ht="14.25">
      <c r="A3" s="750" t="s">
        <v>412</v>
      </c>
      <c r="B3" s="750"/>
    </row>
    <row r="4" spans="1:2" ht="14.25">
      <c r="A4" s="213"/>
      <c r="B4" s="215"/>
    </row>
    <row r="5" spans="1:2" ht="20.100000000000001" customHeight="1">
      <c r="A5" s="202" t="s">
        <v>44</v>
      </c>
      <c r="B5" s="216" t="str">
        <f>書類一覧!C4</f>
        <v>●●相談支援事業所</v>
      </c>
    </row>
    <row r="6" spans="1:2" ht="20.100000000000001" customHeight="1">
      <c r="A6" s="204" t="s">
        <v>405</v>
      </c>
      <c r="B6" s="216"/>
    </row>
    <row r="7" spans="1:2" ht="13.5">
      <c r="A7" s="213"/>
      <c r="B7" s="213"/>
    </row>
    <row r="8" spans="1:2" ht="18" customHeight="1">
      <c r="A8" s="756" t="s">
        <v>45</v>
      </c>
      <c r="B8" s="757"/>
    </row>
    <row r="9" spans="1:2" ht="13.5">
      <c r="A9" s="217" t="s">
        <v>413</v>
      </c>
      <c r="B9" s="218"/>
    </row>
    <row r="10" spans="1:2" ht="108" customHeight="1">
      <c r="A10" s="754"/>
      <c r="B10" s="755"/>
    </row>
    <row r="11" spans="1:2" ht="13.5">
      <c r="A11" s="217" t="s">
        <v>46</v>
      </c>
      <c r="B11" s="218"/>
    </row>
    <row r="12" spans="1:2" ht="108" customHeight="1">
      <c r="A12" s="754"/>
      <c r="B12" s="755"/>
    </row>
    <row r="13" spans="1:2" ht="13.5">
      <c r="A13" s="217" t="s">
        <v>47</v>
      </c>
      <c r="B13" s="218"/>
    </row>
    <row r="14" spans="1:2" ht="108" customHeight="1">
      <c r="A14" s="754"/>
      <c r="B14" s="755"/>
    </row>
    <row r="15" spans="1:2" ht="13.5">
      <c r="A15" s="217" t="s">
        <v>48</v>
      </c>
      <c r="B15" s="218"/>
    </row>
    <row r="16" spans="1:2" ht="108" customHeight="1">
      <c r="A16" s="754"/>
      <c r="B16" s="755"/>
    </row>
    <row r="17" spans="1:2" ht="13.5">
      <c r="A17" s="219"/>
      <c r="B17" s="220"/>
    </row>
  </sheetData>
  <mergeCells count="6">
    <mergeCell ref="A16:B16"/>
    <mergeCell ref="A3:B3"/>
    <mergeCell ref="A8:B8"/>
    <mergeCell ref="A10:B10"/>
    <mergeCell ref="A12:B12"/>
    <mergeCell ref="A14:B14"/>
  </mergeCells>
  <phoneticPr fontId="4"/>
  <printOptions horizontalCentered="1"/>
  <pageMargins left="0.39370078740157483" right="0.39370078740157483" top="0.59055118110236227" bottom="0.3937007874015748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F13C2-7B35-4679-A63F-0EC3451EF200}">
  <sheetPr>
    <tabColor rgb="FFFFC000"/>
  </sheetPr>
  <dimension ref="A1:AN77"/>
  <sheetViews>
    <sheetView showGridLines="0" view="pageBreakPreview" zoomScaleNormal="100" zoomScaleSheetLayoutView="100" workbookViewId="0">
      <selection activeCell="D8" sqref="D8:D11"/>
    </sheetView>
  </sheetViews>
  <sheetFormatPr defaultColWidth="8.25" defaultRowHeight="21" customHeight="1"/>
  <cols>
    <col min="1" max="1" width="2.625" style="255" customWidth="1"/>
    <col min="2" max="2" width="12.125" style="249" customWidth="1"/>
    <col min="3" max="3" width="6.625" style="255" customWidth="1"/>
    <col min="4" max="5" width="7.625" style="255" customWidth="1"/>
    <col min="6" max="36" width="2.625" style="255" customWidth="1"/>
    <col min="37" max="37" width="6.625" style="255" customWidth="1"/>
    <col min="38" max="39" width="7.625" style="255" customWidth="1"/>
    <col min="40" max="40" width="5.625" style="255" customWidth="1"/>
    <col min="41" max="16384" width="8.25" style="255"/>
  </cols>
  <sheetData>
    <row r="1" spans="1:40" ht="21" customHeight="1">
      <c r="A1" s="255" t="s">
        <v>498</v>
      </c>
    </row>
    <row r="2" spans="1:40" ht="20.100000000000001" customHeight="1">
      <c r="A2" s="248" t="s">
        <v>92</v>
      </c>
      <c r="C2" s="250"/>
      <c r="D2" s="250"/>
      <c r="E2" s="250"/>
      <c r="F2" s="250"/>
      <c r="G2" s="250"/>
      <c r="H2" s="250"/>
      <c r="I2" s="250"/>
      <c r="J2" s="250"/>
      <c r="K2" s="250"/>
      <c r="L2" s="250"/>
      <c r="M2" s="250"/>
      <c r="N2" s="250"/>
      <c r="O2" s="250"/>
      <c r="P2" s="250"/>
      <c r="Q2" s="250"/>
      <c r="R2" s="250"/>
      <c r="S2" s="250"/>
      <c r="T2" s="250"/>
      <c r="U2" s="250"/>
      <c r="V2" s="250"/>
      <c r="W2" s="250"/>
      <c r="X2" s="251"/>
      <c r="Y2" s="251"/>
      <c r="Z2" s="252"/>
      <c r="AA2" s="252"/>
      <c r="AB2" s="252"/>
      <c r="AC2" s="252"/>
      <c r="AD2" s="253"/>
      <c r="AE2" s="253"/>
      <c r="AF2" s="253"/>
      <c r="AG2" s="253"/>
      <c r="AH2" s="253"/>
      <c r="AI2" s="254" t="s">
        <v>435</v>
      </c>
      <c r="AJ2" s="254"/>
      <c r="AK2" s="758" t="s">
        <v>436</v>
      </c>
      <c r="AL2" s="758"/>
      <c r="AM2" s="758"/>
      <c r="AN2" s="758"/>
    </row>
    <row r="3" spans="1:40" ht="18" customHeight="1">
      <c r="A3" s="252"/>
      <c r="B3" s="256"/>
      <c r="C3" s="256"/>
      <c r="D3" s="256"/>
      <c r="E3" s="256"/>
      <c r="F3" s="256"/>
      <c r="G3" s="256"/>
      <c r="H3" s="256"/>
      <c r="I3" s="256"/>
      <c r="J3" s="256"/>
      <c r="K3" s="256"/>
      <c r="L3" s="256"/>
      <c r="M3" s="759"/>
      <c r="N3" s="759"/>
      <c r="O3" s="759"/>
      <c r="P3" s="759"/>
      <c r="Q3" s="760" t="s">
        <v>175</v>
      </c>
      <c r="R3" s="760"/>
      <c r="S3" s="759"/>
      <c r="T3" s="759"/>
      <c r="U3" s="760" t="s">
        <v>417</v>
      </c>
      <c r="V3" s="760"/>
      <c r="W3" s="256"/>
      <c r="X3" s="256"/>
      <c r="Y3" s="256"/>
      <c r="Z3" s="252"/>
      <c r="AA3" s="252"/>
      <c r="AC3" s="254"/>
      <c r="AD3" s="256"/>
      <c r="AE3" s="256"/>
      <c r="AF3" s="256"/>
      <c r="AG3" s="256"/>
      <c r="AH3" s="256"/>
      <c r="AI3" s="254" t="s">
        <v>437</v>
      </c>
      <c r="AJ3" s="254"/>
      <c r="AK3" s="761" t="str">
        <f>書類一覧!C4</f>
        <v>●●相談支援事業所</v>
      </c>
      <c r="AL3" s="761"/>
      <c r="AM3" s="761"/>
      <c r="AN3" s="761"/>
    </row>
    <row r="4" spans="1:40" ht="18" customHeight="1">
      <c r="A4" s="257"/>
      <c r="B4" s="257"/>
      <c r="C4" s="257"/>
      <c r="D4" s="257"/>
      <c r="E4" s="257"/>
      <c r="F4" s="257"/>
      <c r="G4" s="257"/>
      <c r="H4" s="257"/>
      <c r="I4" s="257"/>
      <c r="J4" s="257"/>
      <c r="K4" s="257"/>
      <c r="L4" s="257"/>
      <c r="M4" s="257"/>
      <c r="N4" s="257"/>
      <c r="O4" s="257"/>
      <c r="P4" s="257"/>
      <c r="Q4" s="257"/>
      <c r="R4" s="257"/>
      <c r="S4" s="257"/>
      <c r="T4" s="257"/>
      <c r="U4" s="257"/>
      <c r="V4" s="257"/>
      <c r="W4" s="257"/>
      <c r="Y4" s="258"/>
      <c r="Z4" s="258"/>
      <c r="AA4" s="258"/>
      <c r="AB4" s="252"/>
      <c r="AC4" s="258"/>
      <c r="AD4" s="258"/>
      <c r="AE4" s="258"/>
      <c r="AF4" s="258"/>
      <c r="AG4" s="258"/>
      <c r="AH4" s="258"/>
      <c r="AI4" s="259" t="s">
        <v>438</v>
      </c>
      <c r="AJ4" s="254"/>
      <c r="AK4" s="762"/>
      <c r="AL4" s="762"/>
      <c r="AM4" s="762"/>
      <c r="AN4" s="762"/>
    </row>
    <row r="5" spans="1:40" ht="18" customHeight="1">
      <c r="A5" s="257"/>
      <c r="B5" s="257"/>
      <c r="C5" s="257"/>
      <c r="D5" s="257"/>
      <c r="E5" s="257"/>
      <c r="F5" s="257"/>
      <c r="G5" s="257"/>
      <c r="H5" s="257"/>
      <c r="I5" s="257"/>
      <c r="J5" s="257"/>
      <c r="K5" s="257"/>
      <c r="L5" s="257"/>
      <c r="M5" s="257"/>
      <c r="N5" s="257"/>
      <c r="O5" s="257"/>
      <c r="P5" s="257"/>
      <c r="Q5" s="257"/>
      <c r="R5" s="257"/>
      <c r="S5" s="257"/>
      <c r="T5" s="257"/>
      <c r="U5" s="257"/>
      <c r="V5" s="257"/>
      <c r="W5" s="257"/>
      <c r="Y5" s="258"/>
      <c r="Z5" s="258"/>
      <c r="AA5" s="258"/>
      <c r="AB5" s="252"/>
      <c r="AC5" s="258"/>
      <c r="AD5" s="258"/>
      <c r="AE5" s="258"/>
      <c r="AF5" s="258"/>
      <c r="AG5" s="258"/>
      <c r="AH5" s="258"/>
      <c r="AI5" s="259" t="s">
        <v>439</v>
      </c>
      <c r="AJ5" s="254"/>
      <c r="AK5" s="762"/>
      <c r="AL5" s="762"/>
      <c r="AM5" s="762"/>
      <c r="AN5" s="762"/>
    </row>
    <row r="6" spans="1:40" ht="18" customHeight="1">
      <c r="A6" s="257"/>
      <c r="B6" s="257"/>
      <c r="C6" s="257"/>
      <c r="D6" s="257"/>
      <c r="E6" s="257"/>
      <c r="F6" s="257"/>
      <c r="G6" s="257"/>
      <c r="H6" s="257"/>
      <c r="I6" s="257"/>
      <c r="J6" s="257"/>
      <c r="K6" s="257"/>
      <c r="L6" s="257"/>
      <c r="M6" s="257"/>
      <c r="N6" s="257"/>
      <c r="O6" s="257"/>
      <c r="P6" s="257"/>
      <c r="Q6" s="257"/>
      <c r="R6" s="257"/>
      <c r="S6" s="257"/>
      <c r="U6" s="257"/>
      <c r="V6" s="257"/>
      <c r="W6" s="257"/>
      <c r="Y6" s="258"/>
      <c r="Z6" s="258"/>
      <c r="AA6" s="258"/>
      <c r="AB6" s="252"/>
      <c r="AC6" s="258"/>
      <c r="AD6" s="258"/>
      <c r="AE6" s="258"/>
      <c r="AF6" s="258"/>
      <c r="AG6" s="259" t="s">
        <v>440</v>
      </c>
      <c r="AH6" s="763"/>
      <c r="AI6" s="763"/>
      <c r="AJ6" s="763"/>
      <c r="AK6" s="258" t="s">
        <v>441</v>
      </c>
      <c r="AL6" s="260"/>
      <c r="AM6" s="258" t="s">
        <v>442</v>
      </c>
      <c r="AN6" s="252"/>
    </row>
    <row r="7" spans="1:40" ht="9.9499999999999993" customHeight="1">
      <c r="A7" s="252"/>
      <c r="B7" s="261"/>
      <c r="C7" s="261"/>
      <c r="D7" s="261"/>
      <c r="E7" s="261"/>
      <c r="F7" s="261"/>
      <c r="G7" s="261"/>
      <c r="H7" s="261"/>
      <c r="I7" s="261"/>
      <c r="J7" s="261"/>
      <c r="K7" s="261"/>
      <c r="L7" s="261"/>
      <c r="M7" s="261"/>
      <c r="N7" s="261"/>
      <c r="O7" s="261"/>
      <c r="P7" s="261"/>
      <c r="Q7" s="261"/>
      <c r="R7" s="261"/>
      <c r="S7" s="261"/>
      <c r="T7" s="261"/>
      <c r="U7" s="261"/>
      <c r="V7" s="261"/>
      <c r="W7" s="261"/>
      <c r="X7" s="256"/>
      <c r="Y7" s="256"/>
      <c r="Z7" s="256"/>
      <c r="AA7" s="256"/>
      <c r="AB7" s="256"/>
      <c r="AC7" s="256"/>
      <c r="AD7" s="256"/>
      <c r="AE7" s="256"/>
      <c r="AF7" s="256"/>
      <c r="AG7" s="256"/>
      <c r="AH7" s="256"/>
      <c r="AI7" s="256"/>
      <c r="AJ7" s="256"/>
      <c r="AK7" s="256"/>
      <c r="AL7" s="256"/>
      <c r="AM7" s="252"/>
      <c r="AN7" s="252"/>
    </row>
    <row r="8" spans="1:40" ht="15" customHeight="1">
      <c r="A8" s="764" t="s">
        <v>443</v>
      </c>
      <c r="B8" s="765" t="s">
        <v>444</v>
      </c>
      <c r="C8" s="767" t="s">
        <v>445</v>
      </c>
      <c r="D8" s="770" t="s">
        <v>446</v>
      </c>
      <c r="E8" s="771" t="s">
        <v>447</v>
      </c>
      <c r="F8" s="772" t="s">
        <v>448</v>
      </c>
      <c r="G8" s="772"/>
      <c r="H8" s="772"/>
      <c r="I8" s="772"/>
      <c r="J8" s="772"/>
      <c r="K8" s="772"/>
      <c r="L8" s="772"/>
      <c r="M8" s="772"/>
      <c r="N8" s="772"/>
      <c r="O8" s="772"/>
      <c r="P8" s="772"/>
      <c r="Q8" s="772"/>
      <c r="R8" s="772"/>
      <c r="S8" s="772"/>
      <c r="T8" s="772"/>
      <c r="U8" s="772"/>
      <c r="V8" s="772"/>
      <c r="W8" s="772"/>
      <c r="X8" s="772"/>
      <c r="Y8" s="772"/>
      <c r="Z8" s="772"/>
      <c r="AA8" s="772"/>
      <c r="AB8" s="772"/>
      <c r="AC8" s="772"/>
      <c r="AD8" s="772"/>
      <c r="AE8" s="772"/>
      <c r="AF8" s="772"/>
      <c r="AG8" s="772"/>
      <c r="AH8" s="772"/>
      <c r="AI8" s="772"/>
      <c r="AJ8" s="772"/>
      <c r="AK8" s="773" t="s">
        <v>449</v>
      </c>
      <c r="AL8" s="777" t="s">
        <v>450</v>
      </c>
      <c r="AM8" s="778" t="s">
        <v>451</v>
      </c>
      <c r="AN8" s="778"/>
    </row>
    <row r="9" spans="1:40" ht="15" customHeight="1">
      <c r="A9" s="764"/>
      <c r="B9" s="766"/>
      <c r="C9" s="768"/>
      <c r="D9" s="770"/>
      <c r="E9" s="771"/>
      <c r="F9" s="770" t="s">
        <v>93</v>
      </c>
      <c r="G9" s="770"/>
      <c r="H9" s="770"/>
      <c r="I9" s="770"/>
      <c r="J9" s="770"/>
      <c r="K9" s="770"/>
      <c r="L9" s="770"/>
      <c r="M9" s="770" t="s">
        <v>94</v>
      </c>
      <c r="N9" s="770"/>
      <c r="O9" s="770"/>
      <c r="P9" s="770"/>
      <c r="Q9" s="770"/>
      <c r="R9" s="770"/>
      <c r="S9" s="770"/>
      <c r="T9" s="770" t="s">
        <v>95</v>
      </c>
      <c r="U9" s="770"/>
      <c r="V9" s="770"/>
      <c r="W9" s="770"/>
      <c r="X9" s="770"/>
      <c r="Y9" s="770"/>
      <c r="Z9" s="770"/>
      <c r="AA9" s="770" t="s">
        <v>96</v>
      </c>
      <c r="AB9" s="770"/>
      <c r="AC9" s="770"/>
      <c r="AD9" s="770"/>
      <c r="AE9" s="770"/>
      <c r="AF9" s="770"/>
      <c r="AG9" s="770"/>
      <c r="AH9" s="770" t="s">
        <v>452</v>
      </c>
      <c r="AI9" s="770"/>
      <c r="AJ9" s="770"/>
      <c r="AK9" s="773"/>
      <c r="AL9" s="777"/>
      <c r="AM9" s="778"/>
      <c r="AN9" s="778"/>
    </row>
    <row r="10" spans="1:40" ht="15" customHeight="1">
      <c r="A10" s="764"/>
      <c r="B10" s="775" t="s">
        <v>453</v>
      </c>
      <c r="C10" s="768"/>
      <c r="D10" s="770"/>
      <c r="E10" s="771"/>
      <c r="F10" s="262" t="e">
        <f>DATE($M$3,$S$3,1)</f>
        <v>#NUM!</v>
      </c>
      <c r="G10" s="262" t="e">
        <f>DATE($M$3,$S$3,2)</f>
        <v>#NUM!</v>
      </c>
      <c r="H10" s="262" t="e">
        <f>DATE($M$3,$S$3,3)</f>
        <v>#NUM!</v>
      </c>
      <c r="I10" s="262" t="e">
        <f>DATE($M$3,$S$3,4)</f>
        <v>#NUM!</v>
      </c>
      <c r="J10" s="262" t="e">
        <f>DATE($M$3,$S$3,5)</f>
        <v>#NUM!</v>
      </c>
      <c r="K10" s="262" t="e">
        <f>DATE($M$3,$S$3,6)</f>
        <v>#NUM!</v>
      </c>
      <c r="L10" s="262" t="e">
        <f>DATE($M$3,$S$3,7)</f>
        <v>#NUM!</v>
      </c>
      <c r="M10" s="262" t="e">
        <f>DATE($M$3,$S$3,8)</f>
        <v>#NUM!</v>
      </c>
      <c r="N10" s="262" t="e">
        <f>DATE($M$3,$S$3,9)</f>
        <v>#NUM!</v>
      </c>
      <c r="O10" s="262" t="e">
        <f>DATE($M$3,$S$3,10)</f>
        <v>#NUM!</v>
      </c>
      <c r="P10" s="262" t="e">
        <f>DATE($M$3,$S$3,11)</f>
        <v>#NUM!</v>
      </c>
      <c r="Q10" s="262" t="e">
        <f>DATE($M$3,$S$3,12)</f>
        <v>#NUM!</v>
      </c>
      <c r="R10" s="262" t="e">
        <f>DATE($M$3,$S$3,13)</f>
        <v>#NUM!</v>
      </c>
      <c r="S10" s="262" t="e">
        <f>DATE($M$3,$S$3,14)</f>
        <v>#NUM!</v>
      </c>
      <c r="T10" s="262" t="e">
        <f>DATE($M$3,$S$3,15)</f>
        <v>#NUM!</v>
      </c>
      <c r="U10" s="262" t="e">
        <f>DATE($M$3,$S$3,16)</f>
        <v>#NUM!</v>
      </c>
      <c r="V10" s="262" t="e">
        <f>DATE($M$3,$S$3,17)</f>
        <v>#NUM!</v>
      </c>
      <c r="W10" s="262" t="e">
        <f>DATE($M$3,$S$3,18)</f>
        <v>#NUM!</v>
      </c>
      <c r="X10" s="262" t="e">
        <f>DATE($M$3,$S$3,19)</f>
        <v>#NUM!</v>
      </c>
      <c r="Y10" s="262" t="e">
        <f>DATE($M$3,$S$3,20)</f>
        <v>#NUM!</v>
      </c>
      <c r="Z10" s="262" t="e">
        <f>DATE($M$3,$S$3,21)</f>
        <v>#NUM!</v>
      </c>
      <c r="AA10" s="262" t="e">
        <f>DATE($M$3,$S$3,22)</f>
        <v>#NUM!</v>
      </c>
      <c r="AB10" s="262" t="e">
        <f>DATE($M$3,$S$3,23)</f>
        <v>#NUM!</v>
      </c>
      <c r="AC10" s="262" t="e">
        <f>DATE($M$3,$S$3,24)</f>
        <v>#NUM!</v>
      </c>
      <c r="AD10" s="262" t="e">
        <f>DATE($M$3,$S$3,25)</f>
        <v>#NUM!</v>
      </c>
      <c r="AE10" s="262" t="e">
        <f>DATE($M$3,$S$3,26)</f>
        <v>#NUM!</v>
      </c>
      <c r="AF10" s="262" t="e">
        <f>DATE($M$3,$S$3,27)</f>
        <v>#NUM!</v>
      </c>
      <c r="AG10" s="262" t="e">
        <f>DATE($M$3,$S$3,28)</f>
        <v>#NUM!</v>
      </c>
      <c r="AH10" s="262" t="e">
        <f>IF(DAY(EOMONTH(F10,0))&lt;29,"",DATE($M$3,$S$3,29))</f>
        <v>#NUM!</v>
      </c>
      <c r="AI10" s="262" t="e">
        <f>IF(DAY(EOMONTH(F10,0))&lt;30,"",DATE($M$3,$S$3,30))</f>
        <v>#NUM!</v>
      </c>
      <c r="AJ10" s="262" t="e">
        <f>IF(DAY(EOMONTH(F10,0))&lt;31,"",DATE($M$3,$S$3,31))</f>
        <v>#NUM!</v>
      </c>
      <c r="AK10" s="773"/>
      <c r="AL10" s="777"/>
      <c r="AM10" s="778"/>
      <c r="AN10" s="778"/>
    </row>
    <row r="11" spans="1:40" ht="15" customHeight="1">
      <c r="A11" s="764"/>
      <c r="B11" s="776"/>
      <c r="C11" s="769"/>
      <c r="D11" s="770"/>
      <c r="E11" s="771"/>
      <c r="F11" s="263" t="e">
        <f>DATE($M$3,$S$3,1)</f>
        <v>#NUM!</v>
      </c>
      <c r="G11" s="263" t="e">
        <f>DATE($M$3,$S$3,2)</f>
        <v>#NUM!</v>
      </c>
      <c r="H11" s="263" t="e">
        <f>DATE($M$3,$S$3,3)</f>
        <v>#NUM!</v>
      </c>
      <c r="I11" s="263" t="e">
        <f>DATE($M$3,$S$3,4)</f>
        <v>#NUM!</v>
      </c>
      <c r="J11" s="263" t="e">
        <f>DATE($M$3,$S$3,5)</f>
        <v>#NUM!</v>
      </c>
      <c r="K11" s="263" t="e">
        <f>DATE($M$3,$S$3,6)</f>
        <v>#NUM!</v>
      </c>
      <c r="L11" s="263" t="e">
        <f>DATE($M$3,$S$3,7)</f>
        <v>#NUM!</v>
      </c>
      <c r="M11" s="263" t="e">
        <f>DATE($M$3,$S$3,8)</f>
        <v>#NUM!</v>
      </c>
      <c r="N11" s="263" t="e">
        <f>DATE($M$3,$S$3,9)</f>
        <v>#NUM!</v>
      </c>
      <c r="O11" s="263" t="e">
        <f>DATE($M$3,$S$3,10)</f>
        <v>#NUM!</v>
      </c>
      <c r="P11" s="263" t="e">
        <f>DATE($M$3,$S$3,11)</f>
        <v>#NUM!</v>
      </c>
      <c r="Q11" s="263" t="e">
        <f>DATE($M$3,$S$3,12)</f>
        <v>#NUM!</v>
      </c>
      <c r="R11" s="263" t="e">
        <f>DATE($M$3,$S$3,13)</f>
        <v>#NUM!</v>
      </c>
      <c r="S11" s="263" t="e">
        <f>DATE($M$3,$S$3,14)</f>
        <v>#NUM!</v>
      </c>
      <c r="T11" s="263" t="e">
        <f>DATE($M$3,$S$3,15)</f>
        <v>#NUM!</v>
      </c>
      <c r="U11" s="263" t="e">
        <f>DATE($M$3,$S$3,16)</f>
        <v>#NUM!</v>
      </c>
      <c r="V11" s="263" t="e">
        <f>DATE($M$3,$S$3,17)</f>
        <v>#NUM!</v>
      </c>
      <c r="W11" s="263" t="e">
        <f>DATE($M$3,$S$3,18)</f>
        <v>#NUM!</v>
      </c>
      <c r="X11" s="263" t="e">
        <f>DATE($M$3,$S$3,19)</f>
        <v>#NUM!</v>
      </c>
      <c r="Y11" s="263" t="e">
        <f>DATE($M$3,$S$3,20)</f>
        <v>#NUM!</v>
      </c>
      <c r="Z11" s="263" t="e">
        <f>DATE($M$3,$S$3,21)</f>
        <v>#NUM!</v>
      </c>
      <c r="AA11" s="263" t="e">
        <f>DATE($M$3,$S$3,22)</f>
        <v>#NUM!</v>
      </c>
      <c r="AB11" s="263" t="e">
        <f>DATE($M$3,$S$3,23)</f>
        <v>#NUM!</v>
      </c>
      <c r="AC11" s="263" t="e">
        <f>DATE($M$3,$S$3,24)</f>
        <v>#NUM!</v>
      </c>
      <c r="AD11" s="263" t="e">
        <f>DATE($M$3,$S$3,25)</f>
        <v>#NUM!</v>
      </c>
      <c r="AE11" s="263" t="e">
        <f>DATE($M$3,$S$3,26)</f>
        <v>#NUM!</v>
      </c>
      <c r="AF11" s="263" t="e">
        <f>DATE($M$3,$S$3,27)</f>
        <v>#NUM!</v>
      </c>
      <c r="AG11" s="263" t="e">
        <f>DATE($M$3,$S$3,28)</f>
        <v>#NUM!</v>
      </c>
      <c r="AH11" s="263" t="e">
        <f>IF(DAY(EOMONTH(F11,0))&lt;29,"",DATE($M$3,$S$3,29))</f>
        <v>#NUM!</v>
      </c>
      <c r="AI11" s="263" t="e">
        <f>IF(DAY(EOMONTH(F11,0))&lt;30,"",DATE($M$3,$S$3,30))</f>
        <v>#NUM!</v>
      </c>
      <c r="AJ11" s="263" t="e">
        <f>IF(DAY(EOMONTH(F11,0))&lt;31,"",DATE($M$3,$S$3,31))</f>
        <v>#NUM!</v>
      </c>
      <c r="AK11" s="773"/>
      <c r="AL11" s="777"/>
      <c r="AM11" s="778"/>
      <c r="AN11" s="778"/>
    </row>
    <row r="12" spans="1:40" ht="18" customHeight="1">
      <c r="A12" s="264">
        <v>1</v>
      </c>
      <c r="B12" s="265"/>
      <c r="C12" s="266"/>
      <c r="D12" s="267"/>
      <c r="E12" s="268"/>
      <c r="F12" s="269"/>
      <c r="G12" s="269"/>
      <c r="H12" s="269"/>
      <c r="I12" s="269"/>
      <c r="J12" s="269"/>
      <c r="K12" s="269"/>
      <c r="L12" s="269"/>
      <c r="M12" s="269"/>
      <c r="N12" s="269"/>
      <c r="O12" s="269"/>
      <c r="P12" s="269"/>
      <c r="Q12" s="269"/>
      <c r="R12" s="269"/>
      <c r="S12" s="269"/>
      <c r="T12" s="269"/>
      <c r="U12" s="269"/>
      <c r="V12" s="269"/>
      <c r="W12" s="269"/>
      <c r="X12" s="269"/>
      <c r="Y12" s="269"/>
      <c r="Z12" s="269"/>
      <c r="AA12" s="269"/>
      <c r="AB12" s="269"/>
      <c r="AC12" s="269"/>
      <c r="AD12" s="269"/>
      <c r="AE12" s="269"/>
      <c r="AF12" s="269"/>
      <c r="AG12" s="269"/>
      <c r="AH12" s="269"/>
      <c r="AI12" s="269"/>
      <c r="AJ12" s="269"/>
      <c r="AK12" s="270">
        <f>+SUM(F12:AJ12)</f>
        <v>0</v>
      </c>
      <c r="AL12" s="271" t="e">
        <f>IF($AK$4="４週",AK12/4,AK12/(DAY(EOMONTH($F$10,0))/7))</f>
        <v>#NUM!</v>
      </c>
      <c r="AM12" s="774"/>
      <c r="AN12" s="774"/>
    </row>
    <row r="13" spans="1:40" ht="18" customHeight="1">
      <c r="A13" s="264">
        <v>2</v>
      </c>
      <c r="B13" s="265"/>
      <c r="C13" s="266"/>
      <c r="D13" s="267"/>
      <c r="E13" s="268"/>
      <c r="F13" s="269"/>
      <c r="G13" s="269"/>
      <c r="H13" s="269"/>
      <c r="I13" s="269"/>
      <c r="J13" s="269"/>
      <c r="K13" s="269"/>
      <c r="L13" s="269"/>
      <c r="M13" s="269"/>
      <c r="N13" s="269"/>
      <c r="O13" s="269"/>
      <c r="P13" s="269"/>
      <c r="Q13" s="269"/>
      <c r="R13" s="269"/>
      <c r="S13" s="269"/>
      <c r="T13" s="269"/>
      <c r="U13" s="269"/>
      <c r="V13" s="269"/>
      <c r="W13" s="269"/>
      <c r="X13" s="269"/>
      <c r="Y13" s="269"/>
      <c r="Z13" s="269"/>
      <c r="AA13" s="269"/>
      <c r="AB13" s="269"/>
      <c r="AC13" s="269"/>
      <c r="AD13" s="269"/>
      <c r="AE13" s="269"/>
      <c r="AF13" s="269"/>
      <c r="AG13" s="269"/>
      <c r="AH13" s="269"/>
      <c r="AI13" s="269"/>
      <c r="AJ13" s="269"/>
      <c r="AK13" s="270">
        <f t="shared" ref="AK13:AK32" si="0">+SUM(F13:AJ13)</f>
        <v>0</v>
      </c>
      <c r="AL13" s="271" t="e">
        <f>IF($AK$4="４週",AK13/4,AK13/(DAY(EOMONTH($F$10,0))/7))</f>
        <v>#NUM!</v>
      </c>
      <c r="AM13" s="774"/>
      <c r="AN13" s="774"/>
    </row>
    <row r="14" spans="1:40" ht="18" customHeight="1">
      <c r="A14" s="264">
        <v>3</v>
      </c>
      <c r="B14" s="265"/>
      <c r="C14" s="266"/>
      <c r="D14" s="267"/>
      <c r="E14" s="268"/>
      <c r="F14" s="269"/>
      <c r="G14" s="269"/>
      <c r="H14" s="269"/>
      <c r="I14" s="269"/>
      <c r="J14" s="269"/>
      <c r="K14" s="269"/>
      <c r="L14" s="269"/>
      <c r="M14" s="269"/>
      <c r="N14" s="269"/>
      <c r="O14" s="269"/>
      <c r="P14" s="269"/>
      <c r="Q14" s="269"/>
      <c r="R14" s="269"/>
      <c r="S14" s="269"/>
      <c r="T14" s="269"/>
      <c r="U14" s="269"/>
      <c r="V14" s="269"/>
      <c r="W14" s="269"/>
      <c r="X14" s="269"/>
      <c r="Y14" s="269"/>
      <c r="Z14" s="269"/>
      <c r="AA14" s="269"/>
      <c r="AB14" s="269"/>
      <c r="AC14" s="269"/>
      <c r="AD14" s="269"/>
      <c r="AE14" s="269"/>
      <c r="AF14" s="269"/>
      <c r="AG14" s="269"/>
      <c r="AH14" s="269"/>
      <c r="AI14" s="269"/>
      <c r="AJ14" s="269"/>
      <c r="AK14" s="270">
        <f t="shared" si="0"/>
        <v>0</v>
      </c>
      <c r="AL14" s="271" t="e">
        <f>IF($AK$4="４週",AK14/4,AK14/(DAY(EOMONTH($F$10,0))/7))</f>
        <v>#NUM!</v>
      </c>
      <c r="AM14" s="774"/>
      <c r="AN14" s="774"/>
    </row>
    <row r="15" spans="1:40" ht="18" customHeight="1">
      <c r="A15" s="264">
        <v>4</v>
      </c>
      <c r="B15" s="265"/>
      <c r="C15" s="266"/>
      <c r="D15" s="267"/>
      <c r="E15" s="268"/>
      <c r="F15" s="269"/>
      <c r="G15" s="269"/>
      <c r="H15" s="269"/>
      <c r="I15" s="269"/>
      <c r="J15" s="269"/>
      <c r="K15" s="269"/>
      <c r="L15" s="269"/>
      <c r="M15" s="269"/>
      <c r="N15" s="269"/>
      <c r="O15" s="269"/>
      <c r="P15" s="269"/>
      <c r="Q15" s="269"/>
      <c r="R15" s="269"/>
      <c r="S15" s="269"/>
      <c r="T15" s="269"/>
      <c r="U15" s="269"/>
      <c r="V15" s="269"/>
      <c r="W15" s="269"/>
      <c r="X15" s="269"/>
      <c r="Y15" s="269"/>
      <c r="Z15" s="269"/>
      <c r="AA15" s="269"/>
      <c r="AB15" s="269"/>
      <c r="AC15" s="269"/>
      <c r="AD15" s="269"/>
      <c r="AE15" s="269"/>
      <c r="AF15" s="269"/>
      <c r="AG15" s="269"/>
      <c r="AH15" s="269"/>
      <c r="AI15" s="269"/>
      <c r="AJ15" s="269"/>
      <c r="AK15" s="270">
        <f t="shared" si="0"/>
        <v>0</v>
      </c>
      <c r="AL15" s="271" t="e">
        <f>IF($AK$4="４週",AK15/4,AK15/(DAY(EOMONTH($F$10,0))/7))</f>
        <v>#NUM!</v>
      </c>
      <c r="AM15" s="774"/>
      <c r="AN15" s="774"/>
    </row>
    <row r="16" spans="1:40" ht="18" customHeight="1">
      <c r="A16" s="264">
        <v>5</v>
      </c>
      <c r="B16" s="265"/>
      <c r="C16" s="266"/>
      <c r="D16" s="267"/>
      <c r="E16" s="268"/>
      <c r="F16" s="269"/>
      <c r="G16" s="269"/>
      <c r="H16" s="269"/>
      <c r="I16" s="269"/>
      <c r="J16" s="269"/>
      <c r="K16" s="269"/>
      <c r="L16" s="269"/>
      <c r="M16" s="269"/>
      <c r="N16" s="269"/>
      <c r="O16" s="269"/>
      <c r="P16" s="269"/>
      <c r="Q16" s="269"/>
      <c r="R16" s="269"/>
      <c r="S16" s="269"/>
      <c r="T16" s="269"/>
      <c r="U16" s="269"/>
      <c r="V16" s="269"/>
      <c r="W16" s="269"/>
      <c r="X16" s="269"/>
      <c r="Y16" s="269"/>
      <c r="Z16" s="269"/>
      <c r="AA16" s="269"/>
      <c r="AB16" s="269"/>
      <c r="AC16" s="269"/>
      <c r="AD16" s="269"/>
      <c r="AE16" s="269"/>
      <c r="AF16" s="269"/>
      <c r="AG16" s="269"/>
      <c r="AH16" s="269"/>
      <c r="AI16" s="269"/>
      <c r="AJ16" s="269"/>
      <c r="AK16" s="270">
        <f t="shared" si="0"/>
        <v>0</v>
      </c>
      <c r="AL16" s="271" t="e">
        <f t="shared" ref="AL16:AL31" si="1">IF($AK$4="４週",AK16/4,AK16/(DAY(EOMONTH($F$10,0))/7))</f>
        <v>#NUM!</v>
      </c>
      <c r="AM16" s="774"/>
      <c r="AN16" s="774"/>
    </row>
    <row r="17" spans="1:40" ht="18" customHeight="1">
      <c r="A17" s="264">
        <v>6</v>
      </c>
      <c r="B17" s="265"/>
      <c r="C17" s="266"/>
      <c r="D17" s="267"/>
      <c r="E17" s="268"/>
      <c r="F17" s="269"/>
      <c r="G17" s="269"/>
      <c r="H17" s="269"/>
      <c r="I17" s="269"/>
      <c r="J17" s="269"/>
      <c r="K17" s="269"/>
      <c r="L17" s="269"/>
      <c r="M17" s="269"/>
      <c r="N17" s="269"/>
      <c r="O17" s="269"/>
      <c r="P17" s="269"/>
      <c r="Q17" s="269"/>
      <c r="R17" s="269"/>
      <c r="S17" s="269"/>
      <c r="T17" s="269"/>
      <c r="U17" s="269"/>
      <c r="V17" s="269"/>
      <c r="W17" s="269"/>
      <c r="X17" s="269"/>
      <c r="Y17" s="269"/>
      <c r="Z17" s="269"/>
      <c r="AA17" s="269"/>
      <c r="AB17" s="269"/>
      <c r="AC17" s="269"/>
      <c r="AD17" s="269"/>
      <c r="AE17" s="269"/>
      <c r="AF17" s="269"/>
      <c r="AG17" s="269"/>
      <c r="AH17" s="269"/>
      <c r="AI17" s="269"/>
      <c r="AJ17" s="269"/>
      <c r="AK17" s="270">
        <f t="shared" si="0"/>
        <v>0</v>
      </c>
      <c r="AL17" s="271" t="e">
        <f t="shared" si="1"/>
        <v>#NUM!</v>
      </c>
      <c r="AM17" s="774"/>
      <c r="AN17" s="774"/>
    </row>
    <row r="18" spans="1:40" ht="18" customHeight="1">
      <c r="A18" s="264">
        <v>7</v>
      </c>
      <c r="B18" s="265"/>
      <c r="C18" s="266"/>
      <c r="D18" s="267"/>
      <c r="E18" s="268"/>
      <c r="F18" s="269"/>
      <c r="G18" s="269"/>
      <c r="H18" s="269"/>
      <c r="I18" s="269"/>
      <c r="J18" s="269"/>
      <c r="K18" s="269"/>
      <c r="L18" s="269"/>
      <c r="M18" s="269"/>
      <c r="N18" s="269"/>
      <c r="O18" s="269"/>
      <c r="P18" s="269"/>
      <c r="Q18" s="269"/>
      <c r="R18" s="269"/>
      <c r="S18" s="269"/>
      <c r="T18" s="269"/>
      <c r="U18" s="269"/>
      <c r="V18" s="269"/>
      <c r="W18" s="269"/>
      <c r="X18" s="269"/>
      <c r="Y18" s="269"/>
      <c r="Z18" s="269"/>
      <c r="AA18" s="269"/>
      <c r="AB18" s="269"/>
      <c r="AC18" s="269"/>
      <c r="AD18" s="269"/>
      <c r="AE18" s="269"/>
      <c r="AF18" s="269"/>
      <c r="AG18" s="269"/>
      <c r="AH18" s="269"/>
      <c r="AI18" s="269"/>
      <c r="AJ18" s="269"/>
      <c r="AK18" s="270">
        <f t="shared" si="0"/>
        <v>0</v>
      </c>
      <c r="AL18" s="271" t="e">
        <f t="shared" si="1"/>
        <v>#NUM!</v>
      </c>
      <c r="AM18" s="774"/>
      <c r="AN18" s="774"/>
    </row>
    <row r="19" spans="1:40" ht="18" customHeight="1">
      <c r="A19" s="264">
        <v>8</v>
      </c>
      <c r="B19" s="265"/>
      <c r="C19" s="266"/>
      <c r="D19" s="267"/>
      <c r="E19" s="268"/>
      <c r="F19" s="269"/>
      <c r="G19" s="269"/>
      <c r="H19" s="269"/>
      <c r="I19" s="269"/>
      <c r="J19" s="269"/>
      <c r="K19" s="269"/>
      <c r="L19" s="269"/>
      <c r="M19" s="269"/>
      <c r="N19" s="269"/>
      <c r="O19" s="269"/>
      <c r="P19" s="269"/>
      <c r="Q19" s="269"/>
      <c r="R19" s="269"/>
      <c r="S19" s="269"/>
      <c r="T19" s="269"/>
      <c r="U19" s="269"/>
      <c r="V19" s="269"/>
      <c r="W19" s="269"/>
      <c r="X19" s="269"/>
      <c r="Y19" s="269"/>
      <c r="Z19" s="269"/>
      <c r="AA19" s="269"/>
      <c r="AB19" s="269"/>
      <c r="AC19" s="269"/>
      <c r="AD19" s="269"/>
      <c r="AE19" s="269"/>
      <c r="AF19" s="269"/>
      <c r="AG19" s="269"/>
      <c r="AH19" s="269"/>
      <c r="AI19" s="269"/>
      <c r="AJ19" s="269"/>
      <c r="AK19" s="270">
        <f t="shared" si="0"/>
        <v>0</v>
      </c>
      <c r="AL19" s="271" t="e">
        <f t="shared" si="1"/>
        <v>#NUM!</v>
      </c>
      <c r="AM19" s="774"/>
      <c r="AN19" s="774"/>
    </row>
    <row r="20" spans="1:40" ht="18" customHeight="1">
      <c r="A20" s="264">
        <v>9</v>
      </c>
      <c r="B20" s="265"/>
      <c r="C20" s="266"/>
      <c r="D20" s="267"/>
      <c r="E20" s="268"/>
      <c r="F20" s="269"/>
      <c r="G20" s="269"/>
      <c r="H20" s="269"/>
      <c r="I20" s="269"/>
      <c r="J20" s="269"/>
      <c r="K20" s="269"/>
      <c r="L20" s="269"/>
      <c r="M20" s="269"/>
      <c r="N20" s="269"/>
      <c r="O20" s="269"/>
      <c r="P20" s="269"/>
      <c r="Q20" s="269"/>
      <c r="R20" s="269"/>
      <c r="S20" s="269"/>
      <c r="T20" s="269"/>
      <c r="U20" s="269"/>
      <c r="V20" s="269"/>
      <c r="W20" s="269"/>
      <c r="X20" s="269"/>
      <c r="Y20" s="269"/>
      <c r="Z20" s="269"/>
      <c r="AA20" s="269"/>
      <c r="AB20" s="269"/>
      <c r="AC20" s="269"/>
      <c r="AD20" s="269"/>
      <c r="AE20" s="269"/>
      <c r="AF20" s="269"/>
      <c r="AG20" s="269"/>
      <c r="AH20" s="269"/>
      <c r="AI20" s="269"/>
      <c r="AJ20" s="269"/>
      <c r="AK20" s="270">
        <f t="shared" si="0"/>
        <v>0</v>
      </c>
      <c r="AL20" s="271" t="e">
        <f t="shared" si="1"/>
        <v>#NUM!</v>
      </c>
      <c r="AM20" s="774"/>
      <c r="AN20" s="774"/>
    </row>
    <row r="21" spans="1:40" ht="18" customHeight="1">
      <c r="A21" s="264">
        <v>10</v>
      </c>
      <c r="B21" s="265"/>
      <c r="C21" s="266"/>
      <c r="D21" s="267"/>
      <c r="E21" s="268"/>
      <c r="F21" s="269"/>
      <c r="G21" s="269"/>
      <c r="H21" s="269"/>
      <c r="I21" s="269"/>
      <c r="J21" s="269"/>
      <c r="K21" s="269"/>
      <c r="L21" s="269"/>
      <c r="M21" s="269"/>
      <c r="N21" s="269"/>
      <c r="O21" s="269"/>
      <c r="P21" s="269"/>
      <c r="Q21" s="269"/>
      <c r="R21" s="269"/>
      <c r="S21" s="269"/>
      <c r="T21" s="269"/>
      <c r="U21" s="269"/>
      <c r="V21" s="269"/>
      <c r="W21" s="269"/>
      <c r="X21" s="269"/>
      <c r="Y21" s="269"/>
      <c r="Z21" s="269"/>
      <c r="AA21" s="269"/>
      <c r="AB21" s="269"/>
      <c r="AC21" s="269"/>
      <c r="AD21" s="269"/>
      <c r="AE21" s="269"/>
      <c r="AF21" s="269"/>
      <c r="AG21" s="269"/>
      <c r="AH21" s="269"/>
      <c r="AI21" s="269"/>
      <c r="AJ21" s="269"/>
      <c r="AK21" s="270">
        <f t="shared" si="0"/>
        <v>0</v>
      </c>
      <c r="AL21" s="271" t="e">
        <f t="shared" si="1"/>
        <v>#NUM!</v>
      </c>
      <c r="AM21" s="774"/>
      <c r="AN21" s="774"/>
    </row>
    <row r="22" spans="1:40" ht="18" customHeight="1">
      <c r="A22" s="264">
        <v>11</v>
      </c>
      <c r="B22" s="265"/>
      <c r="C22" s="266"/>
      <c r="D22" s="267"/>
      <c r="E22" s="268"/>
      <c r="F22" s="269"/>
      <c r="G22" s="269"/>
      <c r="H22" s="269"/>
      <c r="I22" s="269"/>
      <c r="J22" s="269"/>
      <c r="K22" s="269"/>
      <c r="L22" s="269"/>
      <c r="M22" s="269"/>
      <c r="N22" s="269"/>
      <c r="O22" s="269"/>
      <c r="P22" s="269"/>
      <c r="Q22" s="269"/>
      <c r="R22" s="269"/>
      <c r="S22" s="269"/>
      <c r="T22" s="269"/>
      <c r="U22" s="269"/>
      <c r="V22" s="269"/>
      <c r="W22" s="269"/>
      <c r="X22" s="269"/>
      <c r="Y22" s="269"/>
      <c r="Z22" s="269"/>
      <c r="AA22" s="269"/>
      <c r="AB22" s="269"/>
      <c r="AC22" s="269"/>
      <c r="AD22" s="269"/>
      <c r="AE22" s="269"/>
      <c r="AF22" s="269"/>
      <c r="AG22" s="269"/>
      <c r="AH22" s="269"/>
      <c r="AI22" s="269"/>
      <c r="AJ22" s="269"/>
      <c r="AK22" s="270">
        <f t="shared" si="0"/>
        <v>0</v>
      </c>
      <c r="AL22" s="271" t="e">
        <f t="shared" si="1"/>
        <v>#NUM!</v>
      </c>
      <c r="AM22" s="774"/>
      <c r="AN22" s="774"/>
    </row>
    <row r="23" spans="1:40" ht="18" customHeight="1">
      <c r="A23" s="264">
        <v>12</v>
      </c>
      <c r="B23" s="265"/>
      <c r="C23" s="266"/>
      <c r="D23" s="267"/>
      <c r="E23" s="268"/>
      <c r="F23" s="269"/>
      <c r="G23" s="269"/>
      <c r="H23" s="269"/>
      <c r="I23" s="269"/>
      <c r="J23" s="269"/>
      <c r="K23" s="269"/>
      <c r="L23" s="269"/>
      <c r="M23" s="269"/>
      <c r="N23" s="269"/>
      <c r="O23" s="269"/>
      <c r="P23" s="269"/>
      <c r="Q23" s="269"/>
      <c r="R23" s="269"/>
      <c r="S23" s="269"/>
      <c r="T23" s="269"/>
      <c r="U23" s="269"/>
      <c r="V23" s="269"/>
      <c r="W23" s="269"/>
      <c r="X23" s="269"/>
      <c r="Y23" s="269"/>
      <c r="Z23" s="269"/>
      <c r="AA23" s="269"/>
      <c r="AB23" s="269"/>
      <c r="AC23" s="269"/>
      <c r="AD23" s="269"/>
      <c r="AE23" s="269"/>
      <c r="AF23" s="269"/>
      <c r="AG23" s="269"/>
      <c r="AH23" s="269"/>
      <c r="AI23" s="269"/>
      <c r="AJ23" s="269"/>
      <c r="AK23" s="270">
        <f t="shared" si="0"/>
        <v>0</v>
      </c>
      <c r="AL23" s="271" t="e">
        <f t="shared" si="1"/>
        <v>#NUM!</v>
      </c>
      <c r="AM23" s="774"/>
      <c r="AN23" s="774"/>
    </row>
    <row r="24" spans="1:40" ht="18" customHeight="1">
      <c r="A24" s="264">
        <v>13</v>
      </c>
      <c r="B24" s="265"/>
      <c r="C24" s="266"/>
      <c r="D24" s="267"/>
      <c r="E24" s="268"/>
      <c r="F24" s="269"/>
      <c r="G24" s="269"/>
      <c r="H24" s="269"/>
      <c r="I24" s="269"/>
      <c r="J24" s="269"/>
      <c r="K24" s="269"/>
      <c r="L24" s="269"/>
      <c r="M24" s="269"/>
      <c r="N24" s="269"/>
      <c r="O24" s="269"/>
      <c r="P24" s="269"/>
      <c r="Q24" s="269"/>
      <c r="R24" s="269"/>
      <c r="S24" s="269"/>
      <c r="T24" s="269"/>
      <c r="U24" s="269"/>
      <c r="V24" s="269"/>
      <c r="W24" s="269"/>
      <c r="X24" s="269"/>
      <c r="Y24" s="269"/>
      <c r="Z24" s="269"/>
      <c r="AA24" s="269"/>
      <c r="AB24" s="269"/>
      <c r="AC24" s="269"/>
      <c r="AD24" s="269"/>
      <c r="AE24" s="269"/>
      <c r="AF24" s="269"/>
      <c r="AG24" s="269"/>
      <c r="AH24" s="269"/>
      <c r="AI24" s="269"/>
      <c r="AJ24" s="269"/>
      <c r="AK24" s="270">
        <f t="shared" si="0"/>
        <v>0</v>
      </c>
      <c r="AL24" s="271" t="e">
        <f t="shared" si="1"/>
        <v>#NUM!</v>
      </c>
      <c r="AM24" s="774"/>
      <c r="AN24" s="774"/>
    </row>
    <row r="25" spans="1:40" ht="18" customHeight="1">
      <c r="A25" s="264">
        <v>14</v>
      </c>
      <c r="B25" s="265"/>
      <c r="C25" s="266"/>
      <c r="D25" s="267"/>
      <c r="E25" s="268"/>
      <c r="F25" s="269"/>
      <c r="G25" s="269"/>
      <c r="H25" s="269"/>
      <c r="I25" s="269"/>
      <c r="J25" s="269"/>
      <c r="K25" s="269"/>
      <c r="L25" s="269"/>
      <c r="M25" s="269"/>
      <c r="N25" s="269"/>
      <c r="O25" s="269"/>
      <c r="P25" s="269"/>
      <c r="Q25" s="269"/>
      <c r="R25" s="269"/>
      <c r="S25" s="269"/>
      <c r="T25" s="269"/>
      <c r="U25" s="269"/>
      <c r="V25" s="269"/>
      <c r="W25" s="269"/>
      <c r="X25" s="269"/>
      <c r="Y25" s="269"/>
      <c r="Z25" s="269"/>
      <c r="AA25" s="269"/>
      <c r="AB25" s="269"/>
      <c r="AC25" s="269"/>
      <c r="AD25" s="269"/>
      <c r="AE25" s="269"/>
      <c r="AF25" s="269"/>
      <c r="AG25" s="269"/>
      <c r="AH25" s="269"/>
      <c r="AI25" s="269"/>
      <c r="AJ25" s="269"/>
      <c r="AK25" s="270">
        <f t="shared" si="0"/>
        <v>0</v>
      </c>
      <c r="AL25" s="271" t="e">
        <f t="shared" si="1"/>
        <v>#NUM!</v>
      </c>
      <c r="AM25" s="774"/>
      <c r="AN25" s="774"/>
    </row>
    <row r="26" spans="1:40" ht="18" customHeight="1">
      <c r="A26" s="264">
        <v>15</v>
      </c>
      <c r="B26" s="265"/>
      <c r="C26" s="266"/>
      <c r="D26" s="267"/>
      <c r="E26" s="268"/>
      <c r="F26" s="269"/>
      <c r="G26" s="269"/>
      <c r="H26" s="269"/>
      <c r="I26" s="269"/>
      <c r="J26" s="269"/>
      <c r="K26" s="269"/>
      <c r="L26" s="269"/>
      <c r="M26" s="269"/>
      <c r="N26" s="269"/>
      <c r="O26" s="269"/>
      <c r="P26" s="269"/>
      <c r="Q26" s="269"/>
      <c r="R26" s="269"/>
      <c r="S26" s="269"/>
      <c r="T26" s="269"/>
      <c r="U26" s="269"/>
      <c r="V26" s="269"/>
      <c r="W26" s="269"/>
      <c r="X26" s="269"/>
      <c r="Y26" s="269"/>
      <c r="Z26" s="269"/>
      <c r="AA26" s="269"/>
      <c r="AB26" s="269"/>
      <c r="AC26" s="269"/>
      <c r="AD26" s="269"/>
      <c r="AE26" s="269"/>
      <c r="AF26" s="269"/>
      <c r="AG26" s="269"/>
      <c r="AH26" s="269"/>
      <c r="AI26" s="269"/>
      <c r="AJ26" s="269"/>
      <c r="AK26" s="270">
        <f t="shared" si="0"/>
        <v>0</v>
      </c>
      <c r="AL26" s="271" t="e">
        <f t="shared" si="1"/>
        <v>#NUM!</v>
      </c>
      <c r="AM26" s="774"/>
      <c r="AN26" s="774"/>
    </row>
    <row r="27" spans="1:40" ht="18" customHeight="1">
      <c r="A27" s="264">
        <v>16</v>
      </c>
      <c r="B27" s="265"/>
      <c r="C27" s="266"/>
      <c r="D27" s="267"/>
      <c r="E27" s="268"/>
      <c r="F27" s="269"/>
      <c r="G27" s="269"/>
      <c r="H27" s="269"/>
      <c r="I27" s="269"/>
      <c r="J27" s="269"/>
      <c r="K27" s="269"/>
      <c r="L27" s="269"/>
      <c r="M27" s="269"/>
      <c r="N27" s="269"/>
      <c r="O27" s="269"/>
      <c r="P27" s="269"/>
      <c r="Q27" s="269"/>
      <c r="R27" s="269"/>
      <c r="S27" s="269"/>
      <c r="T27" s="269"/>
      <c r="U27" s="269"/>
      <c r="V27" s="269"/>
      <c r="W27" s="269"/>
      <c r="X27" s="269"/>
      <c r="Y27" s="269"/>
      <c r="Z27" s="269"/>
      <c r="AA27" s="269"/>
      <c r="AB27" s="269"/>
      <c r="AC27" s="269"/>
      <c r="AD27" s="269"/>
      <c r="AE27" s="269"/>
      <c r="AF27" s="269"/>
      <c r="AG27" s="269"/>
      <c r="AH27" s="269"/>
      <c r="AI27" s="269"/>
      <c r="AJ27" s="269"/>
      <c r="AK27" s="270">
        <f t="shared" si="0"/>
        <v>0</v>
      </c>
      <c r="AL27" s="271" t="e">
        <f t="shared" si="1"/>
        <v>#NUM!</v>
      </c>
      <c r="AM27" s="774"/>
      <c r="AN27" s="774"/>
    </row>
    <row r="28" spans="1:40" ht="18" customHeight="1">
      <c r="A28" s="264">
        <v>17</v>
      </c>
      <c r="B28" s="265"/>
      <c r="C28" s="266"/>
      <c r="D28" s="267"/>
      <c r="E28" s="268"/>
      <c r="F28" s="269"/>
      <c r="G28" s="269"/>
      <c r="H28" s="269"/>
      <c r="I28" s="269"/>
      <c r="J28" s="269"/>
      <c r="K28" s="269"/>
      <c r="L28" s="269"/>
      <c r="M28" s="269"/>
      <c r="N28" s="269"/>
      <c r="O28" s="269"/>
      <c r="P28" s="269"/>
      <c r="Q28" s="269"/>
      <c r="R28" s="269"/>
      <c r="S28" s="269"/>
      <c r="T28" s="269"/>
      <c r="U28" s="269"/>
      <c r="V28" s="269"/>
      <c r="W28" s="269"/>
      <c r="X28" s="269"/>
      <c r="Y28" s="269"/>
      <c r="Z28" s="269"/>
      <c r="AA28" s="269"/>
      <c r="AB28" s="269"/>
      <c r="AC28" s="269"/>
      <c r="AD28" s="269"/>
      <c r="AE28" s="269"/>
      <c r="AF28" s="269"/>
      <c r="AG28" s="269"/>
      <c r="AH28" s="269"/>
      <c r="AI28" s="269"/>
      <c r="AJ28" s="269"/>
      <c r="AK28" s="270">
        <f t="shared" si="0"/>
        <v>0</v>
      </c>
      <c r="AL28" s="271" t="e">
        <f t="shared" si="1"/>
        <v>#NUM!</v>
      </c>
      <c r="AM28" s="774"/>
      <c r="AN28" s="774"/>
    </row>
    <row r="29" spans="1:40" ht="18" customHeight="1">
      <c r="A29" s="264">
        <v>18</v>
      </c>
      <c r="B29" s="265"/>
      <c r="C29" s="266"/>
      <c r="D29" s="267"/>
      <c r="E29" s="268"/>
      <c r="F29" s="269"/>
      <c r="G29" s="269"/>
      <c r="H29" s="269"/>
      <c r="I29" s="269"/>
      <c r="J29" s="269"/>
      <c r="K29" s="269"/>
      <c r="L29" s="269"/>
      <c r="M29" s="269"/>
      <c r="N29" s="269"/>
      <c r="O29" s="269"/>
      <c r="P29" s="269"/>
      <c r="Q29" s="269"/>
      <c r="R29" s="269"/>
      <c r="S29" s="269"/>
      <c r="T29" s="269"/>
      <c r="U29" s="269"/>
      <c r="V29" s="269"/>
      <c r="W29" s="269"/>
      <c r="X29" s="269"/>
      <c r="Y29" s="269"/>
      <c r="Z29" s="269"/>
      <c r="AA29" s="269"/>
      <c r="AB29" s="269"/>
      <c r="AC29" s="269"/>
      <c r="AD29" s="269"/>
      <c r="AE29" s="269"/>
      <c r="AF29" s="269"/>
      <c r="AG29" s="269"/>
      <c r="AH29" s="269"/>
      <c r="AI29" s="269"/>
      <c r="AJ29" s="269"/>
      <c r="AK29" s="270">
        <f t="shared" si="0"/>
        <v>0</v>
      </c>
      <c r="AL29" s="271" t="e">
        <f t="shared" si="1"/>
        <v>#NUM!</v>
      </c>
      <c r="AM29" s="774"/>
      <c r="AN29" s="774"/>
    </row>
    <row r="30" spans="1:40" ht="18" customHeight="1">
      <c r="A30" s="264">
        <v>19</v>
      </c>
      <c r="B30" s="265"/>
      <c r="C30" s="266"/>
      <c r="D30" s="267"/>
      <c r="E30" s="268"/>
      <c r="F30" s="269"/>
      <c r="G30" s="269"/>
      <c r="H30" s="269"/>
      <c r="I30" s="269"/>
      <c r="J30" s="269"/>
      <c r="K30" s="269"/>
      <c r="L30" s="269"/>
      <c r="M30" s="269"/>
      <c r="N30" s="269"/>
      <c r="O30" s="269"/>
      <c r="P30" s="269"/>
      <c r="Q30" s="269"/>
      <c r="R30" s="269"/>
      <c r="S30" s="269"/>
      <c r="T30" s="269"/>
      <c r="U30" s="269"/>
      <c r="V30" s="269"/>
      <c r="W30" s="269"/>
      <c r="X30" s="269"/>
      <c r="Y30" s="269"/>
      <c r="Z30" s="269"/>
      <c r="AA30" s="269"/>
      <c r="AB30" s="269"/>
      <c r="AC30" s="269"/>
      <c r="AD30" s="269"/>
      <c r="AE30" s="269"/>
      <c r="AF30" s="269"/>
      <c r="AG30" s="269"/>
      <c r="AH30" s="269"/>
      <c r="AI30" s="269"/>
      <c r="AJ30" s="269"/>
      <c r="AK30" s="270">
        <f t="shared" si="0"/>
        <v>0</v>
      </c>
      <c r="AL30" s="271" t="e">
        <f t="shared" si="1"/>
        <v>#NUM!</v>
      </c>
      <c r="AM30" s="774"/>
      <c r="AN30" s="774"/>
    </row>
    <row r="31" spans="1:40" ht="18" customHeight="1">
      <c r="A31" s="264">
        <v>20</v>
      </c>
      <c r="B31" s="265"/>
      <c r="C31" s="266"/>
      <c r="D31" s="267"/>
      <c r="E31" s="268"/>
      <c r="F31" s="269"/>
      <c r="G31" s="269"/>
      <c r="H31" s="269"/>
      <c r="I31" s="269"/>
      <c r="J31" s="269"/>
      <c r="K31" s="269"/>
      <c r="L31" s="269"/>
      <c r="M31" s="269"/>
      <c r="N31" s="269"/>
      <c r="O31" s="269"/>
      <c r="P31" s="269"/>
      <c r="Q31" s="269"/>
      <c r="R31" s="269"/>
      <c r="S31" s="269"/>
      <c r="T31" s="269"/>
      <c r="U31" s="269"/>
      <c r="V31" s="269"/>
      <c r="W31" s="269"/>
      <c r="X31" s="269"/>
      <c r="Y31" s="269"/>
      <c r="Z31" s="269"/>
      <c r="AA31" s="269"/>
      <c r="AB31" s="269"/>
      <c r="AC31" s="269"/>
      <c r="AD31" s="269"/>
      <c r="AE31" s="269"/>
      <c r="AF31" s="269"/>
      <c r="AG31" s="269"/>
      <c r="AH31" s="269"/>
      <c r="AI31" s="269"/>
      <c r="AJ31" s="269"/>
      <c r="AK31" s="270">
        <f t="shared" si="0"/>
        <v>0</v>
      </c>
      <c r="AL31" s="271" t="e">
        <f t="shared" si="1"/>
        <v>#NUM!</v>
      </c>
      <c r="AM31" s="774"/>
      <c r="AN31" s="774"/>
    </row>
    <row r="32" spans="1:40" ht="18" customHeight="1">
      <c r="A32" s="771" t="s">
        <v>97</v>
      </c>
      <c r="B32" s="779"/>
      <c r="C32" s="779"/>
      <c r="D32" s="779"/>
      <c r="E32" s="779"/>
      <c r="F32" s="272">
        <f>+SUM(F12:F31)</f>
        <v>0</v>
      </c>
      <c r="G32" s="272">
        <f t="shared" ref="G32:AJ32" si="2">+SUM(G12:G31)</f>
        <v>0</v>
      </c>
      <c r="H32" s="272">
        <f t="shared" si="2"/>
        <v>0</v>
      </c>
      <c r="I32" s="272">
        <f t="shared" si="2"/>
        <v>0</v>
      </c>
      <c r="J32" s="272">
        <f t="shared" si="2"/>
        <v>0</v>
      </c>
      <c r="K32" s="272">
        <f t="shared" si="2"/>
        <v>0</v>
      </c>
      <c r="L32" s="272">
        <f t="shared" si="2"/>
        <v>0</v>
      </c>
      <c r="M32" s="272">
        <f t="shared" si="2"/>
        <v>0</v>
      </c>
      <c r="N32" s="272">
        <f t="shared" si="2"/>
        <v>0</v>
      </c>
      <c r="O32" s="272">
        <f t="shared" si="2"/>
        <v>0</v>
      </c>
      <c r="P32" s="272">
        <f t="shared" si="2"/>
        <v>0</v>
      </c>
      <c r="Q32" s="272">
        <f t="shared" si="2"/>
        <v>0</v>
      </c>
      <c r="R32" s="272">
        <f t="shared" si="2"/>
        <v>0</v>
      </c>
      <c r="S32" s="272">
        <f t="shared" si="2"/>
        <v>0</v>
      </c>
      <c r="T32" s="272">
        <f t="shared" si="2"/>
        <v>0</v>
      </c>
      <c r="U32" s="272">
        <f t="shared" si="2"/>
        <v>0</v>
      </c>
      <c r="V32" s="272">
        <f t="shared" si="2"/>
        <v>0</v>
      </c>
      <c r="W32" s="272">
        <f t="shared" si="2"/>
        <v>0</v>
      </c>
      <c r="X32" s="272">
        <f t="shared" si="2"/>
        <v>0</v>
      </c>
      <c r="Y32" s="272">
        <f t="shared" si="2"/>
        <v>0</v>
      </c>
      <c r="Z32" s="272">
        <f t="shared" si="2"/>
        <v>0</v>
      </c>
      <c r="AA32" s="272">
        <f t="shared" si="2"/>
        <v>0</v>
      </c>
      <c r="AB32" s="272">
        <f t="shared" si="2"/>
        <v>0</v>
      </c>
      <c r="AC32" s="272">
        <f t="shared" si="2"/>
        <v>0</v>
      </c>
      <c r="AD32" s="272">
        <f t="shared" si="2"/>
        <v>0</v>
      </c>
      <c r="AE32" s="272">
        <f t="shared" si="2"/>
        <v>0</v>
      </c>
      <c r="AF32" s="272">
        <f t="shared" si="2"/>
        <v>0</v>
      </c>
      <c r="AG32" s="272">
        <f t="shared" si="2"/>
        <v>0</v>
      </c>
      <c r="AH32" s="272">
        <f t="shared" si="2"/>
        <v>0</v>
      </c>
      <c r="AI32" s="272">
        <f t="shared" si="2"/>
        <v>0</v>
      </c>
      <c r="AJ32" s="272">
        <f t="shared" si="2"/>
        <v>0</v>
      </c>
      <c r="AK32" s="270">
        <f t="shared" si="0"/>
        <v>0</v>
      </c>
      <c r="AL32" s="271" t="e">
        <f>IF($AK$4="４週",AK32/4,AK32/(DAY(EOMONTH($F$10,0))/7))</f>
        <v>#NUM!</v>
      </c>
      <c r="AM32" s="764"/>
      <c r="AN32" s="764"/>
    </row>
    <row r="33" spans="1:40" ht="18" customHeight="1">
      <c r="A33" s="779" t="s">
        <v>98</v>
      </c>
      <c r="B33" s="779"/>
      <c r="C33" s="779"/>
      <c r="D33" s="779"/>
      <c r="E33" s="780"/>
      <c r="F33" s="273"/>
      <c r="G33" s="273"/>
      <c r="H33" s="273"/>
      <c r="I33" s="273"/>
      <c r="J33" s="273"/>
      <c r="K33" s="273"/>
      <c r="L33" s="273"/>
      <c r="M33" s="273"/>
      <c r="N33" s="273"/>
      <c r="O33" s="273"/>
      <c r="P33" s="273"/>
      <c r="Q33" s="273"/>
      <c r="R33" s="273"/>
      <c r="S33" s="273"/>
      <c r="T33" s="273"/>
      <c r="U33" s="273"/>
      <c r="V33" s="273"/>
      <c r="W33" s="273"/>
      <c r="X33" s="273"/>
      <c r="Y33" s="273"/>
      <c r="Z33" s="273"/>
      <c r="AA33" s="273"/>
      <c r="AB33" s="273"/>
      <c r="AC33" s="273"/>
      <c r="AD33" s="273"/>
      <c r="AE33" s="273"/>
      <c r="AF33" s="273"/>
      <c r="AG33" s="273"/>
      <c r="AH33" s="273"/>
      <c r="AI33" s="273"/>
      <c r="AJ33" s="273"/>
      <c r="AK33" s="272"/>
      <c r="AL33" s="274"/>
      <c r="AM33" s="764"/>
      <c r="AN33" s="764"/>
    </row>
    <row r="34" spans="1:40" ht="15" customHeight="1">
      <c r="A34" s="261"/>
      <c r="B34" s="261"/>
      <c r="C34" s="261"/>
      <c r="D34" s="261"/>
      <c r="E34" s="261"/>
      <c r="F34" s="275"/>
      <c r="G34" s="275"/>
      <c r="H34" s="275"/>
      <c r="I34" s="275"/>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5"/>
      <c r="AK34" s="261"/>
      <c r="AL34" s="261"/>
      <c r="AM34" s="252"/>
    </row>
    <row r="35" spans="1:40" ht="15" customHeight="1">
      <c r="A35" s="261"/>
      <c r="B35" s="261"/>
      <c r="C35" s="261"/>
      <c r="D35" s="261"/>
      <c r="E35" s="261"/>
      <c r="F35" s="275"/>
      <c r="G35" s="275"/>
      <c r="H35" s="275"/>
      <c r="I35" s="275"/>
      <c r="J35" s="275"/>
      <c r="K35" s="275"/>
      <c r="L35" s="275"/>
      <c r="M35" s="275"/>
      <c r="N35" s="275"/>
      <c r="O35" s="275"/>
      <c r="P35" s="275"/>
      <c r="Q35" s="275"/>
      <c r="R35" s="275"/>
      <c r="S35" s="275"/>
      <c r="T35" s="275"/>
      <c r="U35" s="275"/>
      <c r="V35" s="275"/>
      <c r="W35" s="275"/>
      <c r="X35" s="275"/>
      <c r="Y35" s="275"/>
      <c r="Z35" s="275"/>
      <c r="AA35" s="275"/>
      <c r="AB35" s="275"/>
      <c r="AC35" s="275"/>
      <c r="AD35" s="275"/>
      <c r="AE35" s="275"/>
      <c r="AF35" s="275"/>
      <c r="AG35" s="275"/>
      <c r="AH35" s="275"/>
      <c r="AI35" s="275"/>
      <c r="AJ35" s="275"/>
      <c r="AK35" s="261"/>
      <c r="AL35" s="261"/>
      <c r="AM35" s="252"/>
    </row>
    <row r="36" spans="1:40" ht="21" customHeight="1">
      <c r="A36" s="251" t="s">
        <v>461</v>
      </c>
      <c r="B36" s="261"/>
      <c r="C36" s="261"/>
      <c r="D36" s="261"/>
      <c r="E36" s="261"/>
      <c r="F36" s="261"/>
      <c r="G36" s="275"/>
      <c r="H36" s="275"/>
      <c r="I36" s="275"/>
      <c r="J36" s="275"/>
      <c r="K36" s="275"/>
      <c r="L36" s="275"/>
      <c r="M36" s="275"/>
      <c r="N36" s="275"/>
      <c r="O36" s="275"/>
      <c r="Y36" s="251"/>
      <c r="AM36" s="261"/>
      <c r="AN36" s="252"/>
    </row>
    <row r="37" spans="1:40" ht="24.95" customHeight="1">
      <c r="A37" s="770"/>
      <c r="B37" s="770"/>
      <c r="C37" s="770"/>
      <c r="D37" s="276" t="e">
        <f>IF(MONTH($F$10)&lt;7,MONTH($F$10)+6,MONTH($F$10)-6)</f>
        <v>#NUM!</v>
      </c>
      <c r="E37" s="276" t="e">
        <f>IF(MONTH($F$10)&lt;6,MONTH($F$10)+7,MONTH($F$10)-5)</f>
        <v>#NUM!</v>
      </c>
      <c r="F37" s="785" t="e">
        <f>IF(MONTH($F$10)&lt;5,MONTH($F$10)+8,MONTH($F$10)-4)</f>
        <v>#NUM!</v>
      </c>
      <c r="G37" s="785"/>
      <c r="H37" s="785"/>
      <c r="I37" s="785" t="e">
        <f>IF(MONTH($F$10)&lt;4,MONTH($F$10)+9,MONTH($F$10)-3)</f>
        <v>#NUM!</v>
      </c>
      <c r="J37" s="785"/>
      <c r="K37" s="785"/>
      <c r="L37" s="785" t="e">
        <f>IF(MONTH($F$10)&lt;3,MONTH($F$10)+10,MONTH($F$10)-2)</f>
        <v>#NUM!</v>
      </c>
      <c r="M37" s="785"/>
      <c r="N37" s="785"/>
      <c r="O37" s="785" t="e">
        <f>IF(MONTH($F$10)&lt;2,MONTH($F$10)+11,MONTH($F$10)-1)</f>
        <v>#NUM!</v>
      </c>
      <c r="P37" s="785"/>
      <c r="Q37" s="785"/>
      <c r="R37" s="770" t="s">
        <v>168</v>
      </c>
      <c r="S37" s="770"/>
      <c r="T37" s="770"/>
      <c r="U37" s="770"/>
      <c r="V37" s="777" t="s">
        <v>169</v>
      </c>
      <c r="W37" s="777"/>
      <c r="X37" s="777"/>
      <c r="Y37" s="777"/>
      <c r="Z37" s="777" t="s">
        <v>170</v>
      </c>
      <c r="AA37" s="777"/>
      <c r="AB37" s="777"/>
      <c r="AC37" s="777"/>
    </row>
    <row r="38" spans="1:40" ht="18" customHeight="1">
      <c r="A38" s="781" t="s">
        <v>171</v>
      </c>
      <c r="B38" s="781"/>
      <c r="C38" s="781"/>
      <c r="D38" s="269"/>
      <c r="E38" s="269"/>
      <c r="F38" s="782"/>
      <c r="G38" s="782"/>
      <c r="H38" s="782"/>
      <c r="I38" s="782"/>
      <c r="J38" s="782"/>
      <c r="K38" s="782"/>
      <c r="L38" s="782"/>
      <c r="M38" s="782"/>
      <c r="N38" s="782"/>
      <c r="O38" s="782"/>
      <c r="P38" s="782"/>
      <c r="Q38" s="782"/>
      <c r="R38" s="783">
        <f>SUM(D38:Q38)</f>
        <v>0</v>
      </c>
      <c r="S38" s="783"/>
      <c r="T38" s="783"/>
      <c r="U38" s="783"/>
      <c r="V38" s="784">
        <f>ROUNDUP((R38+R39)/6,1)</f>
        <v>0</v>
      </c>
      <c r="W38" s="784"/>
      <c r="X38" s="784"/>
      <c r="Y38" s="784"/>
      <c r="Z38" s="784">
        <f>ROUNDDOWN(V38/35,1)</f>
        <v>0</v>
      </c>
      <c r="AA38" s="784"/>
      <c r="AB38" s="784"/>
      <c r="AC38" s="784"/>
    </row>
    <row r="39" spans="1:40" ht="18" customHeight="1">
      <c r="A39" s="781" t="s">
        <v>172</v>
      </c>
      <c r="B39" s="781"/>
      <c r="C39" s="781"/>
      <c r="D39" s="269"/>
      <c r="E39" s="269"/>
      <c r="F39" s="782"/>
      <c r="G39" s="782"/>
      <c r="H39" s="782"/>
      <c r="I39" s="782"/>
      <c r="J39" s="782"/>
      <c r="K39" s="782"/>
      <c r="L39" s="782"/>
      <c r="M39" s="782"/>
      <c r="N39" s="782"/>
      <c r="O39" s="782"/>
      <c r="P39" s="782"/>
      <c r="Q39" s="782"/>
      <c r="R39" s="783">
        <f>+SUM(D39:Q39)</f>
        <v>0</v>
      </c>
      <c r="S39" s="783"/>
      <c r="T39" s="783"/>
      <c r="U39" s="783"/>
      <c r="V39" s="784"/>
      <c r="W39" s="784"/>
      <c r="X39" s="784"/>
      <c r="Y39" s="784"/>
      <c r="Z39" s="784"/>
      <c r="AA39" s="784"/>
      <c r="AB39" s="784"/>
      <c r="AC39" s="784"/>
    </row>
    <row r="40" spans="1:40" ht="21" customHeight="1">
      <c r="A40" s="251" t="s">
        <v>462</v>
      </c>
      <c r="B40" s="255"/>
      <c r="C40" s="256"/>
      <c r="D40" s="256"/>
      <c r="E40" s="256"/>
      <c r="F40" s="256"/>
      <c r="G40" s="252"/>
      <c r="H40" s="252"/>
      <c r="I40" s="252"/>
      <c r="J40" s="252"/>
      <c r="K40" s="252"/>
      <c r="L40" s="252"/>
      <c r="M40" s="252"/>
      <c r="N40" s="252"/>
      <c r="O40" s="252"/>
      <c r="P40" s="252"/>
      <c r="Q40" s="252"/>
      <c r="R40" s="252"/>
      <c r="S40" s="252"/>
      <c r="T40" s="252"/>
      <c r="U40" s="252"/>
      <c r="V40" s="252"/>
      <c r="W40" s="252"/>
      <c r="X40" s="252"/>
      <c r="Y40" s="252"/>
      <c r="Z40" s="252"/>
      <c r="AA40" s="252"/>
      <c r="AB40" s="252"/>
      <c r="AC40" s="252"/>
      <c r="AD40" s="252"/>
      <c r="AE40" s="252"/>
      <c r="AF40" s="252"/>
      <c r="AG40" s="252"/>
      <c r="AH40" s="252"/>
      <c r="AI40" s="252"/>
      <c r="AJ40" s="252"/>
      <c r="AK40" s="252"/>
      <c r="AL40" s="256"/>
      <c r="AM40" s="256"/>
      <c r="AN40" s="252"/>
    </row>
    <row r="41" spans="1:40" ht="24.95" customHeight="1">
      <c r="A41" s="252"/>
      <c r="B41" s="261"/>
      <c r="C41" s="786" t="str">
        <f>IF(VLOOKUP($AK$2,選択肢!$A$1:$J$32,C46,FALSE)=0,"-",VLOOKUP($AK$2,選択肢!$A$1:$J$32,C46,FALSE))</f>
        <v>管理者</v>
      </c>
      <c r="D41" s="787"/>
      <c r="E41" s="788" t="str">
        <f>IF(VLOOKUP($AK$2,選択肢!$A$1:$J$32,E46,FALSE)=0,"-",VLOOKUP($AK$2,選択肢!$A$1:$J$32,E46,FALSE))</f>
        <v>相談支援専門員</v>
      </c>
      <c r="F41" s="788"/>
      <c r="G41" s="788"/>
      <c r="H41" s="788"/>
      <c r="I41" s="786" t="str">
        <f>IF(VLOOKUP($AK$2,選択肢!$A$1:$J$32,I46,FALSE)=0,"-",VLOOKUP($AK$2,選択肢!$A$1:$J$32,I46,FALSE))</f>
        <v>相談支援員</v>
      </c>
      <c r="J41" s="787"/>
      <c r="K41" s="787"/>
      <c r="L41" s="787"/>
      <c r="M41" s="787"/>
      <c r="N41" s="789"/>
      <c r="O41" s="786" t="str">
        <f>IF(VLOOKUP($AK$2,選択肢!$A$1:$J$32,O46,FALSE)=0,"-",VLOOKUP($AK$2,選択肢!$A$1:$J$32,O46,FALSE))</f>
        <v>-</v>
      </c>
      <c r="P41" s="787"/>
      <c r="Q41" s="787"/>
      <c r="R41" s="787"/>
      <c r="S41" s="787"/>
      <c r="T41" s="789"/>
      <c r="U41" s="786" t="str">
        <f>IF(VLOOKUP($AK$2,選択肢!$A$1:$J$32,U46,FALSE)=0,"-",VLOOKUP($AK$2,選択肢!$A$1:$J$32,U46,FALSE))</f>
        <v>-</v>
      </c>
      <c r="V41" s="787"/>
      <c r="W41" s="787"/>
      <c r="X41" s="787"/>
      <c r="Y41" s="787"/>
      <c r="Z41" s="789"/>
      <c r="AA41" s="786" t="str">
        <f>IF(VLOOKUP($AK$2,選択肢!$A$1:$J$32,AA46,FALSE)=0,"-",VLOOKUP($AK$2,選択肢!$A$1:$J$32,AA46,FALSE))</f>
        <v>-</v>
      </c>
      <c r="AB41" s="787"/>
      <c r="AC41" s="787"/>
      <c r="AD41" s="787"/>
      <c r="AE41" s="787"/>
      <c r="AF41" s="789"/>
      <c r="AG41" s="788" t="str">
        <f>IF(VLOOKUP($AK$2,選択肢!$A$1:$J$32,AG46,FALSE)=0,"-",VLOOKUP($AK$2,選択肢!$A$1:$J$32,AG46,FALSE))</f>
        <v>-</v>
      </c>
      <c r="AH41" s="788"/>
      <c r="AI41" s="788"/>
      <c r="AJ41" s="788"/>
      <c r="AK41" s="788"/>
      <c r="AL41" s="788" t="str">
        <f>IF(VLOOKUP($AK$2,選択肢!$A$1:$J$32,AL46,FALSE)=0,"-",VLOOKUP($AK$2,選択肢!$A$1:$J$32,AL46,FALSE))</f>
        <v>-</v>
      </c>
      <c r="AM41" s="788"/>
      <c r="AN41" s="252"/>
    </row>
    <row r="42" spans="1:40" ht="18" customHeight="1">
      <c r="A42" s="252"/>
      <c r="B42" s="261"/>
      <c r="C42" s="277" t="s">
        <v>463</v>
      </c>
      <c r="D42" s="277" t="s">
        <v>464</v>
      </c>
      <c r="E42" s="278" t="s">
        <v>463</v>
      </c>
      <c r="F42" s="790" t="s">
        <v>464</v>
      </c>
      <c r="G42" s="790"/>
      <c r="H42" s="790"/>
      <c r="I42" s="791" t="s">
        <v>463</v>
      </c>
      <c r="J42" s="792"/>
      <c r="K42" s="793"/>
      <c r="L42" s="791" t="s">
        <v>464</v>
      </c>
      <c r="M42" s="792"/>
      <c r="N42" s="793"/>
      <c r="O42" s="791" t="s">
        <v>463</v>
      </c>
      <c r="P42" s="792"/>
      <c r="Q42" s="793"/>
      <c r="R42" s="791" t="s">
        <v>464</v>
      </c>
      <c r="S42" s="792"/>
      <c r="T42" s="793"/>
      <c r="U42" s="791" t="s">
        <v>463</v>
      </c>
      <c r="V42" s="792"/>
      <c r="W42" s="793"/>
      <c r="X42" s="791" t="s">
        <v>464</v>
      </c>
      <c r="Y42" s="792"/>
      <c r="Z42" s="793"/>
      <c r="AA42" s="791" t="s">
        <v>463</v>
      </c>
      <c r="AB42" s="792"/>
      <c r="AC42" s="793"/>
      <c r="AD42" s="791" t="s">
        <v>464</v>
      </c>
      <c r="AE42" s="792"/>
      <c r="AF42" s="793"/>
      <c r="AG42" s="791" t="s">
        <v>463</v>
      </c>
      <c r="AH42" s="792"/>
      <c r="AI42" s="793"/>
      <c r="AJ42" s="791" t="s">
        <v>464</v>
      </c>
      <c r="AK42" s="793"/>
      <c r="AL42" s="278" t="s">
        <v>350</v>
      </c>
      <c r="AM42" s="278" t="s">
        <v>351</v>
      </c>
      <c r="AN42" s="252"/>
    </row>
    <row r="43" spans="1:40" ht="18" customHeight="1">
      <c r="A43" s="252"/>
      <c r="B43" s="279" t="s">
        <v>465</v>
      </c>
      <c r="C43" s="278">
        <f>COUNTIFS($B$12:$B$31,C$41,$C$12:$C$31,"A",$E$12:$E$31,"*")</f>
        <v>0</v>
      </c>
      <c r="D43" s="278">
        <f>COUNTIFS($B$12:$B$31,C$41,$C$12:$C$31,"B",$E$12:$E$31,"*")</f>
        <v>0</v>
      </c>
      <c r="E43" s="278">
        <f>COUNTIFS($B$12:$B$31,E$41,$C$12:$C$31,"A",$E$12:$E$31,"*")</f>
        <v>0</v>
      </c>
      <c r="F43" s="791">
        <f>COUNTIFS($B$12:$B$31,E$41,$C$12:$C$31,"B",$E$12:$E$31,"*")</f>
        <v>0</v>
      </c>
      <c r="G43" s="792"/>
      <c r="H43" s="793"/>
      <c r="I43" s="791">
        <f>COUNTIFS($B$12:$B$31,I$41,$C$12:$C$31,"A",$E$12:$E$31,"*")</f>
        <v>0</v>
      </c>
      <c r="J43" s="792"/>
      <c r="K43" s="793"/>
      <c r="L43" s="791">
        <f>COUNTIFS($B$12:$B$31,I$41,$C$12:$C$31,"B",$E$12:$E$31,"*")</f>
        <v>0</v>
      </c>
      <c r="M43" s="792"/>
      <c r="N43" s="793"/>
      <c r="O43" s="791">
        <f>COUNTIFS($B$12:$B$31,O$41,$C$12:$C$31,"A",$E$12:$E$31,"*")</f>
        <v>0</v>
      </c>
      <c r="P43" s="792"/>
      <c r="Q43" s="793"/>
      <c r="R43" s="791">
        <f>COUNTIFS($B$12:$B$31,O$41,$C$12:$C$31,"B",$E$12:$E$31,"*")</f>
        <v>0</v>
      </c>
      <c r="S43" s="792"/>
      <c r="T43" s="793"/>
      <c r="U43" s="791">
        <f>COUNTIFS($B$12:$B$31,U$41,$C$12:$C$31,"A",$E$12:$E$31,"*")</f>
        <v>0</v>
      </c>
      <c r="V43" s="792"/>
      <c r="W43" s="793"/>
      <c r="X43" s="791">
        <f>COUNTIFS($B$12:$B$31,U$41,$C$12:$C$31,"B",$E$12:$E$31,"*")</f>
        <v>0</v>
      </c>
      <c r="Y43" s="792"/>
      <c r="Z43" s="793"/>
      <c r="AA43" s="791">
        <f>COUNTIFS($B$12:$B$31,AA$41,$C$12:$C$31,"A",$E$12:$E$31,"*")</f>
        <v>0</v>
      </c>
      <c r="AB43" s="792"/>
      <c r="AC43" s="793"/>
      <c r="AD43" s="791">
        <f>COUNTIFS($B$12:$B$31,AA$41,$C$12:$C$31,"B",$E$12:$E$31,"*")</f>
        <v>0</v>
      </c>
      <c r="AE43" s="792"/>
      <c r="AF43" s="793"/>
      <c r="AG43" s="791">
        <f>COUNTIFS($B$12:$B$31,AG$41,$C$12:$C$31,"A",$E$12:$E$31,"*")</f>
        <v>0</v>
      </c>
      <c r="AH43" s="792"/>
      <c r="AI43" s="793"/>
      <c r="AJ43" s="791">
        <f>COUNTIFS($B$12:$B$31,AG$41,$C$12:$C$31,"B",$E$12:$E$31,"*")</f>
        <v>0</v>
      </c>
      <c r="AK43" s="793"/>
      <c r="AL43" s="278">
        <f>COUNTIFS($B$12:$B$31,AL$41,$C$12:$C$31,"A",$E$12:$E$31,"*")</f>
        <v>0</v>
      </c>
      <c r="AM43" s="278">
        <f>COUNTIFS($B$12:$B$31,AL$41,$C$12:$C$31,"B",$E$12:$E$31,"*")</f>
        <v>0</v>
      </c>
      <c r="AN43" s="252"/>
    </row>
    <row r="44" spans="1:40" ht="18" customHeight="1">
      <c r="A44" s="252"/>
      <c r="B44" s="280" t="s">
        <v>466</v>
      </c>
      <c r="C44" s="278">
        <f>COUNTIFS($B$12:$B$31,C$41,$C$12:$C$31,"C",$E$12:$E$31,"*")</f>
        <v>0</v>
      </c>
      <c r="D44" s="278">
        <f>COUNTIFS($B$12:$B$31,C$41,$C$12:$C$31,"D",$E$12:$E$31,"*")</f>
        <v>0</v>
      </c>
      <c r="E44" s="278">
        <f>COUNTIFS($B$12:$B$31,E$41,$C$12:$C$31,"C",$E$12:$E$31,"*")</f>
        <v>0</v>
      </c>
      <c r="F44" s="791">
        <f>COUNTIFS($B$12:$B$31,E$41,$C$12:$C$31,"D",$E$12:$E$31,"*")</f>
        <v>0</v>
      </c>
      <c r="G44" s="792"/>
      <c r="H44" s="793"/>
      <c r="I44" s="791">
        <f>COUNTIFS($B$12:$B$31,I$41,$C$12:$C$31,"C",$E$12:$E$31,"*")</f>
        <v>0</v>
      </c>
      <c r="J44" s="792"/>
      <c r="K44" s="793"/>
      <c r="L44" s="791">
        <f>COUNTIFS($B$12:$B$31,I$41,$C$12:$C$31,"D",$E$12:$E$31,"*")</f>
        <v>0</v>
      </c>
      <c r="M44" s="792"/>
      <c r="N44" s="793"/>
      <c r="O44" s="791">
        <f>COUNTIFS($B$12:$B$31,O$41,$C$12:$C$31,"C",$E$12:$E$31,"*")</f>
        <v>0</v>
      </c>
      <c r="P44" s="792"/>
      <c r="Q44" s="793"/>
      <c r="R44" s="791">
        <f>COUNTIFS($B$12:$B$31,O$41,$C$12:$C$31,"D",$E$12:$E$31,"*")</f>
        <v>0</v>
      </c>
      <c r="S44" s="792"/>
      <c r="T44" s="793"/>
      <c r="U44" s="791">
        <f>COUNTIFS($B$12:$B$31,U$41,$C$12:$C$31,"C",$E$12:$E$31,"*")</f>
        <v>0</v>
      </c>
      <c r="V44" s="792"/>
      <c r="W44" s="793"/>
      <c r="X44" s="791">
        <f>COUNTIFS($B$12:$B$31,U$41,$C$12:$C$31,"D",$E$12:$E$31,"*")</f>
        <v>0</v>
      </c>
      <c r="Y44" s="792"/>
      <c r="Z44" s="793"/>
      <c r="AA44" s="791">
        <f>COUNTIFS($B$12:$B$31,AA$41,$C$12:$C$31,"C",$E$12:$E$31,"*")</f>
        <v>0</v>
      </c>
      <c r="AB44" s="792"/>
      <c r="AC44" s="793"/>
      <c r="AD44" s="791">
        <f>COUNTIFS($B$12:$B$31,AA$41,$C$12:$C$31,"D",$E$12:$E$31,"*")</f>
        <v>0</v>
      </c>
      <c r="AE44" s="792"/>
      <c r="AF44" s="793"/>
      <c r="AG44" s="791">
        <f>COUNTIFS($B$12:$B$31,AG$41,$C$12:$C$31,"C",$E$12:$E$31,"*")</f>
        <v>0</v>
      </c>
      <c r="AH44" s="792"/>
      <c r="AI44" s="793"/>
      <c r="AJ44" s="791">
        <f>COUNTIFS($B$12:$B$31,AG$41,$C$12:$C$31,"D",$E$12:$E$31,"*")</f>
        <v>0</v>
      </c>
      <c r="AK44" s="793"/>
      <c r="AL44" s="278">
        <f>COUNTIFS($B$12:$B$31,AL$41,$C$12:$C$31,"C",$E$12:$E$31,"*")</f>
        <v>0</v>
      </c>
      <c r="AM44" s="278">
        <f>COUNTIFS($B$12:$B$31,AL$41,$C$12:$C$31,"D",$E$12:$E$31,"*")</f>
        <v>0</v>
      </c>
      <c r="AN44" s="252"/>
    </row>
    <row r="45" spans="1:40" ht="24.95" customHeight="1">
      <c r="A45" s="252"/>
      <c r="B45" s="280" t="s">
        <v>467</v>
      </c>
      <c r="C45" s="786" t="str">
        <f>IF($AK$4="４週",SUMIFS($AK$12:$AK$31,$B$12:$B$31,C41)/4/$AH$6,IF($AK$4="歴月",SUMIFS($AK$12:$AK$31,$B$12:$B$31,C41)/$AL$6,"記載する期間を選択してください"))</f>
        <v>記載する期間を選択してください</v>
      </c>
      <c r="D45" s="789"/>
      <c r="E45" s="786" t="str">
        <f>IF($AK$4="４週",SUMIFS($AK$12:$AK$31,$B$12:$B$31,E41)/4/$AH$6,IF($AK$4="歴月",SUMIFS($AK$12:$AK$31,$B$12:$B$31,E41)/$AL$6,"記載する期間を選択してください"))</f>
        <v>記載する期間を選択してください</v>
      </c>
      <c r="F45" s="787"/>
      <c r="G45" s="787"/>
      <c r="H45" s="789"/>
      <c r="I45" s="786" t="str">
        <f>IF($AK$4="４週",SUMIFS($AK$12:$AK$31,$B$12:$B$31,I41)/4/$AH$6,IF($AK$4="歴月",SUMIFS($AK$12:$AK$31,$B$12:$B$31,I41)/$AL$6,"記載する期間を選択してください"))</f>
        <v>記載する期間を選択してください</v>
      </c>
      <c r="J45" s="787"/>
      <c r="K45" s="787"/>
      <c r="L45" s="787"/>
      <c r="M45" s="787"/>
      <c r="N45" s="789"/>
      <c r="O45" s="786" t="str">
        <f>IF($AK$4="４週",SUMIFS($AK$12:$AK$31,$B$12:$B$31,O41)/4/$AH$6,IF($AK$4="歴月",SUMIFS($AK$12:$AK$31,$B$12:$B$31,O41)/$AL$6,"記載する期間を選択してください"))</f>
        <v>記載する期間を選択してください</v>
      </c>
      <c r="P45" s="787"/>
      <c r="Q45" s="787"/>
      <c r="R45" s="787"/>
      <c r="S45" s="787"/>
      <c r="T45" s="789"/>
      <c r="U45" s="786" t="str">
        <f>IF($AK$4="４週",SUMIFS($AK$12:$AK$31,$B$12:$B$31,U41)/4/$AH$6,IF($AK$4="歴月",SUMIFS($AK$12:$AK$31,$B$12:$B$31,U41)/$AL$6,"記載する期間を選択してください"))</f>
        <v>記載する期間を選択してください</v>
      </c>
      <c r="V45" s="787"/>
      <c r="W45" s="787"/>
      <c r="X45" s="787"/>
      <c r="Y45" s="787"/>
      <c r="Z45" s="789"/>
      <c r="AA45" s="786" t="str">
        <f>IF($AK$4="４週",SUMIFS($AK$12:$AK$31,$B$12:$B$31,AA41)/4/$AH$6,IF($AK$4="歴月",SUMIFS($AK$12:$AK$31,$B$12:$B$31,AA41)/$AL$6,"記載する期間を選択してください"))</f>
        <v>記載する期間を選択してください</v>
      </c>
      <c r="AB45" s="787"/>
      <c r="AC45" s="787"/>
      <c r="AD45" s="787"/>
      <c r="AE45" s="787"/>
      <c r="AF45" s="789"/>
      <c r="AG45" s="786" t="str">
        <f>IF($AK$4="４週",SUMIFS($AK$12:$AK$31,$B$12:$B$31,AG41)/4/$AH$6,IF($AK$4="歴月",SUMIFS($AK$12:$AK$31,$B$12:$B$31,AG41)/$AL$6,"記載する期間を選択してください"))</f>
        <v>記載する期間を選択してください</v>
      </c>
      <c r="AH45" s="787"/>
      <c r="AI45" s="787"/>
      <c r="AJ45" s="787"/>
      <c r="AK45" s="789"/>
      <c r="AL45" s="786" t="str">
        <f>IF($AK$4="４週",SUMIFS($AK$12:$AK$31,$B$12:$B$31,AL41)/4/$AH$6,IF($AK$4="歴月",SUMIFS($AK$12:$AK$31,$B$12:$B$31,AL41)/$AL$6,"記載する期間を選択してください"))</f>
        <v>記載する期間を選択してください</v>
      </c>
      <c r="AM45" s="789"/>
      <c r="AN45" s="252"/>
    </row>
    <row r="46" spans="1:40" ht="5.0999999999999996" customHeight="1">
      <c r="A46" s="252"/>
      <c r="B46" s="255"/>
      <c r="C46" s="281">
        <v>2</v>
      </c>
      <c r="D46" s="281"/>
      <c r="E46" s="281">
        <v>3</v>
      </c>
      <c r="F46" s="281"/>
      <c r="G46" s="281"/>
      <c r="H46" s="281"/>
      <c r="I46" s="281">
        <v>4</v>
      </c>
      <c r="J46" s="281"/>
      <c r="K46" s="281"/>
      <c r="L46" s="281"/>
      <c r="M46" s="281"/>
      <c r="N46" s="281"/>
      <c r="O46" s="281">
        <v>5</v>
      </c>
      <c r="P46" s="281"/>
      <c r="Q46" s="281"/>
      <c r="R46" s="281"/>
      <c r="S46" s="281"/>
      <c r="T46" s="281"/>
      <c r="U46" s="281">
        <v>6</v>
      </c>
      <c r="V46" s="281"/>
      <c r="W46" s="281"/>
      <c r="X46" s="281"/>
      <c r="Y46" s="281"/>
      <c r="Z46" s="281"/>
      <c r="AA46" s="281">
        <v>7</v>
      </c>
      <c r="AB46" s="281"/>
      <c r="AC46" s="281"/>
      <c r="AD46" s="281"/>
      <c r="AE46" s="281"/>
      <c r="AF46" s="281"/>
      <c r="AG46" s="281">
        <v>8</v>
      </c>
      <c r="AH46" s="281"/>
      <c r="AI46" s="281"/>
      <c r="AJ46" s="281"/>
      <c r="AK46" s="281"/>
      <c r="AL46" s="281">
        <v>9</v>
      </c>
      <c r="AM46" s="282"/>
      <c r="AN46" s="252"/>
    </row>
    <row r="47" spans="1:40" ht="15" customHeight="1">
      <c r="A47" s="275" t="s">
        <v>468</v>
      </c>
      <c r="B47" s="283"/>
      <c r="C47" s="284"/>
      <c r="D47" s="284"/>
      <c r="E47" s="284"/>
      <c r="F47" s="285"/>
      <c r="G47" s="284"/>
      <c r="H47" s="281"/>
      <c r="I47" s="281"/>
      <c r="J47" s="281"/>
      <c r="K47" s="281"/>
      <c r="L47" s="281"/>
      <c r="M47" s="281"/>
      <c r="N47" s="281"/>
      <c r="O47" s="281"/>
      <c r="P47" s="281"/>
      <c r="Q47" s="281"/>
      <c r="R47" s="281">
        <v>6</v>
      </c>
      <c r="S47" s="281"/>
      <c r="T47" s="281"/>
      <c r="U47" s="281"/>
      <c r="V47" s="281"/>
      <c r="W47" s="281"/>
      <c r="X47" s="281">
        <v>7</v>
      </c>
      <c r="Y47" s="281"/>
      <c r="Z47" s="281"/>
      <c r="AA47" s="281"/>
      <c r="AB47" s="281"/>
      <c r="AC47" s="281"/>
      <c r="AD47" s="281">
        <v>8</v>
      </c>
      <c r="AE47" s="281"/>
      <c r="AF47" s="281"/>
      <c r="AG47" s="286"/>
      <c r="AH47" s="286"/>
      <c r="AI47" s="286"/>
      <c r="AJ47" s="286">
        <v>9</v>
      </c>
      <c r="AK47" s="287"/>
      <c r="AL47" s="287"/>
      <c r="AM47" s="252"/>
    </row>
    <row r="48" spans="1:40" s="275" customFormat="1" ht="15" customHeight="1">
      <c r="A48" s="275" t="s">
        <v>469</v>
      </c>
      <c r="B48" s="288"/>
      <c r="C48" s="288"/>
      <c r="D48" s="288"/>
      <c r="E48" s="288"/>
      <c r="F48" s="288"/>
      <c r="G48" s="288"/>
      <c r="H48" s="251"/>
      <c r="I48" s="251"/>
      <c r="J48" s="251"/>
      <c r="K48" s="251"/>
      <c r="L48" s="251"/>
      <c r="M48" s="251"/>
      <c r="N48" s="251"/>
      <c r="O48" s="251"/>
      <c r="P48" s="251"/>
      <c r="Q48" s="251"/>
      <c r="R48" s="251"/>
      <c r="S48" s="251"/>
      <c r="T48" s="251"/>
      <c r="U48" s="251"/>
      <c r="V48" s="251"/>
      <c r="W48" s="251"/>
      <c r="X48" s="251"/>
      <c r="Y48" s="251"/>
      <c r="Z48" s="251"/>
      <c r="AA48" s="251"/>
      <c r="AB48" s="251"/>
      <c r="AC48" s="251"/>
      <c r="AD48" s="251"/>
      <c r="AE48" s="251"/>
      <c r="AF48" s="251"/>
      <c r="AG48" s="251"/>
      <c r="AH48" s="251"/>
      <c r="AI48" s="251"/>
      <c r="AJ48" s="251"/>
      <c r="AK48" s="251"/>
      <c r="AL48" s="251"/>
      <c r="AM48" s="251"/>
    </row>
    <row r="49" spans="1:39" s="275" customFormat="1" ht="15" customHeight="1">
      <c r="A49" s="275" t="s">
        <v>470</v>
      </c>
      <c r="B49" s="288"/>
      <c r="C49" s="288"/>
      <c r="D49" s="288"/>
      <c r="E49" s="288"/>
      <c r="F49" s="288"/>
      <c r="G49" s="288"/>
      <c r="H49" s="251"/>
      <c r="I49" s="251"/>
      <c r="J49" s="251"/>
      <c r="K49" s="251"/>
      <c r="L49" s="251"/>
      <c r="M49" s="251"/>
      <c r="N49" s="251"/>
      <c r="O49" s="251"/>
      <c r="P49" s="251"/>
      <c r="Q49" s="251"/>
      <c r="R49" s="251"/>
      <c r="S49" s="251"/>
      <c r="T49" s="251"/>
      <c r="U49" s="251"/>
      <c r="V49" s="251"/>
      <c r="W49" s="251"/>
      <c r="X49" s="251"/>
      <c r="Y49" s="251"/>
      <c r="Z49" s="251"/>
      <c r="AA49" s="251"/>
      <c r="AB49" s="251"/>
      <c r="AC49" s="251"/>
      <c r="AD49" s="251"/>
      <c r="AE49" s="251"/>
      <c r="AF49" s="251"/>
      <c r="AG49" s="251"/>
      <c r="AH49" s="251"/>
      <c r="AI49" s="251"/>
      <c r="AJ49" s="251"/>
      <c r="AK49" s="251"/>
      <c r="AL49" s="251"/>
      <c r="AM49" s="251"/>
    </row>
    <row r="50" spans="1:39" s="275" customFormat="1" ht="15" customHeight="1">
      <c r="A50" s="275" t="s">
        <v>471</v>
      </c>
      <c r="B50" s="288"/>
      <c r="C50" s="288"/>
      <c r="D50" s="288"/>
      <c r="E50" s="288"/>
      <c r="F50" s="288"/>
      <c r="G50" s="288"/>
      <c r="H50" s="251"/>
      <c r="I50" s="251"/>
      <c r="J50" s="251"/>
      <c r="K50" s="251"/>
      <c r="L50" s="251"/>
      <c r="M50" s="251"/>
      <c r="N50" s="251"/>
      <c r="O50" s="251"/>
      <c r="P50" s="251"/>
      <c r="Q50" s="251"/>
      <c r="R50" s="251"/>
      <c r="S50" s="251"/>
      <c r="T50" s="251"/>
      <c r="U50" s="251"/>
      <c r="V50" s="251"/>
      <c r="W50" s="251"/>
      <c r="X50" s="251"/>
      <c r="Y50" s="251"/>
      <c r="Z50" s="251"/>
      <c r="AA50" s="251"/>
      <c r="AB50" s="251"/>
      <c r="AC50" s="251"/>
      <c r="AD50" s="251"/>
      <c r="AE50" s="251"/>
      <c r="AF50" s="251"/>
      <c r="AG50" s="251"/>
      <c r="AH50" s="251"/>
      <c r="AI50" s="251"/>
      <c r="AJ50" s="251"/>
      <c r="AK50" s="251"/>
      <c r="AL50" s="251"/>
      <c r="AM50" s="251"/>
    </row>
    <row r="51" spans="1:39" s="275" customFormat="1" ht="15" customHeight="1">
      <c r="A51" s="275" t="s">
        <v>472</v>
      </c>
      <c r="B51" s="288"/>
      <c r="C51" s="288"/>
      <c r="D51" s="288"/>
      <c r="E51" s="288"/>
      <c r="F51" s="288"/>
      <c r="G51" s="288"/>
      <c r="H51" s="251"/>
      <c r="I51" s="251"/>
      <c r="J51" s="251"/>
      <c r="K51" s="251"/>
      <c r="L51" s="251"/>
      <c r="M51" s="251"/>
      <c r="N51" s="251"/>
      <c r="O51" s="251"/>
      <c r="P51" s="251"/>
      <c r="Q51" s="251"/>
      <c r="R51" s="251"/>
      <c r="S51" s="251"/>
      <c r="T51" s="251"/>
      <c r="U51" s="251"/>
      <c r="V51" s="251"/>
      <c r="W51" s="251"/>
      <c r="X51" s="251"/>
      <c r="Y51" s="251"/>
      <c r="Z51" s="251"/>
      <c r="AA51" s="251"/>
      <c r="AB51" s="251"/>
      <c r="AC51" s="251"/>
      <c r="AD51" s="251"/>
      <c r="AE51" s="251"/>
      <c r="AF51" s="251"/>
      <c r="AG51" s="251"/>
      <c r="AH51" s="251"/>
      <c r="AI51" s="251"/>
      <c r="AJ51" s="251"/>
      <c r="AK51" s="251"/>
      <c r="AL51" s="251"/>
      <c r="AM51" s="251"/>
    </row>
    <row r="52" spans="1:39" ht="15" customHeight="1">
      <c r="A52" s="275" t="s">
        <v>473</v>
      </c>
      <c r="B52" s="289"/>
      <c r="C52" s="275"/>
      <c r="D52" s="275"/>
      <c r="E52" s="275"/>
      <c r="F52" s="275"/>
      <c r="G52" s="275"/>
    </row>
    <row r="53" spans="1:39" ht="15" customHeight="1">
      <c r="A53" s="275" t="s">
        <v>474</v>
      </c>
      <c r="B53" s="289"/>
      <c r="C53" s="275"/>
      <c r="D53" s="275"/>
      <c r="E53" s="275"/>
      <c r="F53" s="275"/>
      <c r="G53" s="275"/>
    </row>
    <row r="54" spans="1:39" ht="15" customHeight="1">
      <c r="A54" s="275"/>
      <c r="B54" s="279" t="s">
        <v>475</v>
      </c>
      <c r="C54" s="770" t="s">
        <v>476</v>
      </c>
      <c r="D54" s="770"/>
      <c r="E54" s="770"/>
      <c r="F54" s="275"/>
      <c r="G54" s="275"/>
    </row>
    <row r="55" spans="1:39" ht="15" customHeight="1">
      <c r="A55" s="275"/>
      <c r="B55" s="290" t="s">
        <v>455</v>
      </c>
      <c r="C55" s="783" t="s">
        <v>477</v>
      </c>
      <c r="D55" s="783"/>
      <c r="E55" s="783"/>
      <c r="F55" s="275"/>
      <c r="G55" s="275"/>
    </row>
    <row r="56" spans="1:39" ht="15" customHeight="1">
      <c r="A56" s="275"/>
      <c r="B56" s="290" t="s">
        <v>457</v>
      </c>
      <c r="C56" s="783" t="s">
        <v>478</v>
      </c>
      <c r="D56" s="783"/>
      <c r="E56" s="783"/>
      <c r="F56" s="275"/>
      <c r="G56" s="275"/>
    </row>
    <row r="57" spans="1:39" ht="15" customHeight="1">
      <c r="A57" s="275"/>
      <c r="B57" s="290" t="s">
        <v>458</v>
      </c>
      <c r="C57" s="783" t="s">
        <v>479</v>
      </c>
      <c r="D57" s="783"/>
      <c r="E57" s="783"/>
      <c r="F57" s="275"/>
      <c r="G57" s="275"/>
    </row>
    <row r="58" spans="1:39" ht="15" customHeight="1">
      <c r="A58" s="275"/>
      <c r="B58" s="290" t="s">
        <v>460</v>
      </c>
      <c r="C58" s="783" t="s">
        <v>480</v>
      </c>
      <c r="D58" s="783"/>
      <c r="E58" s="783"/>
      <c r="F58" s="275"/>
      <c r="G58" s="275"/>
    </row>
    <row r="59" spans="1:39" ht="15" customHeight="1">
      <c r="A59" s="275"/>
      <c r="B59" s="275" t="s">
        <v>173</v>
      </c>
      <c r="C59" s="275"/>
      <c r="D59" s="275"/>
      <c r="E59" s="275"/>
      <c r="F59" s="275"/>
      <c r="G59" s="275"/>
    </row>
    <row r="60" spans="1:39" ht="15" customHeight="1">
      <c r="A60" s="275"/>
      <c r="B60" s="275" t="s">
        <v>481</v>
      </c>
      <c r="C60" s="275"/>
      <c r="D60" s="275"/>
      <c r="E60" s="275"/>
      <c r="F60" s="275"/>
      <c r="G60" s="275"/>
    </row>
    <row r="61" spans="1:39" ht="15" customHeight="1">
      <c r="A61" s="275"/>
      <c r="B61" s="275" t="s">
        <v>174</v>
      </c>
      <c r="C61" s="275"/>
      <c r="D61" s="275"/>
      <c r="E61" s="275"/>
      <c r="F61" s="275"/>
      <c r="G61" s="275"/>
    </row>
    <row r="62" spans="1:39" ht="15" customHeight="1">
      <c r="A62" s="275" t="s">
        <v>482</v>
      </c>
      <c r="B62" s="289"/>
      <c r="C62" s="275"/>
      <c r="D62" s="275"/>
      <c r="E62" s="275"/>
      <c r="F62" s="275"/>
      <c r="G62" s="275"/>
    </row>
    <row r="63" spans="1:39" ht="15" customHeight="1">
      <c r="A63" s="275" t="s">
        <v>483</v>
      </c>
      <c r="B63" s="289"/>
      <c r="C63" s="275"/>
      <c r="D63" s="275"/>
      <c r="E63" s="275"/>
      <c r="F63" s="275"/>
      <c r="G63" s="275"/>
    </row>
    <row r="64" spans="1:39" ht="15" customHeight="1">
      <c r="A64" s="275" t="s">
        <v>484</v>
      </c>
      <c r="B64" s="289"/>
      <c r="C64" s="275"/>
      <c r="D64" s="275"/>
      <c r="E64" s="275"/>
      <c r="F64" s="275"/>
      <c r="G64" s="275"/>
    </row>
    <row r="65" spans="1:7" ht="15" customHeight="1">
      <c r="A65" s="275" t="s">
        <v>485</v>
      </c>
      <c r="B65" s="289"/>
      <c r="C65" s="275"/>
      <c r="D65" s="275"/>
      <c r="E65" s="275"/>
      <c r="F65" s="275"/>
      <c r="G65" s="275"/>
    </row>
    <row r="66" spans="1:7" ht="15" customHeight="1">
      <c r="A66" s="275" t="s">
        <v>486</v>
      </c>
      <c r="B66" s="289"/>
      <c r="C66" s="275"/>
      <c r="D66" s="275"/>
      <c r="E66" s="275"/>
      <c r="F66" s="275"/>
      <c r="G66" s="275"/>
    </row>
    <row r="67" spans="1:7" ht="15" customHeight="1">
      <c r="A67" s="275" t="s">
        <v>487</v>
      </c>
      <c r="B67" s="289"/>
      <c r="C67" s="275"/>
      <c r="D67" s="275"/>
      <c r="E67" s="275"/>
      <c r="F67" s="275"/>
      <c r="G67" s="275"/>
    </row>
    <row r="68" spans="1:7" ht="15" customHeight="1">
      <c r="A68" s="275"/>
      <c r="B68" s="275" t="s">
        <v>488</v>
      </c>
      <c r="C68" s="275"/>
      <c r="D68" s="275"/>
      <c r="E68" s="275"/>
      <c r="F68" s="275"/>
      <c r="G68" s="275"/>
    </row>
    <row r="69" spans="1:7" ht="15" customHeight="1">
      <c r="A69" s="275"/>
      <c r="B69" s="275" t="s">
        <v>489</v>
      </c>
      <c r="C69" s="275"/>
      <c r="D69" s="275"/>
      <c r="E69" s="275"/>
      <c r="F69" s="275"/>
      <c r="G69" s="275"/>
    </row>
    <row r="70" spans="1:7" ht="15" customHeight="1">
      <c r="A70" s="275" t="s">
        <v>490</v>
      </c>
      <c r="B70" s="289"/>
      <c r="C70" s="275"/>
      <c r="D70" s="275"/>
      <c r="E70" s="275"/>
      <c r="F70" s="275"/>
      <c r="G70" s="275"/>
    </row>
    <row r="71" spans="1:7" ht="15" customHeight="1">
      <c r="A71" s="275" t="s">
        <v>491</v>
      </c>
      <c r="B71" s="289"/>
      <c r="C71" s="275"/>
      <c r="D71" s="275"/>
      <c r="E71" s="275"/>
      <c r="F71" s="275"/>
      <c r="G71" s="275"/>
    </row>
    <row r="72" spans="1:7" ht="15" customHeight="1">
      <c r="A72" s="275" t="s">
        <v>492</v>
      </c>
      <c r="B72" s="289"/>
      <c r="C72" s="275"/>
      <c r="D72" s="275"/>
      <c r="E72" s="275"/>
      <c r="F72" s="275"/>
      <c r="G72" s="275"/>
    </row>
    <row r="73" spans="1:7" ht="15" customHeight="1">
      <c r="A73" s="275" t="s">
        <v>493</v>
      </c>
      <c r="B73" s="289"/>
      <c r="C73" s="275"/>
      <c r="D73" s="275"/>
      <c r="E73" s="275"/>
      <c r="F73" s="275"/>
      <c r="G73" s="275"/>
    </row>
    <row r="74" spans="1:7" ht="15" customHeight="1">
      <c r="A74" s="275" t="s">
        <v>494</v>
      </c>
      <c r="B74" s="289"/>
      <c r="C74" s="275"/>
      <c r="D74" s="275"/>
      <c r="E74" s="275"/>
      <c r="F74" s="275"/>
      <c r="G74" s="275"/>
    </row>
    <row r="75" spans="1:7" ht="15" customHeight="1">
      <c r="A75" s="275" t="s">
        <v>495</v>
      </c>
      <c r="B75" s="289"/>
      <c r="C75" s="275"/>
      <c r="D75" s="275"/>
      <c r="E75" s="275"/>
      <c r="F75" s="275"/>
      <c r="G75" s="275"/>
    </row>
    <row r="76" spans="1:7" ht="15" customHeight="1">
      <c r="A76" s="275" t="s">
        <v>496</v>
      </c>
      <c r="B76" s="289"/>
      <c r="C76" s="275"/>
      <c r="D76" s="275"/>
      <c r="E76" s="275"/>
      <c r="F76" s="275"/>
      <c r="G76" s="275"/>
    </row>
    <row r="77" spans="1:7" ht="15" customHeight="1">
      <c r="A77" s="275" t="s">
        <v>497</v>
      </c>
      <c r="B77" s="289"/>
      <c r="C77" s="275"/>
      <c r="D77" s="275"/>
      <c r="E77" s="275"/>
      <c r="F77" s="275"/>
      <c r="G77" s="275"/>
    </row>
  </sheetData>
  <mergeCells count="123">
    <mergeCell ref="C58:E58"/>
    <mergeCell ref="AA45:AF45"/>
    <mergeCell ref="AG45:AK45"/>
    <mergeCell ref="AL45:AM45"/>
    <mergeCell ref="C54:E54"/>
    <mergeCell ref="C55:E55"/>
    <mergeCell ref="C56:E56"/>
    <mergeCell ref="X44:Z44"/>
    <mergeCell ref="AA44:AC44"/>
    <mergeCell ref="AD44:AF44"/>
    <mergeCell ref="AG44:AI44"/>
    <mergeCell ref="AJ44:AK44"/>
    <mergeCell ref="C45:D45"/>
    <mergeCell ref="E45:H45"/>
    <mergeCell ref="I45:N45"/>
    <mergeCell ref="O45:T45"/>
    <mergeCell ref="U45:Z45"/>
    <mergeCell ref="AG43:AI43"/>
    <mergeCell ref="AJ43:AK43"/>
    <mergeCell ref="F44:H44"/>
    <mergeCell ref="I44:K44"/>
    <mergeCell ref="L44:N44"/>
    <mergeCell ref="O44:Q44"/>
    <mergeCell ref="R44:T44"/>
    <mergeCell ref="U44:W44"/>
    <mergeCell ref="C57:E57"/>
    <mergeCell ref="F43:H43"/>
    <mergeCell ref="I43:K43"/>
    <mergeCell ref="L43:N43"/>
    <mergeCell ref="O43:Q43"/>
    <mergeCell ref="R43:T43"/>
    <mergeCell ref="U43:W43"/>
    <mergeCell ref="X43:Z43"/>
    <mergeCell ref="AA43:AC43"/>
    <mergeCell ref="AD43:AF43"/>
    <mergeCell ref="AG41:AK41"/>
    <mergeCell ref="AL41:AM41"/>
    <mergeCell ref="F42:H42"/>
    <mergeCell ref="I42:K42"/>
    <mergeCell ref="L42:N42"/>
    <mergeCell ref="O42:Q42"/>
    <mergeCell ref="R42:T42"/>
    <mergeCell ref="U42:W42"/>
    <mergeCell ref="X42:Z42"/>
    <mergeCell ref="AA42:AC42"/>
    <mergeCell ref="AD42:AF42"/>
    <mergeCell ref="AG42:AI42"/>
    <mergeCell ref="AJ42:AK42"/>
    <mergeCell ref="C41:D41"/>
    <mergeCell ref="E41:H41"/>
    <mergeCell ref="I41:N41"/>
    <mergeCell ref="O41:T41"/>
    <mergeCell ref="U41:Z41"/>
    <mergeCell ref="AA41:AF41"/>
    <mergeCell ref="A39:C39"/>
    <mergeCell ref="F39:H39"/>
    <mergeCell ref="I39:K39"/>
    <mergeCell ref="L39:N39"/>
    <mergeCell ref="O39:Q39"/>
    <mergeCell ref="R39:U39"/>
    <mergeCell ref="V37:Y37"/>
    <mergeCell ref="Z37:AC37"/>
    <mergeCell ref="A38:C38"/>
    <mergeCell ref="F38:H38"/>
    <mergeCell ref="I38:K38"/>
    <mergeCell ref="L38:N38"/>
    <mergeCell ref="O38:Q38"/>
    <mergeCell ref="R38:U38"/>
    <mergeCell ref="V38:Y39"/>
    <mergeCell ref="Z38:AC39"/>
    <mergeCell ref="A37:C37"/>
    <mergeCell ref="F37:H37"/>
    <mergeCell ref="I37:K37"/>
    <mergeCell ref="L37:N37"/>
    <mergeCell ref="O37:Q37"/>
    <mergeCell ref="R37:U37"/>
    <mergeCell ref="AM29:AN29"/>
    <mergeCell ref="AM30:AN30"/>
    <mergeCell ref="AM31:AN31"/>
    <mergeCell ref="A32:E32"/>
    <mergeCell ref="AM32:AN33"/>
    <mergeCell ref="A33:E33"/>
    <mergeCell ref="AM23:AN23"/>
    <mergeCell ref="AM24:AN24"/>
    <mergeCell ref="AM25:AN25"/>
    <mergeCell ref="AM26:AN26"/>
    <mergeCell ref="AM27:AN27"/>
    <mergeCell ref="AM28:AN28"/>
    <mergeCell ref="AM19:AN19"/>
    <mergeCell ref="AM20:AN20"/>
    <mergeCell ref="AM21:AN21"/>
    <mergeCell ref="AM22:AN22"/>
    <mergeCell ref="B10:B11"/>
    <mergeCell ref="AM12:AN12"/>
    <mergeCell ref="AM13:AN13"/>
    <mergeCell ref="AM14:AN14"/>
    <mergeCell ref="AM15:AN15"/>
    <mergeCell ref="AM16:AN16"/>
    <mergeCell ref="AL8:AL11"/>
    <mergeCell ref="AM8:AN11"/>
    <mergeCell ref="F9:L9"/>
    <mergeCell ref="M9:S9"/>
    <mergeCell ref="T9:Z9"/>
    <mergeCell ref="AA9:AG9"/>
    <mergeCell ref="AH9:AJ9"/>
    <mergeCell ref="A8:A11"/>
    <mergeCell ref="B8:B9"/>
    <mergeCell ref="C8:C11"/>
    <mergeCell ref="D8:D11"/>
    <mergeCell ref="E8:E11"/>
    <mergeCell ref="F8:AJ8"/>
    <mergeCell ref="AK8:AK11"/>
    <mergeCell ref="AM17:AN17"/>
    <mergeCell ref="AM18:AN18"/>
    <mergeCell ref="AK2:AN2"/>
    <mergeCell ref="M3:P3"/>
    <mergeCell ref="Q3:R3"/>
    <mergeCell ref="S3:T3"/>
    <mergeCell ref="U3:V3"/>
    <mergeCell ref="AK3:AN3"/>
    <mergeCell ref="AK4:AN4"/>
    <mergeCell ref="AK5:AN5"/>
    <mergeCell ref="AH6:AJ6"/>
  </mergeCells>
  <phoneticPr fontId="4"/>
  <dataValidations count="5">
    <dataValidation type="list" allowBlank="1" showInputMessage="1" showErrorMessage="1" sqref="AK5:AN5" xr:uid="{59E56E61-65DA-4BA4-8439-8162A1664113}">
      <formula1>"予定,実績"</formula1>
    </dataValidation>
    <dataValidation type="list" allowBlank="1" showInputMessage="1" showErrorMessage="1" sqref="AK4:AN4" xr:uid="{6A807C24-8413-4959-A42F-E3037A8B646C}">
      <formula1>"４週,歴月"</formula1>
    </dataValidation>
    <dataValidation type="list" allowBlank="1" showInputMessage="1" showErrorMessage="1" sqref="C12:C31" xr:uid="{680E883A-EF82-4156-B422-B0F84320E3B5}">
      <formula1>"A,B,C,D"</formula1>
    </dataValidation>
    <dataValidation type="whole" operator="greaterThanOrEqual" allowBlank="1" showInputMessage="1" showErrorMessage="1" sqref="I38:I39 D38:F39 O38:O39 L38:L39" xr:uid="{9FB3170F-DF43-451F-9285-6F0C1FD58A8F}">
      <formula1>0</formula1>
    </dataValidation>
    <dataValidation operator="greaterThanOrEqual" allowBlank="1" showInputMessage="1" showErrorMessage="1" sqref="R38:R39 V38 Z38" xr:uid="{305B950A-A5CD-4E31-934F-4AE1D769B0AF}"/>
  </dataValidations>
  <printOptions horizontalCentered="1" verticalCentered="1"/>
  <pageMargins left="0.19685039370078741" right="0.19685039370078741" top="0.39370078740157483" bottom="0.19685039370078741" header="0.19685039370078741" footer="0.39370078740157483"/>
  <pageSetup paperSize="9" scale="82" fitToWidth="0" fitToHeight="0" orientation="landscape" r:id="rId1"/>
  <headerFooter alignWithMargins="0">
    <oddHeader>&amp;L&amp;"ＭＳ ゴシック,標準"&amp;10（参考様式）</oddHeader>
  </headerFooter>
  <rowBreaks count="1" manualBreakCount="1">
    <brk id="35" max="39" man="1"/>
  </rowBreaks>
  <extLst>
    <ext xmlns:x14="http://schemas.microsoft.com/office/spreadsheetml/2009/9/main" uri="{CCE6A557-97BC-4b89-ADB6-D9C93CAAB3DF}">
      <x14:dataValidations xmlns:xm="http://schemas.microsoft.com/office/excel/2006/main" count="1">
        <x14:dataValidation type="list" allowBlank="1" showInputMessage="1" xr:uid="{FCF9E64A-6F08-4D3F-8F1D-ECF717086B64}">
          <x14:formula1>
            <xm:f>選択肢!$B$25:$D$25</xm:f>
          </x14:formula1>
          <xm:sqref>B12:B31</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63C89-D32C-4345-AB80-0F9A4E10C16D}">
  <sheetPr>
    <tabColor rgb="FFFFC000"/>
  </sheetPr>
  <dimension ref="A1:AN77"/>
  <sheetViews>
    <sheetView showGridLines="0" view="pageBreakPreview" zoomScaleNormal="100" zoomScaleSheetLayoutView="100" workbookViewId="0">
      <selection activeCell="D8" sqref="D8:D11"/>
    </sheetView>
  </sheetViews>
  <sheetFormatPr defaultColWidth="8.25" defaultRowHeight="21" customHeight="1"/>
  <cols>
    <col min="1" max="1" width="2.625" style="255" customWidth="1"/>
    <col min="2" max="2" width="12.125" style="249" customWidth="1"/>
    <col min="3" max="3" width="6.625" style="255" customWidth="1"/>
    <col min="4" max="5" width="7.625" style="255" customWidth="1"/>
    <col min="6" max="36" width="2.625" style="255" customWidth="1"/>
    <col min="37" max="37" width="6.625" style="255" customWidth="1"/>
    <col min="38" max="39" width="7.625" style="255" customWidth="1"/>
    <col min="40" max="40" width="5.625" style="255" customWidth="1"/>
    <col min="41" max="16384" width="8.25" style="255"/>
  </cols>
  <sheetData>
    <row r="1" spans="1:40" ht="21" customHeight="1">
      <c r="A1" s="255" t="s">
        <v>498</v>
      </c>
    </row>
    <row r="2" spans="1:40" ht="20.100000000000001" customHeight="1">
      <c r="A2" s="248" t="s">
        <v>92</v>
      </c>
      <c r="C2" s="250"/>
      <c r="D2" s="250"/>
      <c r="E2" s="250"/>
      <c r="F2" s="250"/>
      <c r="G2" s="250"/>
      <c r="H2" s="250"/>
      <c r="I2" s="250"/>
      <c r="J2" s="250"/>
      <c r="K2" s="250"/>
      <c r="L2" s="250"/>
      <c r="M2" s="250"/>
      <c r="N2" s="250"/>
      <c r="O2" s="250"/>
      <c r="P2" s="250"/>
      <c r="Q2" s="250"/>
      <c r="R2" s="250"/>
      <c r="S2" s="250"/>
      <c r="T2" s="250"/>
      <c r="U2" s="250"/>
      <c r="V2" s="250"/>
      <c r="W2" s="250"/>
      <c r="X2" s="251"/>
      <c r="Y2" s="251"/>
      <c r="Z2" s="252"/>
      <c r="AA2" s="252"/>
      <c r="AB2" s="252"/>
      <c r="AC2" s="252"/>
      <c r="AD2" s="253"/>
      <c r="AE2" s="253"/>
      <c r="AF2" s="253"/>
      <c r="AG2" s="253"/>
      <c r="AH2" s="253"/>
      <c r="AI2" s="254" t="s">
        <v>435</v>
      </c>
      <c r="AJ2" s="254"/>
      <c r="AK2" s="794" t="s">
        <v>436</v>
      </c>
      <c r="AL2" s="794"/>
      <c r="AM2" s="794"/>
      <c r="AN2" s="794"/>
    </row>
    <row r="3" spans="1:40" ht="18" customHeight="1">
      <c r="A3" s="252"/>
      <c r="B3" s="256"/>
      <c r="C3" s="256"/>
      <c r="D3" s="256"/>
      <c r="E3" s="256"/>
      <c r="F3" s="256"/>
      <c r="G3" s="256"/>
      <c r="H3" s="256"/>
      <c r="I3" s="256"/>
      <c r="J3" s="256"/>
      <c r="K3" s="256"/>
      <c r="L3" s="256"/>
      <c r="M3" s="795">
        <v>2026</v>
      </c>
      <c r="N3" s="795"/>
      <c r="O3" s="795"/>
      <c r="P3" s="795"/>
      <c r="Q3" s="760" t="s">
        <v>175</v>
      </c>
      <c r="R3" s="760"/>
      <c r="S3" s="795">
        <v>5</v>
      </c>
      <c r="T3" s="795"/>
      <c r="U3" s="760" t="s">
        <v>417</v>
      </c>
      <c r="V3" s="760"/>
      <c r="W3" s="256"/>
      <c r="X3" s="256"/>
      <c r="Y3" s="256"/>
      <c r="Z3" s="252"/>
      <c r="AA3" s="252"/>
      <c r="AC3" s="254"/>
      <c r="AD3" s="256"/>
      <c r="AE3" s="256"/>
      <c r="AF3" s="256"/>
      <c r="AG3" s="256"/>
      <c r="AH3" s="256"/>
      <c r="AI3" s="254" t="s">
        <v>437</v>
      </c>
      <c r="AJ3" s="254"/>
      <c r="AK3" s="796" t="s">
        <v>182</v>
      </c>
      <c r="AL3" s="796"/>
      <c r="AM3" s="796"/>
      <c r="AN3" s="796"/>
    </row>
    <row r="4" spans="1:40" ht="18" customHeight="1">
      <c r="A4" s="257"/>
      <c r="B4" s="257"/>
      <c r="C4" s="257"/>
      <c r="D4" s="257"/>
      <c r="E4" s="257"/>
      <c r="F4" s="257"/>
      <c r="G4" s="257"/>
      <c r="H4" s="257"/>
      <c r="I4" s="257"/>
      <c r="J4" s="257"/>
      <c r="K4" s="257"/>
      <c r="L4" s="257"/>
      <c r="M4" s="257"/>
      <c r="N4" s="257"/>
      <c r="O4" s="257"/>
      <c r="P4" s="257"/>
      <c r="Q4" s="257"/>
      <c r="R4" s="257"/>
      <c r="S4" s="257"/>
      <c r="T4" s="257"/>
      <c r="U4" s="257"/>
      <c r="V4" s="257"/>
      <c r="W4" s="257"/>
      <c r="Y4" s="258"/>
      <c r="Z4" s="258"/>
      <c r="AA4" s="258"/>
      <c r="AB4" s="252"/>
      <c r="AC4" s="258"/>
      <c r="AD4" s="258"/>
      <c r="AE4" s="258"/>
      <c r="AF4" s="258"/>
      <c r="AG4" s="258"/>
      <c r="AH4" s="258"/>
      <c r="AI4" s="259" t="s">
        <v>438</v>
      </c>
      <c r="AJ4" s="254"/>
      <c r="AK4" s="797" t="s">
        <v>499</v>
      </c>
      <c r="AL4" s="797"/>
      <c r="AM4" s="797"/>
      <c r="AN4" s="797"/>
    </row>
    <row r="5" spans="1:40" ht="18" customHeight="1">
      <c r="A5" s="257"/>
      <c r="B5" s="257"/>
      <c r="C5" s="257"/>
      <c r="D5" s="257"/>
      <c r="E5" s="257"/>
      <c r="F5" s="257"/>
      <c r="G5" s="257"/>
      <c r="H5" s="257"/>
      <c r="I5" s="257"/>
      <c r="J5" s="257"/>
      <c r="K5" s="257"/>
      <c r="L5" s="257"/>
      <c r="M5" s="257"/>
      <c r="N5" s="257"/>
      <c r="O5" s="257"/>
      <c r="P5" s="257"/>
      <c r="Q5" s="257"/>
      <c r="R5" s="257"/>
      <c r="S5" s="257"/>
      <c r="T5" s="257"/>
      <c r="U5" s="257"/>
      <c r="V5" s="257"/>
      <c r="W5" s="257"/>
      <c r="Y5" s="258"/>
      <c r="Z5" s="258"/>
      <c r="AA5" s="258"/>
      <c r="AB5" s="252"/>
      <c r="AC5" s="258"/>
      <c r="AD5" s="258"/>
      <c r="AE5" s="258"/>
      <c r="AF5" s="258"/>
      <c r="AG5" s="258"/>
      <c r="AH5" s="258"/>
      <c r="AI5" s="259" t="s">
        <v>439</v>
      </c>
      <c r="AJ5" s="254"/>
      <c r="AK5" s="797" t="s">
        <v>505</v>
      </c>
      <c r="AL5" s="797"/>
      <c r="AM5" s="797"/>
      <c r="AN5" s="797"/>
    </row>
    <row r="6" spans="1:40" ht="18" customHeight="1">
      <c r="A6" s="257"/>
      <c r="B6" s="257"/>
      <c r="C6" s="257"/>
      <c r="D6" s="257"/>
      <c r="E6" s="257"/>
      <c r="F6" s="257"/>
      <c r="G6" s="257"/>
      <c r="H6" s="257"/>
      <c r="I6" s="257"/>
      <c r="J6" s="257"/>
      <c r="K6" s="257"/>
      <c r="L6" s="257"/>
      <c r="M6" s="257"/>
      <c r="N6" s="257"/>
      <c r="O6" s="257"/>
      <c r="P6" s="257"/>
      <c r="Q6" s="257"/>
      <c r="R6" s="257"/>
      <c r="S6" s="257"/>
      <c r="U6" s="257"/>
      <c r="V6" s="257"/>
      <c r="W6" s="257"/>
      <c r="Y6" s="258"/>
      <c r="Z6" s="258"/>
      <c r="AA6" s="258"/>
      <c r="AB6" s="252"/>
      <c r="AC6" s="258"/>
      <c r="AD6" s="258"/>
      <c r="AE6" s="258"/>
      <c r="AF6" s="258"/>
      <c r="AG6" s="259" t="s">
        <v>440</v>
      </c>
      <c r="AH6" s="798">
        <v>40</v>
      </c>
      <c r="AI6" s="798"/>
      <c r="AJ6" s="798"/>
      <c r="AK6" s="258" t="s">
        <v>441</v>
      </c>
      <c r="AL6" s="294">
        <v>160</v>
      </c>
      <c r="AM6" s="258" t="s">
        <v>442</v>
      </c>
      <c r="AN6" s="252"/>
    </row>
    <row r="7" spans="1:40" ht="9.9499999999999993" customHeight="1">
      <c r="A7" s="252"/>
      <c r="B7" s="261"/>
      <c r="C7" s="261"/>
      <c r="D7" s="261"/>
      <c r="E7" s="261"/>
      <c r="F7" s="261"/>
      <c r="G7" s="261"/>
      <c r="H7" s="261"/>
      <c r="I7" s="261"/>
      <c r="J7" s="261"/>
      <c r="K7" s="261"/>
      <c r="L7" s="261"/>
      <c r="M7" s="261"/>
      <c r="N7" s="261"/>
      <c r="O7" s="261"/>
      <c r="P7" s="261"/>
      <c r="Q7" s="261"/>
      <c r="R7" s="261"/>
      <c r="S7" s="261"/>
      <c r="T7" s="261"/>
      <c r="U7" s="261"/>
      <c r="V7" s="261"/>
      <c r="W7" s="261"/>
      <c r="X7" s="256"/>
      <c r="Y7" s="256"/>
      <c r="Z7" s="256"/>
      <c r="AA7" s="256"/>
      <c r="AB7" s="256"/>
      <c r="AC7" s="256"/>
      <c r="AD7" s="256"/>
      <c r="AE7" s="256"/>
      <c r="AF7" s="256"/>
      <c r="AG7" s="256"/>
      <c r="AH7" s="256"/>
      <c r="AI7" s="256"/>
      <c r="AJ7" s="256"/>
      <c r="AK7" s="256"/>
      <c r="AL7" s="256"/>
      <c r="AM7" s="252"/>
      <c r="AN7" s="252"/>
    </row>
    <row r="8" spans="1:40" ht="15" customHeight="1">
      <c r="A8" s="764" t="s">
        <v>443</v>
      </c>
      <c r="B8" s="765" t="s">
        <v>444</v>
      </c>
      <c r="C8" s="767" t="s">
        <v>445</v>
      </c>
      <c r="D8" s="770" t="s">
        <v>446</v>
      </c>
      <c r="E8" s="771" t="s">
        <v>447</v>
      </c>
      <c r="F8" s="772" t="s">
        <v>448</v>
      </c>
      <c r="G8" s="772"/>
      <c r="H8" s="772"/>
      <c r="I8" s="772"/>
      <c r="J8" s="772"/>
      <c r="K8" s="772"/>
      <c r="L8" s="772"/>
      <c r="M8" s="772"/>
      <c r="N8" s="772"/>
      <c r="O8" s="772"/>
      <c r="P8" s="772"/>
      <c r="Q8" s="772"/>
      <c r="R8" s="772"/>
      <c r="S8" s="772"/>
      <c r="T8" s="772"/>
      <c r="U8" s="772"/>
      <c r="V8" s="772"/>
      <c r="W8" s="772"/>
      <c r="X8" s="772"/>
      <c r="Y8" s="772"/>
      <c r="Z8" s="772"/>
      <c r="AA8" s="772"/>
      <c r="AB8" s="772"/>
      <c r="AC8" s="772"/>
      <c r="AD8" s="772"/>
      <c r="AE8" s="772"/>
      <c r="AF8" s="772"/>
      <c r="AG8" s="772"/>
      <c r="AH8" s="772"/>
      <c r="AI8" s="772"/>
      <c r="AJ8" s="772"/>
      <c r="AK8" s="773" t="s">
        <v>449</v>
      </c>
      <c r="AL8" s="777" t="s">
        <v>450</v>
      </c>
      <c r="AM8" s="778" t="s">
        <v>451</v>
      </c>
      <c r="AN8" s="778"/>
    </row>
    <row r="9" spans="1:40" ht="15" customHeight="1">
      <c r="A9" s="764"/>
      <c r="B9" s="766"/>
      <c r="C9" s="768"/>
      <c r="D9" s="770"/>
      <c r="E9" s="771"/>
      <c r="F9" s="770" t="s">
        <v>93</v>
      </c>
      <c r="G9" s="770"/>
      <c r="H9" s="770"/>
      <c r="I9" s="770"/>
      <c r="J9" s="770"/>
      <c r="K9" s="770"/>
      <c r="L9" s="770"/>
      <c r="M9" s="770" t="s">
        <v>94</v>
      </c>
      <c r="N9" s="770"/>
      <c r="O9" s="770"/>
      <c r="P9" s="770"/>
      <c r="Q9" s="770"/>
      <c r="R9" s="770"/>
      <c r="S9" s="770"/>
      <c r="T9" s="770" t="s">
        <v>95</v>
      </c>
      <c r="U9" s="770"/>
      <c r="V9" s="770"/>
      <c r="W9" s="770"/>
      <c r="X9" s="770"/>
      <c r="Y9" s="770"/>
      <c r="Z9" s="770"/>
      <c r="AA9" s="770" t="s">
        <v>96</v>
      </c>
      <c r="AB9" s="770"/>
      <c r="AC9" s="770"/>
      <c r="AD9" s="770"/>
      <c r="AE9" s="770"/>
      <c r="AF9" s="770"/>
      <c r="AG9" s="770"/>
      <c r="AH9" s="770" t="s">
        <v>452</v>
      </c>
      <c r="AI9" s="770"/>
      <c r="AJ9" s="770"/>
      <c r="AK9" s="773"/>
      <c r="AL9" s="777"/>
      <c r="AM9" s="778"/>
      <c r="AN9" s="778"/>
    </row>
    <row r="10" spans="1:40" ht="15" customHeight="1">
      <c r="A10" s="764"/>
      <c r="B10" s="775" t="s">
        <v>453</v>
      </c>
      <c r="C10" s="768"/>
      <c r="D10" s="770"/>
      <c r="E10" s="771"/>
      <c r="F10" s="262">
        <f>DATE($M$3,$S$3,1)</f>
        <v>46143</v>
      </c>
      <c r="G10" s="262">
        <f>DATE($M$3,$S$3,2)</f>
        <v>46144</v>
      </c>
      <c r="H10" s="262">
        <f>DATE($M$3,$S$3,3)</f>
        <v>46145</v>
      </c>
      <c r="I10" s="262">
        <f>DATE($M$3,$S$3,4)</f>
        <v>46146</v>
      </c>
      <c r="J10" s="262">
        <f>DATE($M$3,$S$3,5)</f>
        <v>46147</v>
      </c>
      <c r="K10" s="262">
        <f>DATE($M$3,$S$3,6)</f>
        <v>46148</v>
      </c>
      <c r="L10" s="262">
        <f>DATE($M$3,$S$3,7)</f>
        <v>46149</v>
      </c>
      <c r="M10" s="262">
        <f>DATE($M$3,$S$3,8)</f>
        <v>46150</v>
      </c>
      <c r="N10" s="262">
        <f>DATE($M$3,$S$3,9)</f>
        <v>46151</v>
      </c>
      <c r="O10" s="262">
        <f>DATE($M$3,$S$3,10)</f>
        <v>46152</v>
      </c>
      <c r="P10" s="262">
        <f>DATE($M$3,$S$3,11)</f>
        <v>46153</v>
      </c>
      <c r="Q10" s="262">
        <f>DATE($M$3,$S$3,12)</f>
        <v>46154</v>
      </c>
      <c r="R10" s="262">
        <f>DATE($M$3,$S$3,13)</f>
        <v>46155</v>
      </c>
      <c r="S10" s="262">
        <f>DATE($M$3,$S$3,14)</f>
        <v>46156</v>
      </c>
      <c r="T10" s="262">
        <f>DATE($M$3,$S$3,15)</f>
        <v>46157</v>
      </c>
      <c r="U10" s="262">
        <f>DATE($M$3,$S$3,16)</f>
        <v>46158</v>
      </c>
      <c r="V10" s="262">
        <f>DATE($M$3,$S$3,17)</f>
        <v>46159</v>
      </c>
      <c r="W10" s="262">
        <f>DATE($M$3,$S$3,18)</f>
        <v>46160</v>
      </c>
      <c r="X10" s="262">
        <f>DATE($M$3,$S$3,19)</f>
        <v>46161</v>
      </c>
      <c r="Y10" s="262">
        <f>DATE($M$3,$S$3,20)</f>
        <v>46162</v>
      </c>
      <c r="Z10" s="262">
        <f>DATE($M$3,$S$3,21)</f>
        <v>46163</v>
      </c>
      <c r="AA10" s="262">
        <f>DATE($M$3,$S$3,22)</f>
        <v>46164</v>
      </c>
      <c r="AB10" s="262">
        <f>DATE($M$3,$S$3,23)</f>
        <v>46165</v>
      </c>
      <c r="AC10" s="262">
        <f>DATE($M$3,$S$3,24)</f>
        <v>46166</v>
      </c>
      <c r="AD10" s="262">
        <f>DATE($M$3,$S$3,25)</f>
        <v>46167</v>
      </c>
      <c r="AE10" s="262">
        <f>DATE($M$3,$S$3,26)</f>
        <v>46168</v>
      </c>
      <c r="AF10" s="262">
        <f>DATE($M$3,$S$3,27)</f>
        <v>46169</v>
      </c>
      <c r="AG10" s="262">
        <f>DATE($M$3,$S$3,28)</f>
        <v>46170</v>
      </c>
      <c r="AH10" s="262">
        <f>IF(DAY(EOMONTH(F10,0))&lt;29,"",DATE($M$3,$S$3,29))</f>
        <v>46171</v>
      </c>
      <c r="AI10" s="262">
        <f>IF(DAY(EOMONTH(F10,0))&lt;30,"",DATE($M$3,$S$3,30))</f>
        <v>46172</v>
      </c>
      <c r="AJ10" s="262">
        <f>IF(DAY(EOMONTH(F10,0))&lt;31,"",DATE($M$3,$S$3,31))</f>
        <v>46173</v>
      </c>
      <c r="AK10" s="773"/>
      <c r="AL10" s="777"/>
      <c r="AM10" s="778"/>
      <c r="AN10" s="778"/>
    </row>
    <row r="11" spans="1:40" ht="15" customHeight="1">
      <c r="A11" s="764"/>
      <c r="B11" s="776"/>
      <c r="C11" s="769"/>
      <c r="D11" s="770"/>
      <c r="E11" s="771"/>
      <c r="F11" s="263">
        <f>DATE($M$3,$S$3,1)</f>
        <v>46143</v>
      </c>
      <c r="G11" s="263">
        <f>DATE($M$3,$S$3,2)</f>
        <v>46144</v>
      </c>
      <c r="H11" s="263">
        <f>DATE($M$3,$S$3,3)</f>
        <v>46145</v>
      </c>
      <c r="I11" s="263">
        <f>DATE($M$3,$S$3,4)</f>
        <v>46146</v>
      </c>
      <c r="J11" s="263">
        <f>DATE($M$3,$S$3,5)</f>
        <v>46147</v>
      </c>
      <c r="K11" s="263">
        <f>DATE($M$3,$S$3,6)</f>
        <v>46148</v>
      </c>
      <c r="L11" s="263">
        <f>DATE($M$3,$S$3,7)</f>
        <v>46149</v>
      </c>
      <c r="M11" s="263">
        <f>DATE($M$3,$S$3,8)</f>
        <v>46150</v>
      </c>
      <c r="N11" s="263">
        <f>DATE($M$3,$S$3,9)</f>
        <v>46151</v>
      </c>
      <c r="O11" s="263">
        <f>DATE($M$3,$S$3,10)</f>
        <v>46152</v>
      </c>
      <c r="P11" s="263">
        <f>DATE($M$3,$S$3,11)</f>
        <v>46153</v>
      </c>
      <c r="Q11" s="263">
        <f>DATE($M$3,$S$3,12)</f>
        <v>46154</v>
      </c>
      <c r="R11" s="263">
        <f>DATE($M$3,$S$3,13)</f>
        <v>46155</v>
      </c>
      <c r="S11" s="263">
        <f>DATE($M$3,$S$3,14)</f>
        <v>46156</v>
      </c>
      <c r="T11" s="263">
        <f>DATE($M$3,$S$3,15)</f>
        <v>46157</v>
      </c>
      <c r="U11" s="263">
        <f>DATE($M$3,$S$3,16)</f>
        <v>46158</v>
      </c>
      <c r="V11" s="263">
        <f>DATE($M$3,$S$3,17)</f>
        <v>46159</v>
      </c>
      <c r="W11" s="263">
        <f>DATE($M$3,$S$3,18)</f>
        <v>46160</v>
      </c>
      <c r="X11" s="263">
        <f>DATE($M$3,$S$3,19)</f>
        <v>46161</v>
      </c>
      <c r="Y11" s="263">
        <f>DATE($M$3,$S$3,20)</f>
        <v>46162</v>
      </c>
      <c r="Z11" s="263">
        <f>DATE($M$3,$S$3,21)</f>
        <v>46163</v>
      </c>
      <c r="AA11" s="263">
        <f>DATE($M$3,$S$3,22)</f>
        <v>46164</v>
      </c>
      <c r="AB11" s="263">
        <f>DATE($M$3,$S$3,23)</f>
        <v>46165</v>
      </c>
      <c r="AC11" s="263">
        <f>DATE($M$3,$S$3,24)</f>
        <v>46166</v>
      </c>
      <c r="AD11" s="263">
        <f>DATE($M$3,$S$3,25)</f>
        <v>46167</v>
      </c>
      <c r="AE11" s="263">
        <f>DATE($M$3,$S$3,26)</f>
        <v>46168</v>
      </c>
      <c r="AF11" s="263">
        <f>DATE($M$3,$S$3,27)</f>
        <v>46169</v>
      </c>
      <c r="AG11" s="263">
        <f>DATE($M$3,$S$3,28)</f>
        <v>46170</v>
      </c>
      <c r="AH11" s="263">
        <f>IF(DAY(EOMONTH(F11,0))&lt;29,"",DATE($M$3,$S$3,29))</f>
        <v>46171</v>
      </c>
      <c r="AI11" s="263">
        <f>IF(DAY(EOMONTH(F11,0))&lt;30,"",DATE($M$3,$S$3,30))</f>
        <v>46172</v>
      </c>
      <c r="AJ11" s="263">
        <f>IF(DAY(EOMONTH(F11,0))&lt;31,"",DATE($M$3,$S$3,31))</f>
        <v>46173</v>
      </c>
      <c r="AK11" s="773"/>
      <c r="AL11" s="777"/>
      <c r="AM11" s="778"/>
      <c r="AN11" s="778"/>
    </row>
    <row r="12" spans="1:40" ht="18" customHeight="1">
      <c r="A12" s="264">
        <v>1</v>
      </c>
      <c r="B12" s="291" t="s">
        <v>454</v>
      </c>
      <c r="C12" s="295" t="s">
        <v>455</v>
      </c>
      <c r="D12" s="293" t="s">
        <v>504</v>
      </c>
      <c r="E12" s="292" t="s">
        <v>500</v>
      </c>
      <c r="F12" s="296">
        <v>8</v>
      </c>
      <c r="G12" s="296"/>
      <c r="H12" s="296"/>
      <c r="I12" s="296"/>
      <c r="J12" s="296"/>
      <c r="K12" s="296"/>
      <c r="L12" s="296">
        <v>8</v>
      </c>
      <c r="M12" s="296">
        <v>8</v>
      </c>
      <c r="N12" s="296">
        <v>8</v>
      </c>
      <c r="O12" s="296"/>
      <c r="P12" s="296">
        <v>8</v>
      </c>
      <c r="Q12" s="296">
        <v>8</v>
      </c>
      <c r="R12" s="296">
        <v>8</v>
      </c>
      <c r="S12" s="296"/>
      <c r="T12" s="296">
        <v>8</v>
      </c>
      <c r="U12" s="296">
        <v>8</v>
      </c>
      <c r="V12" s="296"/>
      <c r="W12" s="296">
        <v>8</v>
      </c>
      <c r="X12" s="296">
        <v>8</v>
      </c>
      <c r="Y12" s="296">
        <v>8</v>
      </c>
      <c r="Z12" s="296"/>
      <c r="AA12" s="296">
        <v>8</v>
      </c>
      <c r="AB12" s="296">
        <v>8</v>
      </c>
      <c r="AC12" s="296"/>
      <c r="AD12" s="296">
        <v>8</v>
      </c>
      <c r="AE12" s="296">
        <v>8</v>
      </c>
      <c r="AF12" s="296">
        <v>8</v>
      </c>
      <c r="AG12" s="296">
        <v>8</v>
      </c>
      <c r="AH12" s="296">
        <v>8</v>
      </c>
      <c r="AI12" s="296">
        <v>8</v>
      </c>
      <c r="AJ12" s="296"/>
      <c r="AK12" s="270">
        <f>+SUM(F12:AJ12)</f>
        <v>160</v>
      </c>
      <c r="AL12" s="271">
        <f>IF($AK$4="４週",AK12/4,AK12/(DAY(EOMONTH($F$10,0))/7))</f>
        <v>40</v>
      </c>
      <c r="AM12" s="774"/>
      <c r="AN12" s="774"/>
    </row>
    <row r="13" spans="1:40" ht="18" customHeight="1">
      <c r="A13" s="264">
        <v>2</v>
      </c>
      <c r="B13" s="291" t="s">
        <v>456</v>
      </c>
      <c r="C13" s="295" t="s">
        <v>455</v>
      </c>
      <c r="D13" s="293" t="s">
        <v>504</v>
      </c>
      <c r="E13" s="292" t="s">
        <v>501</v>
      </c>
      <c r="F13" s="296">
        <v>8</v>
      </c>
      <c r="G13" s="296">
        <v>8</v>
      </c>
      <c r="H13" s="296"/>
      <c r="I13" s="296"/>
      <c r="J13" s="296"/>
      <c r="K13" s="296"/>
      <c r="L13" s="296"/>
      <c r="M13" s="296">
        <v>8</v>
      </c>
      <c r="N13" s="296">
        <v>8</v>
      </c>
      <c r="O13" s="296"/>
      <c r="P13" s="296">
        <v>8</v>
      </c>
      <c r="Q13" s="296">
        <v>8</v>
      </c>
      <c r="R13" s="296">
        <v>8</v>
      </c>
      <c r="S13" s="296">
        <v>8</v>
      </c>
      <c r="T13" s="296">
        <v>8</v>
      </c>
      <c r="U13" s="296">
        <v>8</v>
      </c>
      <c r="V13" s="296"/>
      <c r="W13" s="296">
        <v>8</v>
      </c>
      <c r="X13" s="296">
        <v>8</v>
      </c>
      <c r="Y13" s="296">
        <v>8</v>
      </c>
      <c r="Z13" s="296">
        <v>8</v>
      </c>
      <c r="AA13" s="296">
        <v>8</v>
      </c>
      <c r="AB13" s="296">
        <v>8</v>
      </c>
      <c r="AC13" s="296"/>
      <c r="AD13" s="296"/>
      <c r="AE13" s="296">
        <v>8</v>
      </c>
      <c r="AF13" s="296"/>
      <c r="AG13" s="296">
        <v>8</v>
      </c>
      <c r="AH13" s="296">
        <v>8</v>
      </c>
      <c r="AI13" s="296">
        <v>8</v>
      </c>
      <c r="AJ13" s="296"/>
      <c r="AK13" s="270">
        <f t="shared" ref="AK13:AK32" si="0">+SUM(F13:AJ13)</f>
        <v>160</v>
      </c>
      <c r="AL13" s="271">
        <f>IF($AK$4="４週",AK13/4,AK13/(DAY(EOMONTH($F$10,0))/7))</f>
        <v>40</v>
      </c>
      <c r="AM13" s="774"/>
      <c r="AN13" s="774"/>
    </row>
    <row r="14" spans="1:40" ht="18" customHeight="1">
      <c r="A14" s="264">
        <v>3</v>
      </c>
      <c r="B14" s="291" t="s">
        <v>456</v>
      </c>
      <c r="C14" s="295" t="s">
        <v>455</v>
      </c>
      <c r="D14" s="293" t="s">
        <v>504</v>
      </c>
      <c r="E14" s="292" t="s">
        <v>502</v>
      </c>
      <c r="F14" s="296">
        <v>8</v>
      </c>
      <c r="G14" s="296">
        <v>8</v>
      </c>
      <c r="H14" s="296"/>
      <c r="I14" s="296"/>
      <c r="J14" s="296"/>
      <c r="K14" s="296"/>
      <c r="L14" s="296">
        <v>8</v>
      </c>
      <c r="M14" s="296">
        <v>8</v>
      </c>
      <c r="N14" s="296"/>
      <c r="O14" s="296"/>
      <c r="P14" s="296">
        <v>8</v>
      </c>
      <c r="Q14" s="296">
        <v>8</v>
      </c>
      <c r="R14" s="296">
        <v>8</v>
      </c>
      <c r="S14" s="296">
        <v>8</v>
      </c>
      <c r="T14" s="296"/>
      <c r="U14" s="296">
        <v>8</v>
      </c>
      <c r="V14" s="296"/>
      <c r="W14" s="296">
        <v>8</v>
      </c>
      <c r="X14" s="296">
        <v>8</v>
      </c>
      <c r="Y14" s="296"/>
      <c r="Z14" s="296">
        <v>8</v>
      </c>
      <c r="AA14" s="296">
        <v>8</v>
      </c>
      <c r="AB14" s="296">
        <v>8</v>
      </c>
      <c r="AC14" s="296"/>
      <c r="AD14" s="296">
        <v>8</v>
      </c>
      <c r="AE14" s="296">
        <v>8</v>
      </c>
      <c r="AF14" s="296">
        <v>8</v>
      </c>
      <c r="AG14" s="296">
        <v>8</v>
      </c>
      <c r="AH14" s="296">
        <v>8</v>
      </c>
      <c r="AI14" s="296">
        <v>8</v>
      </c>
      <c r="AJ14" s="296"/>
      <c r="AK14" s="270">
        <f t="shared" si="0"/>
        <v>160</v>
      </c>
      <c r="AL14" s="271">
        <f>IF($AK$4="４週",AK14/4,AK14/(DAY(EOMONTH($F$10,0))/7))</f>
        <v>40</v>
      </c>
      <c r="AM14" s="774"/>
      <c r="AN14" s="774"/>
    </row>
    <row r="15" spans="1:40" ht="18" customHeight="1">
      <c r="A15" s="264">
        <v>4</v>
      </c>
      <c r="B15" s="291" t="s">
        <v>459</v>
      </c>
      <c r="C15" s="295" t="s">
        <v>455</v>
      </c>
      <c r="D15" s="293" t="s">
        <v>504</v>
      </c>
      <c r="E15" s="292" t="s">
        <v>503</v>
      </c>
      <c r="F15" s="296">
        <v>8</v>
      </c>
      <c r="G15" s="296">
        <v>8</v>
      </c>
      <c r="H15" s="296"/>
      <c r="I15" s="296"/>
      <c r="J15" s="296"/>
      <c r="K15" s="296"/>
      <c r="L15" s="296">
        <v>8</v>
      </c>
      <c r="M15" s="296">
        <v>8</v>
      </c>
      <c r="N15" s="296">
        <v>8</v>
      </c>
      <c r="O15" s="296"/>
      <c r="P15" s="296"/>
      <c r="Q15" s="296">
        <v>8</v>
      </c>
      <c r="R15" s="296">
        <v>8</v>
      </c>
      <c r="S15" s="296">
        <v>8</v>
      </c>
      <c r="T15" s="296">
        <v>8</v>
      </c>
      <c r="U15" s="296">
        <v>8</v>
      </c>
      <c r="V15" s="296"/>
      <c r="W15" s="296"/>
      <c r="X15" s="296">
        <v>8</v>
      </c>
      <c r="Y15" s="296">
        <v>8</v>
      </c>
      <c r="Z15" s="296">
        <v>8</v>
      </c>
      <c r="AA15" s="296">
        <v>8</v>
      </c>
      <c r="AB15" s="296">
        <v>8</v>
      </c>
      <c r="AC15" s="296"/>
      <c r="AD15" s="296">
        <v>8</v>
      </c>
      <c r="AE15" s="296">
        <v>8</v>
      </c>
      <c r="AF15" s="296">
        <v>8</v>
      </c>
      <c r="AG15" s="296"/>
      <c r="AH15" s="296">
        <v>8</v>
      </c>
      <c r="AI15" s="296">
        <v>8</v>
      </c>
      <c r="AJ15" s="296"/>
      <c r="AK15" s="270">
        <f t="shared" si="0"/>
        <v>160</v>
      </c>
      <c r="AL15" s="271">
        <f>IF($AK$4="４週",AK15/4,AK15/(DAY(EOMONTH($F$10,0))/7))</f>
        <v>40</v>
      </c>
      <c r="AM15" s="774"/>
      <c r="AN15" s="774"/>
    </row>
    <row r="16" spans="1:40" ht="18" customHeight="1">
      <c r="A16" s="264">
        <v>5</v>
      </c>
      <c r="B16" s="265"/>
      <c r="C16" s="266"/>
      <c r="D16" s="267"/>
      <c r="E16" s="268"/>
      <c r="F16" s="269"/>
      <c r="G16" s="269"/>
      <c r="H16" s="269"/>
      <c r="I16" s="269"/>
      <c r="J16" s="269"/>
      <c r="K16" s="269"/>
      <c r="L16" s="269"/>
      <c r="M16" s="269"/>
      <c r="N16" s="269"/>
      <c r="O16" s="269"/>
      <c r="P16" s="269"/>
      <c r="Q16" s="269"/>
      <c r="R16" s="269"/>
      <c r="S16" s="269"/>
      <c r="T16" s="269"/>
      <c r="U16" s="269"/>
      <c r="V16" s="269"/>
      <c r="W16" s="269"/>
      <c r="X16" s="269"/>
      <c r="Y16" s="269"/>
      <c r="Z16" s="269"/>
      <c r="AA16" s="269"/>
      <c r="AB16" s="269"/>
      <c r="AC16" s="269"/>
      <c r="AD16" s="269"/>
      <c r="AE16" s="269"/>
      <c r="AF16" s="269"/>
      <c r="AG16" s="269"/>
      <c r="AH16" s="269"/>
      <c r="AI16" s="269"/>
      <c r="AJ16" s="269"/>
      <c r="AK16" s="270">
        <f t="shared" si="0"/>
        <v>0</v>
      </c>
      <c r="AL16" s="271">
        <f t="shared" ref="AL16:AL31" si="1">IF($AK$4="４週",AK16/4,AK16/(DAY(EOMONTH($F$10,0))/7))</f>
        <v>0</v>
      </c>
      <c r="AM16" s="774"/>
      <c r="AN16" s="774"/>
    </row>
    <row r="17" spans="1:40" ht="18" customHeight="1">
      <c r="A17" s="264">
        <v>6</v>
      </c>
      <c r="B17" s="265"/>
      <c r="C17" s="266"/>
      <c r="D17" s="267"/>
      <c r="E17" s="268"/>
      <c r="F17" s="269"/>
      <c r="G17" s="269"/>
      <c r="H17" s="269"/>
      <c r="I17" s="269"/>
      <c r="J17" s="269"/>
      <c r="K17" s="269"/>
      <c r="L17" s="269"/>
      <c r="M17" s="269"/>
      <c r="N17" s="269"/>
      <c r="O17" s="269"/>
      <c r="P17" s="269"/>
      <c r="Q17" s="269"/>
      <c r="R17" s="269"/>
      <c r="S17" s="269"/>
      <c r="T17" s="269"/>
      <c r="U17" s="269"/>
      <c r="V17" s="269"/>
      <c r="W17" s="269"/>
      <c r="X17" s="269"/>
      <c r="Y17" s="269"/>
      <c r="Z17" s="269"/>
      <c r="AA17" s="269"/>
      <c r="AB17" s="269"/>
      <c r="AC17" s="269"/>
      <c r="AD17" s="269"/>
      <c r="AE17" s="269"/>
      <c r="AF17" s="269"/>
      <c r="AG17" s="269"/>
      <c r="AH17" s="269"/>
      <c r="AI17" s="269"/>
      <c r="AJ17" s="269"/>
      <c r="AK17" s="270">
        <f t="shared" si="0"/>
        <v>0</v>
      </c>
      <c r="AL17" s="271">
        <f t="shared" si="1"/>
        <v>0</v>
      </c>
      <c r="AM17" s="774"/>
      <c r="AN17" s="774"/>
    </row>
    <row r="18" spans="1:40" ht="18" customHeight="1">
      <c r="A18" s="264">
        <v>7</v>
      </c>
      <c r="B18" s="265"/>
      <c r="C18" s="266"/>
      <c r="D18" s="267"/>
      <c r="E18" s="268"/>
      <c r="F18" s="269"/>
      <c r="G18" s="269"/>
      <c r="H18" s="269"/>
      <c r="I18" s="269"/>
      <c r="J18" s="269"/>
      <c r="K18" s="269"/>
      <c r="L18" s="269"/>
      <c r="M18" s="269"/>
      <c r="N18" s="269"/>
      <c r="O18" s="269"/>
      <c r="P18" s="269"/>
      <c r="Q18" s="269"/>
      <c r="R18" s="269"/>
      <c r="S18" s="269"/>
      <c r="T18" s="269"/>
      <c r="U18" s="269"/>
      <c r="V18" s="269"/>
      <c r="W18" s="269"/>
      <c r="X18" s="269"/>
      <c r="Y18" s="269"/>
      <c r="Z18" s="269"/>
      <c r="AA18" s="269"/>
      <c r="AB18" s="269"/>
      <c r="AC18" s="269"/>
      <c r="AD18" s="269"/>
      <c r="AE18" s="269"/>
      <c r="AF18" s="269"/>
      <c r="AG18" s="269"/>
      <c r="AH18" s="269"/>
      <c r="AI18" s="269"/>
      <c r="AJ18" s="269"/>
      <c r="AK18" s="270">
        <f t="shared" si="0"/>
        <v>0</v>
      </c>
      <c r="AL18" s="271">
        <f t="shared" si="1"/>
        <v>0</v>
      </c>
      <c r="AM18" s="774"/>
      <c r="AN18" s="774"/>
    </row>
    <row r="19" spans="1:40" ht="18" customHeight="1">
      <c r="A19" s="264">
        <v>8</v>
      </c>
      <c r="B19" s="265"/>
      <c r="C19" s="266"/>
      <c r="D19" s="267"/>
      <c r="E19" s="268"/>
      <c r="F19" s="269"/>
      <c r="G19" s="269"/>
      <c r="H19" s="269"/>
      <c r="I19" s="269"/>
      <c r="J19" s="269"/>
      <c r="K19" s="269"/>
      <c r="L19" s="269"/>
      <c r="M19" s="269"/>
      <c r="N19" s="269"/>
      <c r="O19" s="269"/>
      <c r="P19" s="269"/>
      <c r="Q19" s="269"/>
      <c r="R19" s="269"/>
      <c r="S19" s="269"/>
      <c r="T19" s="269"/>
      <c r="U19" s="269"/>
      <c r="V19" s="269"/>
      <c r="W19" s="269"/>
      <c r="X19" s="269"/>
      <c r="Y19" s="269"/>
      <c r="Z19" s="269"/>
      <c r="AA19" s="269"/>
      <c r="AB19" s="269"/>
      <c r="AC19" s="269"/>
      <c r="AD19" s="269"/>
      <c r="AE19" s="269"/>
      <c r="AF19" s="269"/>
      <c r="AG19" s="269"/>
      <c r="AH19" s="269"/>
      <c r="AI19" s="269"/>
      <c r="AJ19" s="269"/>
      <c r="AK19" s="270">
        <f t="shared" si="0"/>
        <v>0</v>
      </c>
      <c r="AL19" s="271">
        <f t="shared" si="1"/>
        <v>0</v>
      </c>
      <c r="AM19" s="774"/>
      <c r="AN19" s="774"/>
    </row>
    <row r="20" spans="1:40" ht="18" customHeight="1">
      <c r="A20" s="264">
        <v>9</v>
      </c>
      <c r="B20" s="265"/>
      <c r="C20" s="266"/>
      <c r="D20" s="267"/>
      <c r="E20" s="268"/>
      <c r="F20" s="269"/>
      <c r="G20" s="269"/>
      <c r="H20" s="269"/>
      <c r="I20" s="269"/>
      <c r="J20" s="269"/>
      <c r="K20" s="269"/>
      <c r="L20" s="269"/>
      <c r="M20" s="269"/>
      <c r="N20" s="269"/>
      <c r="O20" s="269"/>
      <c r="P20" s="269"/>
      <c r="Q20" s="269"/>
      <c r="R20" s="269"/>
      <c r="S20" s="269"/>
      <c r="T20" s="269"/>
      <c r="U20" s="269"/>
      <c r="V20" s="269"/>
      <c r="W20" s="269"/>
      <c r="X20" s="269"/>
      <c r="Y20" s="269"/>
      <c r="Z20" s="269"/>
      <c r="AA20" s="269"/>
      <c r="AB20" s="269"/>
      <c r="AC20" s="269"/>
      <c r="AD20" s="269"/>
      <c r="AE20" s="269"/>
      <c r="AF20" s="269"/>
      <c r="AG20" s="269"/>
      <c r="AH20" s="269"/>
      <c r="AI20" s="269"/>
      <c r="AJ20" s="269"/>
      <c r="AK20" s="270">
        <f t="shared" si="0"/>
        <v>0</v>
      </c>
      <c r="AL20" s="271">
        <f t="shared" si="1"/>
        <v>0</v>
      </c>
      <c r="AM20" s="774"/>
      <c r="AN20" s="774"/>
    </row>
    <row r="21" spans="1:40" ht="18" customHeight="1">
      <c r="A21" s="264">
        <v>10</v>
      </c>
      <c r="B21" s="265"/>
      <c r="C21" s="266"/>
      <c r="D21" s="267"/>
      <c r="E21" s="268"/>
      <c r="F21" s="269"/>
      <c r="G21" s="269"/>
      <c r="H21" s="269"/>
      <c r="I21" s="269"/>
      <c r="J21" s="269"/>
      <c r="K21" s="269"/>
      <c r="L21" s="269"/>
      <c r="M21" s="269"/>
      <c r="N21" s="269"/>
      <c r="O21" s="269"/>
      <c r="P21" s="269"/>
      <c r="Q21" s="269"/>
      <c r="R21" s="269"/>
      <c r="S21" s="269"/>
      <c r="T21" s="269"/>
      <c r="U21" s="269"/>
      <c r="V21" s="269"/>
      <c r="W21" s="269"/>
      <c r="X21" s="269"/>
      <c r="Y21" s="269"/>
      <c r="Z21" s="269"/>
      <c r="AA21" s="269"/>
      <c r="AB21" s="269"/>
      <c r="AC21" s="269"/>
      <c r="AD21" s="269"/>
      <c r="AE21" s="269"/>
      <c r="AF21" s="269"/>
      <c r="AG21" s="269"/>
      <c r="AH21" s="269"/>
      <c r="AI21" s="269"/>
      <c r="AJ21" s="269"/>
      <c r="AK21" s="270">
        <f t="shared" si="0"/>
        <v>0</v>
      </c>
      <c r="AL21" s="271">
        <f t="shared" si="1"/>
        <v>0</v>
      </c>
      <c r="AM21" s="774"/>
      <c r="AN21" s="774"/>
    </row>
    <row r="22" spans="1:40" ht="18" customHeight="1">
      <c r="A22" s="264">
        <v>11</v>
      </c>
      <c r="B22" s="265"/>
      <c r="C22" s="266"/>
      <c r="D22" s="267"/>
      <c r="E22" s="268"/>
      <c r="F22" s="269"/>
      <c r="G22" s="269"/>
      <c r="H22" s="269"/>
      <c r="I22" s="269"/>
      <c r="J22" s="269"/>
      <c r="K22" s="269"/>
      <c r="L22" s="269"/>
      <c r="M22" s="269"/>
      <c r="N22" s="269"/>
      <c r="O22" s="269"/>
      <c r="P22" s="269"/>
      <c r="Q22" s="269"/>
      <c r="R22" s="269"/>
      <c r="S22" s="269"/>
      <c r="T22" s="269"/>
      <c r="U22" s="269"/>
      <c r="V22" s="269"/>
      <c r="W22" s="269"/>
      <c r="X22" s="269"/>
      <c r="Y22" s="269"/>
      <c r="Z22" s="269"/>
      <c r="AA22" s="269"/>
      <c r="AB22" s="269"/>
      <c r="AC22" s="269"/>
      <c r="AD22" s="269"/>
      <c r="AE22" s="269"/>
      <c r="AF22" s="269"/>
      <c r="AG22" s="269"/>
      <c r="AH22" s="269"/>
      <c r="AI22" s="269"/>
      <c r="AJ22" s="269"/>
      <c r="AK22" s="270">
        <f t="shared" si="0"/>
        <v>0</v>
      </c>
      <c r="AL22" s="271">
        <f t="shared" si="1"/>
        <v>0</v>
      </c>
      <c r="AM22" s="774"/>
      <c r="AN22" s="774"/>
    </row>
    <row r="23" spans="1:40" ht="18" customHeight="1">
      <c r="A23" s="264">
        <v>12</v>
      </c>
      <c r="B23" s="265"/>
      <c r="C23" s="266"/>
      <c r="D23" s="267"/>
      <c r="E23" s="268"/>
      <c r="F23" s="269"/>
      <c r="G23" s="269"/>
      <c r="H23" s="269"/>
      <c r="I23" s="269"/>
      <c r="J23" s="269"/>
      <c r="K23" s="269"/>
      <c r="L23" s="269"/>
      <c r="M23" s="269"/>
      <c r="N23" s="269"/>
      <c r="O23" s="269"/>
      <c r="P23" s="269"/>
      <c r="Q23" s="269"/>
      <c r="R23" s="269"/>
      <c r="S23" s="269"/>
      <c r="T23" s="269"/>
      <c r="U23" s="269"/>
      <c r="V23" s="269"/>
      <c r="W23" s="269"/>
      <c r="X23" s="269"/>
      <c r="Y23" s="269"/>
      <c r="Z23" s="269"/>
      <c r="AA23" s="269"/>
      <c r="AB23" s="269"/>
      <c r="AC23" s="269"/>
      <c r="AD23" s="269"/>
      <c r="AE23" s="269"/>
      <c r="AF23" s="269"/>
      <c r="AG23" s="269"/>
      <c r="AH23" s="269"/>
      <c r="AI23" s="269"/>
      <c r="AJ23" s="269"/>
      <c r="AK23" s="270">
        <f t="shared" si="0"/>
        <v>0</v>
      </c>
      <c r="AL23" s="271">
        <f t="shared" si="1"/>
        <v>0</v>
      </c>
      <c r="AM23" s="774"/>
      <c r="AN23" s="774"/>
    </row>
    <row r="24" spans="1:40" ht="18" customHeight="1">
      <c r="A24" s="264">
        <v>13</v>
      </c>
      <c r="B24" s="265"/>
      <c r="C24" s="266"/>
      <c r="D24" s="267"/>
      <c r="E24" s="268"/>
      <c r="F24" s="269"/>
      <c r="G24" s="269"/>
      <c r="H24" s="269"/>
      <c r="I24" s="269"/>
      <c r="J24" s="269"/>
      <c r="K24" s="269"/>
      <c r="L24" s="269"/>
      <c r="M24" s="269"/>
      <c r="N24" s="269"/>
      <c r="O24" s="269"/>
      <c r="P24" s="269"/>
      <c r="Q24" s="269"/>
      <c r="R24" s="269"/>
      <c r="S24" s="269"/>
      <c r="T24" s="269"/>
      <c r="U24" s="269"/>
      <c r="V24" s="269"/>
      <c r="W24" s="269"/>
      <c r="X24" s="269"/>
      <c r="Y24" s="269"/>
      <c r="Z24" s="269"/>
      <c r="AA24" s="269"/>
      <c r="AB24" s="269"/>
      <c r="AC24" s="269"/>
      <c r="AD24" s="269"/>
      <c r="AE24" s="269"/>
      <c r="AF24" s="269"/>
      <c r="AG24" s="269"/>
      <c r="AH24" s="269"/>
      <c r="AI24" s="269"/>
      <c r="AJ24" s="269"/>
      <c r="AK24" s="270">
        <f t="shared" si="0"/>
        <v>0</v>
      </c>
      <c r="AL24" s="271">
        <f t="shared" si="1"/>
        <v>0</v>
      </c>
      <c r="AM24" s="774"/>
      <c r="AN24" s="774"/>
    </row>
    <row r="25" spans="1:40" ht="18" customHeight="1">
      <c r="A25" s="264">
        <v>14</v>
      </c>
      <c r="B25" s="265"/>
      <c r="C25" s="266"/>
      <c r="D25" s="267"/>
      <c r="E25" s="268"/>
      <c r="F25" s="269"/>
      <c r="G25" s="269"/>
      <c r="H25" s="269"/>
      <c r="I25" s="269"/>
      <c r="J25" s="269"/>
      <c r="K25" s="269"/>
      <c r="L25" s="269"/>
      <c r="M25" s="269"/>
      <c r="N25" s="269"/>
      <c r="O25" s="269"/>
      <c r="P25" s="269"/>
      <c r="Q25" s="269"/>
      <c r="R25" s="269"/>
      <c r="S25" s="269"/>
      <c r="T25" s="269"/>
      <c r="U25" s="269"/>
      <c r="V25" s="269"/>
      <c r="W25" s="269"/>
      <c r="X25" s="269"/>
      <c r="Y25" s="269"/>
      <c r="Z25" s="269"/>
      <c r="AA25" s="269"/>
      <c r="AB25" s="269"/>
      <c r="AC25" s="269"/>
      <c r="AD25" s="269"/>
      <c r="AE25" s="269"/>
      <c r="AF25" s="269"/>
      <c r="AG25" s="269"/>
      <c r="AH25" s="269"/>
      <c r="AI25" s="269"/>
      <c r="AJ25" s="269"/>
      <c r="AK25" s="270">
        <f t="shared" si="0"/>
        <v>0</v>
      </c>
      <c r="AL25" s="271">
        <f t="shared" si="1"/>
        <v>0</v>
      </c>
      <c r="AM25" s="774"/>
      <c r="AN25" s="774"/>
    </row>
    <row r="26" spans="1:40" ht="18" customHeight="1">
      <c r="A26" s="264">
        <v>15</v>
      </c>
      <c r="B26" s="265"/>
      <c r="C26" s="266"/>
      <c r="D26" s="267"/>
      <c r="E26" s="268"/>
      <c r="F26" s="269"/>
      <c r="G26" s="269"/>
      <c r="H26" s="269"/>
      <c r="I26" s="269"/>
      <c r="J26" s="269"/>
      <c r="K26" s="269"/>
      <c r="L26" s="269"/>
      <c r="M26" s="269"/>
      <c r="N26" s="269"/>
      <c r="O26" s="269"/>
      <c r="P26" s="269"/>
      <c r="Q26" s="269"/>
      <c r="R26" s="269"/>
      <c r="S26" s="269"/>
      <c r="T26" s="269"/>
      <c r="U26" s="269"/>
      <c r="V26" s="269"/>
      <c r="W26" s="269"/>
      <c r="X26" s="269"/>
      <c r="Y26" s="269"/>
      <c r="Z26" s="269"/>
      <c r="AA26" s="269"/>
      <c r="AB26" s="269"/>
      <c r="AC26" s="269"/>
      <c r="AD26" s="269"/>
      <c r="AE26" s="269"/>
      <c r="AF26" s="269"/>
      <c r="AG26" s="269"/>
      <c r="AH26" s="269"/>
      <c r="AI26" s="269"/>
      <c r="AJ26" s="269"/>
      <c r="AK26" s="270">
        <f t="shared" si="0"/>
        <v>0</v>
      </c>
      <c r="AL26" s="271">
        <f t="shared" si="1"/>
        <v>0</v>
      </c>
      <c r="AM26" s="774"/>
      <c r="AN26" s="774"/>
    </row>
    <row r="27" spans="1:40" ht="18" customHeight="1">
      <c r="A27" s="264">
        <v>16</v>
      </c>
      <c r="B27" s="265"/>
      <c r="C27" s="266"/>
      <c r="D27" s="267"/>
      <c r="E27" s="268"/>
      <c r="F27" s="269"/>
      <c r="G27" s="269"/>
      <c r="H27" s="269"/>
      <c r="I27" s="269"/>
      <c r="J27" s="269"/>
      <c r="K27" s="269"/>
      <c r="L27" s="269"/>
      <c r="M27" s="269"/>
      <c r="N27" s="269"/>
      <c r="O27" s="269"/>
      <c r="P27" s="269"/>
      <c r="Q27" s="269"/>
      <c r="R27" s="269"/>
      <c r="S27" s="269"/>
      <c r="T27" s="269"/>
      <c r="U27" s="269"/>
      <c r="V27" s="269"/>
      <c r="W27" s="269"/>
      <c r="X27" s="269"/>
      <c r="Y27" s="269"/>
      <c r="Z27" s="269"/>
      <c r="AA27" s="269"/>
      <c r="AB27" s="269"/>
      <c r="AC27" s="269"/>
      <c r="AD27" s="269"/>
      <c r="AE27" s="269"/>
      <c r="AF27" s="269"/>
      <c r="AG27" s="269"/>
      <c r="AH27" s="269"/>
      <c r="AI27" s="269"/>
      <c r="AJ27" s="269"/>
      <c r="AK27" s="270">
        <f t="shared" si="0"/>
        <v>0</v>
      </c>
      <c r="AL27" s="271">
        <f t="shared" si="1"/>
        <v>0</v>
      </c>
      <c r="AM27" s="774"/>
      <c r="AN27" s="774"/>
    </row>
    <row r="28" spans="1:40" ht="18" customHeight="1">
      <c r="A28" s="264">
        <v>17</v>
      </c>
      <c r="B28" s="265"/>
      <c r="C28" s="266"/>
      <c r="D28" s="267"/>
      <c r="E28" s="268"/>
      <c r="F28" s="269"/>
      <c r="G28" s="269"/>
      <c r="H28" s="269"/>
      <c r="I28" s="269"/>
      <c r="J28" s="269"/>
      <c r="K28" s="269"/>
      <c r="L28" s="269"/>
      <c r="M28" s="269"/>
      <c r="N28" s="269"/>
      <c r="O28" s="269"/>
      <c r="P28" s="269"/>
      <c r="Q28" s="269"/>
      <c r="R28" s="269"/>
      <c r="S28" s="269"/>
      <c r="T28" s="269"/>
      <c r="U28" s="269"/>
      <c r="V28" s="269"/>
      <c r="W28" s="269"/>
      <c r="X28" s="269"/>
      <c r="Y28" s="269"/>
      <c r="Z28" s="269"/>
      <c r="AA28" s="269"/>
      <c r="AB28" s="269"/>
      <c r="AC28" s="269"/>
      <c r="AD28" s="269"/>
      <c r="AE28" s="269"/>
      <c r="AF28" s="269"/>
      <c r="AG28" s="269"/>
      <c r="AH28" s="269"/>
      <c r="AI28" s="269"/>
      <c r="AJ28" s="269"/>
      <c r="AK28" s="270">
        <f t="shared" si="0"/>
        <v>0</v>
      </c>
      <c r="AL28" s="271">
        <f t="shared" si="1"/>
        <v>0</v>
      </c>
      <c r="AM28" s="774"/>
      <c r="AN28" s="774"/>
    </row>
    <row r="29" spans="1:40" ht="18" customHeight="1">
      <c r="A29" s="264">
        <v>18</v>
      </c>
      <c r="B29" s="265"/>
      <c r="C29" s="266"/>
      <c r="D29" s="267"/>
      <c r="E29" s="268"/>
      <c r="F29" s="269"/>
      <c r="G29" s="269"/>
      <c r="H29" s="269"/>
      <c r="I29" s="269"/>
      <c r="J29" s="269"/>
      <c r="K29" s="269"/>
      <c r="L29" s="269"/>
      <c r="M29" s="269"/>
      <c r="N29" s="269"/>
      <c r="O29" s="269"/>
      <c r="P29" s="269"/>
      <c r="Q29" s="269"/>
      <c r="R29" s="269"/>
      <c r="S29" s="269"/>
      <c r="T29" s="269"/>
      <c r="U29" s="269"/>
      <c r="V29" s="269"/>
      <c r="W29" s="269"/>
      <c r="X29" s="269"/>
      <c r="Y29" s="269"/>
      <c r="Z29" s="269"/>
      <c r="AA29" s="269"/>
      <c r="AB29" s="269"/>
      <c r="AC29" s="269"/>
      <c r="AD29" s="269"/>
      <c r="AE29" s="269"/>
      <c r="AF29" s="269"/>
      <c r="AG29" s="269"/>
      <c r="AH29" s="269"/>
      <c r="AI29" s="269"/>
      <c r="AJ29" s="269"/>
      <c r="AK29" s="270">
        <f t="shared" si="0"/>
        <v>0</v>
      </c>
      <c r="AL29" s="271">
        <f t="shared" si="1"/>
        <v>0</v>
      </c>
      <c r="AM29" s="774"/>
      <c r="AN29" s="774"/>
    </row>
    <row r="30" spans="1:40" ht="18" customHeight="1">
      <c r="A30" s="264">
        <v>19</v>
      </c>
      <c r="B30" s="265"/>
      <c r="C30" s="266"/>
      <c r="D30" s="267"/>
      <c r="E30" s="268"/>
      <c r="F30" s="269"/>
      <c r="G30" s="269"/>
      <c r="H30" s="269"/>
      <c r="I30" s="269"/>
      <c r="J30" s="269"/>
      <c r="K30" s="269"/>
      <c r="L30" s="269"/>
      <c r="M30" s="269"/>
      <c r="N30" s="269"/>
      <c r="O30" s="269"/>
      <c r="P30" s="269"/>
      <c r="Q30" s="269"/>
      <c r="R30" s="269"/>
      <c r="S30" s="269"/>
      <c r="T30" s="269"/>
      <c r="U30" s="269"/>
      <c r="V30" s="269"/>
      <c r="W30" s="269"/>
      <c r="X30" s="269"/>
      <c r="Y30" s="269"/>
      <c r="Z30" s="269"/>
      <c r="AA30" s="269"/>
      <c r="AB30" s="269"/>
      <c r="AC30" s="269"/>
      <c r="AD30" s="269"/>
      <c r="AE30" s="269"/>
      <c r="AF30" s="269"/>
      <c r="AG30" s="269"/>
      <c r="AH30" s="269"/>
      <c r="AI30" s="269"/>
      <c r="AJ30" s="269"/>
      <c r="AK30" s="270">
        <f t="shared" si="0"/>
        <v>0</v>
      </c>
      <c r="AL30" s="271">
        <f t="shared" si="1"/>
        <v>0</v>
      </c>
      <c r="AM30" s="774"/>
      <c r="AN30" s="774"/>
    </row>
    <row r="31" spans="1:40" ht="18" customHeight="1">
      <c r="A31" s="264">
        <v>20</v>
      </c>
      <c r="B31" s="265"/>
      <c r="C31" s="266"/>
      <c r="D31" s="267"/>
      <c r="E31" s="268"/>
      <c r="F31" s="269"/>
      <c r="G31" s="269"/>
      <c r="H31" s="269"/>
      <c r="I31" s="269"/>
      <c r="J31" s="269"/>
      <c r="K31" s="269"/>
      <c r="L31" s="269"/>
      <c r="M31" s="269"/>
      <c r="N31" s="269"/>
      <c r="O31" s="269"/>
      <c r="P31" s="269"/>
      <c r="Q31" s="269"/>
      <c r="R31" s="269"/>
      <c r="S31" s="269"/>
      <c r="T31" s="269"/>
      <c r="U31" s="269"/>
      <c r="V31" s="269"/>
      <c r="W31" s="269"/>
      <c r="X31" s="269"/>
      <c r="Y31" s="269"/>
      <c r="Z31" s="269"/>
      <c r="AA31" s="269"/>
      <c r="AB31" s="269"/>
      <c r="AC31" s="269"/>
      <c r="AD31" s="269"/>
      <c r="AE31" s="269"/>
      <c r="AF31" s="269"/>
      <c r="AG31" s="269"/>
      <c r="AH31" s="269"/>
      <c r="AI31" s="269"/>
      <c r="AJ31" s="269"/>
      <c r="AK31" s="270">
        <f t="shared" si="0"/>
        <v>0</v>
      </c>
      <c r="AL31" s="271">
        <f t="shared" si="1"/>
        <v>0</v>
      </c>
      <c r="AM31" s="774"/>
      <c r="AN31" s="774"/>
    </row>
    <row r="32" spans="1:40" ht="18" customHeight="1">
      <c r="A32" s="771" t="s">
        <v>97</v>
      </c>
      <c r="B32" s="779"/>
      <c r="C32" s="779"/>
      <c r="D32" s="779"/>
      <c r="E32" s="779"/>
      <c r="F32" s="272">
        <f>+SUM(F12:F31)</f>
        <v>32</v>
      </c>
      <c r="G32" s="272">
        <f t="shared" ref="G32:AJ32" si="2">+SUM(G12:G31)</f>
        <v>24</v>
      </c>
      <c r="H32" s="272">
        <f t="shared" si="2"/>
        <v>0</v>
      </c>
      <c r="I32" s="272">
        <f t="shared" si="2"/>
        <v>0</v>
      </c>
      <c r="J32" s="272">
        <f t="shared" si="2"/>
        <v>0</v>
      </c>
      <c r="K32" s="272">
        <f t="shared" si="2"/>
        <v>0</v>
      </c>
      <c r="L32" s="272">
        <f t="shared" si="2"/>
        <v>24</v>
      </c>
      <c r="M32" s="272">
        <f t="shared" si="2"/>
        <v>32</v>
      </c>
      <c r="N32" s="272">
        <f t="shared" si="2"/>
        <v>24</v>
      </c>
      <c r="O32" s="272">
        <f t="shared" si="2"/>
        <v>0</v>
      </c>
      <c r="P32" s="272">
        <f t="shared" si="2"/>
        <v>24</v>
      </c>
      <c r="Q32" s="272">
        <f t="shared" si="2"/>
        <v>32</v>
      </c>
      <c r="R32" s="272">
        <f t="shared" si="2"/>
        <v>32</v>
      </c>
      <c r="S32" s="272">
        <f t="shared" si="2"/>
        <v>24</v>
      </c>
      <c r="T32" s="272">
        <f t="shared" si="2"/>
        <v>24</v>
      </c>
      <c r="U32" s="272">
        <f t="shared" si="2"/>
        <v>32</v>
      </c>
      <c r="V32" s="272">
        <f t="shared" si="2"/>
        <v>0</v>
      </c>
      <c r="W32" s="272">
        <f t="shared" si="2"/>
        <v>24</v>
      </c>
      <c r="X32" s="272">
        <f t="shared" si="2"/>
        <v>32</v>
      </c>
      <c r="Y32" s="272">
        <f t="shared" si="2"/>
        <v>24</v>
      </c>
      <c r="Z32" s="272">
        <f t="shared" si="2"/>
        <v>24</v>
      </c>
      <c r="AA32" s="272">
        <f t="shared" si="2"/>
        <v>32</v>
      </c>
      <c r="AB32" s="272">
        <f t="shared" si="2"/>
        <v>32</v>
      </c>
      <c r="AC32" s="272">
        <f t="shared" si="2"/>
        <v>0</v>
      </c>
      <c r="AD32" s="272">
        <f t="shared" si="2"/>
        <v>24</v>
      </c>
      <c r="AE32" s="272">
        <f t="shared" si="2"/>
        <v>32</v>
      </c>
      <c r="AF32" s="272">
        <f t="shared" si="2"/>
        <v>24</v>
      </c>
      <c r="AG32" s="272">
        <f t="shared" si="2"/>
        <v>24</v>
      </c>
      <c r="AH32" s="272">
        <f t="shared" si="2"/>
        <v>32</v>
      </c>
      <c r="AI32" s="272">
        <f t="shared" si="2"/>
        <v>32</v>
      </c>
      <c r="AJ32" s="272">
        <f t="shared" si="2"/>
        <v>0</v>
      </c>
      <c r="AK32" s="270">
        <f t="shared" si="0"/>
        <v>640</v>
      </c>
      <c r="AL32" s="271">
        <f>IF($AK$4="４週",AK32/4,AK32/(DAY(EOMONTH($F$10,0))/7))</f>
        <v>160</v>
      </c>
      <c r="AM32" s="764"/>
      <c r="AN32" s="764"/>
    </row>
    <row r="33" spans="1:40" ht="18" customHeight="1">
      <c r="A33" s="779" t="s">
        <v>98</v>
      </c>
      <c r="B33" s="779"/>
      <c r="C33" s="779"/>
      <c r="D33" s="779"/>
      <c r="E33" s="780"/>
      <c r="F33" s="297">
        <v>15</v>
      </c>
      <c r="G33" s="297">
        <v>15</v>
      </c>
      <c r="H33" s="297">
        <v>0</v>
      </c>
      <c r="I33" s="297">
        <v>0</v>
      </c>
      <c r="J33" s="297">
        <v>0</v>
      </c>
      <c r="K33" s="297">
        <v>0</v>
      </c>
      <c r="L33" s="297">
        <v>15</v>
      </c>
      <c r="M33" s="297">
        <v>15</v>
      </c>
      <c r="N33" s="297">
        <v>15</v>
      </c>
      <c r="O33" s="297">
        <v>0</v>
      </c>
      <c r="P33" s="297">
        <v>15</v>
      </c>
      <c r="Q33" s="297">
        <v>15</v>
      </c>
      <c r="R33" s="297">
        <v>15</v>
      </c>
      <c r="S33" s="297">
        <v>15</v>
      </c>
      <c r="T33" s="297">
        <v>15</v>
      </c>
      <c r="U33" s="297">
        <v>15</v>
      </c>
      <c r="V33" s="297">
        <v>0</v>
      </c>
      <c r="W33" s="297">
        <v>15</v>
      </c>
      <c r="X33" s="297">
        <v>15</v>
      </c>
      <c r="Y33" s="297">
        <v>15</v>
      </c>
      <c r="Z33" s="297">
        <v>15</v>
      </c>
      <c r="AA33" s="297">
        <v>15</v>
      </c>
      <c r="AB33" s="297">
        <v>15</v>
      </c>
      <c r="AC33" s="297">
        <v>0</v>
      </c>
      <c r="AD33" s="297">
        <v>15</v>
      </c>
      <c r="AE33" s="297">
        <v>15</v>
      </c>
      <c r="AF33" s="297">
        <v>15</v>
      </c>
      <c r="AG33" s="297">
        <v>15</v>
      </c>
      <c r="AH33" s="297">
        <v>15</v>
      </c>
      <c r="AI33" s="297">
        <v>15</v>
      </c>
      <c r="AJ33" s="297">
        <v>0</v>
      </c>
      <c r="AK33" s="272"/>
      <c r="AL33" s="274"/>
      <c r="AM33" s="764"/>
      <c r="AN33" s="764"/>
    </row>
    <row r="34" spans="1:40" ht="15" customHeight="1">
      <c r="A34" s="261"/>
      <c r="B34" s="261"/>
      <c r="C34" s="261"/>
      <c r="D34" s="261"/>
      <c r="E34" s="261"/>
      <c r="F34" s="275"/>
      <c r="G34" s="275"/>
      <c r="H34" s="275"/>
      <c r="I34" s="275"/>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5"/>
      <c r="AK34" s="261"/>
      <c r="AL34" s="261"/>
      <c r="AM34" s="252"/>
    </row>
    <row r="35" spans="1:40" ht="15" customHeight="1">
      <c r="A35" s="261"/>
      <c r="B35" s="261"/>
      <c r="C35" s="261"/>
      <c r="D35" s="261"/>
      <c r="E35" s="261"/>
      <c r="F35" s="275"/>
      <c r="G35" s="275"/>
      <c r="H35" s="275"/>
      <c r="I35" s="275"/>
      <c r="J35" s="275"/>
      <c r="K35" s="275"/>
      <c r="L35" s="275"/>
      <c r="M35" s="275"/>
      <c r="N35" s="275"/>
      <c r="O35" s="275"/>
      <c r="P35" s="275"/>
      <c r="Q35" s="275"/>
      <c r="R35" s="275"/>
      <c r="S35" s="275"/>
      <c r="T35" s="275"/>
      <c r="U35" s="275"/>
      <c r="V35" s="275"/>
      <c r="W35" s="275"/>
      <c r="X35" s="275"/>
      <c r="Y35" s="275"/>
      <c r="Z35" s="275"/>
      <c r="AA35" s="275"/>
      <c r="AB35" s="275"/>
      <c r="AC35" s="275"/>
      <c r="AD35" s="275"/>
      <c r="AE35" s="275"/>
      <c r="AF35" s="275"/>
      <c r="AG35" s="275"/>
      <c r="AH35" s="275"/>
      <c r="AI35" s="275"/>
      <c r="AJ35" s="275"/>
      <c r="AK35" s="261"/>
      <c r="AL35" s="261"/>
      <c r="AM35" s="252"/>
    </row>
    <row r="36" spans="1:40" ht="21" customHeight="1">
      <c r="A36" s="251" t="s">
        <v>461</v>
      </c>
      <c r="B36" s="261"/>
      <c r="C36" s="261"/>
      <c r="D36" s="261"/>
      <c r="E36" s="261"/>
      <c r="F36" s="261"/>
      <c r="G36" s="275"/>
      <c r="H36" s="275"/>
      <c r="I36" s="275"/>
      <c r="J36" s="275"/>
      <c r="K36" s="275"/>
      <c r="L36" s="275"/>
      <c r="M36" s="275"/>
      <c r="N36" s="275"/>
      <c r="O36" s="275"/>
      <c r="Y36" s="251"/>
      <c r="AM36" s="261"/>
      <c r="AN36" s="252"/>
    </row>
    <row r="37" spans="1:40" ht="24.95" customHeight="1">
      <c r="A37" s="770"/>
      <c r="B37" s="770"/>
      <c r="C37" s="770"/>
      <c r="D37" s="276">
        <f>IF(MONTH($F$10)&lt;7,MONTH($F$10)+6,MONTH($F$10)-6)</f>
        <v>11</v>
      </c>
      <c r="E37" s="276">
        <f>IF(MONTH($F$10)&lt;6,MONTH($F$10)+7,MONTH($F$10)-5)</f>
        <v>12</v>
      </c>
      <c r="F37" s="785">
        <f>IF(MONTH($F$10)&lt;5,MONTH($F$10)+8,MONTH($F$10)-4)</f>
        <v>1</v>
      </c>
      <c r="G37" s="785"/>
      <c r="H37" s="785"/>
      <c r="I37" s="785">
        <f>IF(MONTH($F$10)&lt;4,MONTH($F$10)+9,MONTH($F$10)-3)</f>
        <v>2</v>
      </c>
      <c r="J37" s="785"/>
      <c r="K37" s="785"/>
      <c r="L37" s="785">
        <f>IF(MONTH($F$10)&lt;3,MONTH($F$10)+10,MONTH($F$10)-2)</f>
        <v>3</v>
      </c>
      <c r="M37" s="785"/>
      <c r="N37" s="785"/>
      <c r="O37" s="785">
        <f>IF(MONTH($F$10)&lt;2,MONTH($F$10)+11,MONTH($F$10)-1)</f>
        <v>4</v>
      </c>
      <c r="P37" s="785"/>
      <c r="Q37" s="785"/>
      <c r="R37" s="770" t="s">
        <v>168</v>
      </c>
      <c r="S37" s="770"/>
      <c r="T37" s="770"/>
      <c r="U37" s="770"/>
      <c r="V37" s="777" t="s">
        <v>169</v>
      </c>
      <c r="W37" s="777"/>
      <c r="X37" s="777"/>
      <c r="Y37" s="777"/>
      <c r="Z37" s="777" t="s">
        <v>170</v>
      </c>
      <c r="AA37" s="777"/>
      <c r="AB37" s="777"/>
      <c r="AC37" s="777"/>
    </row>
    <row r="38" spans="1:40" ht="18" customHeight="1">
      <c r="A38" s="781" t="s">
        <v>171</v>
      </c>
      <c r="B38" s="781"/>
      <c r="C38" s="781"/>
      <c r="D38" s="269">
        <v>85</v>
      </c>
      <c r="E38" s="269">
        <v>86</v>
      </c>
      <c r="F38" s="782">
        <v>86</v>
      </c>
      <c r="G38" s="782"/>
      <c r="H38" s="782"/>
      <c r="I38" s="782">
        <v>86</v>
      </c>
      <c r="J38" s="782"/>
      <c r="K38" s="782"/>
      <c r="L38" s="782">
        <v>88</v>
      </c>
      <c r="M38" s="782"/>
      <c r="N38" s="782"/>
      <c r="O38" s="782">
        <v>90</v>
      </c>
      <c r="P38" s="782"/>
      <c r="Q38" s="782"/>
      <c r="R38" s="783">
        <f>SUM(D38:Q38)</f>
        <v>521</v>
      </c>
      <c r="S38" s="783"/>
      <c r="T38" s="783"/>
      <c r="U38" s="783"/>
      <c r="V38" s="784">
        <f>ROUNDUP((R38+R39)/6,1)</f>
        <v>106.69999999999999</v>
      </c>
      <c r="W38" s="784"/>
      <c r="X38" s="784"/>
      <c r="Y38" s="784"/>
      <c r="Z38" s="784">
        <f>ROUNDDOWN(V38/35,1)</f>
        <v>3</v>
      </c>
      <c r="AA38" s="784"/>
      <c r="AB38" s="784"/>
      <c r="AC38" s="784"/>
    </row>
    <row r="39" spans="1:40" ht="18" customHeight="1">
      <c r="A39" s="781" t="s">
        <v>172</v>
      </c>
      <c r="B39" s="781"/>
      <c r="C39" s="781"/>
      <c r="D39" s="269">
        <v>20</v>
      </c>
      <c r="E39" s="269">
        <v>21</v>
      </c>
      <c r="F39" s="782">
        <v>21</v>
      </c>
      <c r="G39" s="782"/>
      <c r="H39" s="782"/>
      <c r="I39" s="782">
        <v>21</v>
      </c>
      <c r="J39" s="782"/>
      <c r="K39" s="782"/>
      <c r="L39" s="782">
        <v>19</v>
      </c>
      <c r="M39" s="782"/>
      <c r="N39" s="782"/>
      <c r="O39" s="782">
        <v>17</v>
      </c>
      <c r="P39" s="782"/>
      <c r="Q39" s="782"/>
      <c r="R39" s="783">
        <f>+SUM(D39:Q39)</f>
        <v>119</v>
      </c>
      <c r="S39" s="783"/>
      <c r="T39" s="783"/>
      <c r="U39" s="783"/>
      <c r="V39" s="784"/>
      <c r="W39" s="784"/>
      <c r="X39" s="784"/>
      <c r="Y39" s="784"/>
      <c r="Z39" s="784"/>
      <c r="AA39" s="784"/>
      <c r="AB39" s="784"/>
      <c r="AC39" s="784"/>
    </row>
    <row r="40" spans="1:40" ht="21" customHeight="1">
      <c r="A40" s="251" t="s">
        <v>462</v>
      </c>
      <c r="B40" s="255"/>
      <c r="C40" s="256"/>
      <c r="D40" s="256"/>
      <c r="E40" s="256"/>
      <c r="F40" s="256"/>
      <c r="G40" s="252"/>
      <c r="H40" s="252"/>
      <c r="I40" s="252"/>
      <c r="J40" s="252"/>
      <c r="K40" s="252"/>
      <c r="L40" s="252"/>
      <c r="M40" s="252"/>
      <c r="N40" s="252"/>
      <c r="O40" s="252"/>
      <c r="P40" s="252"/>
      <c r="Q40" s="252"/>
      <c r="R40" s="252"/>
      <c r="S40" s="252"/>
      <c r="T40" s="252"/>
      <c r="U40" s="252"/>
      <c r="V40" s="252"/>
      <c r="W40" s="252"/>
      <c r="X40" s="252"/>
      <c r="Y40" s="252"/>
      <c r="Z40" s="252"/>
      <c r="AA40" s="252"/>
      <c r="AB40" s="252"/>
      <c r="AC40" s="252"/>
      <c r="AD40" s="252"/>
      <c r="AE40" s="252"/>
      <c r="AF40" s="252"/>
      <c r="AG40" s="252"/>
      <c r="AH40" s="252"/>
      <c r="AI40" s="252"/>
      <c r="AJ40" s="252"/>
      <c r="AK40" s="252"/>
      <c r="AL40" s="256"/>
      <c r="AM40" s="256"/>
      <c r="AN40" s="252"/>
    </row>
    <row r="41" spans="1:40" ht="24.95" customHeight="1">
      <c r="A41" s="252"/>
      <c r="B41" s="261"/>
      <c r="C41" s="786" t="str">
        <f>IF(VLOOKUP($AK$2,選択肢!$A$1:$J$32,C46,FALSE)=0,"-",VLOOKUP($AK$2,選択肢!$A$1:$J$32,C46,FALSE))</f>
        <v>管理者</v>
      </c>
      <c r="D41" s="787"/>
      <c r="E41" s="788" t="str">
        <f>IF(VLOOKUP($AK$2,選択肢!$A$1:$J$32,E46,FALSE)=0,"-",VLOOKUP($AK$2,選択肢!$A$1:$J$32,E46,FALSE))</f>
        <v>相談支援専門員</v>
      </c>
      <c r="F41" s="788"/>
      <c r="G41" s="788"/>
      <c r="H41" s="788"/>
      <c r="I41" s="786" t="str">
        <f>IF(VLOOKUP($AK$2,選択肢!$A$1:$J$32,I46,FALSE)=0,"-",VLOOKUP($AK$2,選択肢!$A$1:$J$32,I46,FALSE))</f>
        <v>相談支援員</v>
      </c>
      <c r="J41" s="787"/>
      <c r="K41" s="787"/>
      <c r="L41" s="787"/>
      <c r="M41" s="787"/>
      <c r="N41" s="789"/>
      <c r="O41" s="786" t="str">
        <f>IF(VLOOKUP($AK$2,選択肢!$A$1:$J$32,O46,FALSE)=0,"-",VLOOKUP($AK$2,選択肢!$A$1:$J$32,O46,FALSE))</f>
        <v>-</v>
      </c>
      <c r="P41" s="787"/>
      <c r="Q41" s="787"/>
      <c r="R41" s="787"/>
      <c r="S41" s="787"/>
      <c r="T41" s="789"/>
      <c r="U41" s="786" t="str">
        <f>IF(VLOOKUP($AK$2,選択肢!$A$1:$J$32,U46,FALSE)=0,"-",VLOOKUP($AK$2,選択肢!$A$1:$J$32,U46,FALSE))</f>
        <v>-</v>
      </c>
      <c r="V41" s="787"/>
      <c r="W41" s="787"/>
      <c r="X41" s="787"/>
      <c r="Y41" s="787"/>
      <c r="Z41" s="789"/>
      <c r="AA41" s="786" t="str">
        <f>IF(VLOOKUP($AK$2,選択肢!$A$1:$J$32,AA46,FALSE)=0,"-",VLOOKUP($AK$2,選択肢!$A$1:$J$32,AA46,FALSE))</f>
        <v>-</v>
      </c>
      <c r="AB41" s="787"/>
      <c r="AC41" s="787"/>
      <c r="AD41" s="787"/>
      <c r="AE41" s="787"/>
      <c r="AF41" s="789"/>
      <c r="AG41" s="788" t="str">
        <f>IF(VLOOKUP($AK$2,選択肢!$A$1:$J$32,AG46,FALSE)=0,"-",VLOOKUP($AK$2,選択肢!$A$1:$J$32,AG46,FALSE))</f>
        <v>-</v>
      </c>
      <c r="AH41" s="788"/>
      <c r="AI41" s="788"/>
      <c r="AJ41" s="788"/>
      <c r="AK41" s="788"/>
      <c r="AL41" s="788" t="str">
        <f>IF(VLOOKUP($AK$2,選択肢!$A$1:$J$32,AL46,FALSE)=0,"-",VLOOKUP($AK$2,選択肢!$A$1:$J$32,AL46,FALSE))</f>
        <v>-</v>
      </c>
      <c r="AM41" s="788"/>
      <c r="AN41" s="252"/>
    </row>
    <row r="42" spans="1:40" ht="18" customHeight="1">
      <c r="A42" s="252"/>
      <c r="B42" s="261"/>
      <c r="C42" s="277" t="s">
        <v>463</v>
      </c>
      <c r="D42" s="277" t="s">
        <v>464</v>
      </c>
      <c r="E42" s="278" t="s">
        <v>463</v>
      </c>
      <c r="F42" s="790" t="s">
        <v>464</v>
      </c>
      <c r="G42" s="790"/>
      <c r="H42" s="790"/>
      <c r="I42" s="791" t="s">
        <v>463</v>
      </c>
      <c r="J42" s="792"/>
      <c r="K42" s="793"/>
      <c r="L42" s="791" t="s">
        <v>464</v>
      </c>
      <c r="M42" s="792"/>
      <c r="N42" s="793"/>
      <c r="O42" s="791" t="s">
        <v>463</v>
      </c>
      <c r="P42" s="792"/>
      <c r="Q42" s="793"/>
      <c r="R42" s="791" t="s">
        <v>464</v>
      </c>
      <c r="S42" s="792"/>
      <c r="T42" s="793"/>
      <c r="U42" s="791" t="s">
        <v>463</v>
      </c>
      <c r="V42" s="792"/>
      <c r="W42" s="793"/>
      <c r="X42" s="791" t="s">
        <v>464</v>
      </c>
      <c r="Y42" s="792"/>
      <c r="Z42" s="793"/>
      <c r="AA42" s="791" t="s">
        <v>463</v>
      </c>
      <c r="AB42" s="792"/>
      <c r="AC42" s="793"/>
      <c r="AD42" s="791" t="s">
        <v>464</v>
      </c>
      <c r="AE42" s="792"/>
      <c r="AF42" s="793"/>
      <c r="AG42" s="791" t="s">
        <v>463</v>
      </c>
      <c r="AH42" s="792"/>
      <c r="AI42" s="793"/>
      <c r="AJ42" s="791" t="s">
        <v>464</v>
      </c>
      <c r="AK42" s="793"/>
      <c r="AL42" s="278" t="s">
        <v>350</v>
      </c>
      <c r="AM42" s="278" t="s">
        <v>351</v>
      </c>
      <c r="AN42" s="252"/>
    </row>
    <row r="43" spans="1:40" ht="18" customHeight="1">
      <c r="A43" s="252"/>
      <c r="B43" s="279" t="s">
        <v>465</v>
      </c>
      <c r="C43" s="278">
        <f>COUNTIFS($B$12:$B$31,C$41,$C$12:$C$31,"A",$E$12:$E$31,"*")</f>
        <v>1</v>
      </c>
      <c r="D43" s="278">
        <f>COUNTIFS($B$12:$B$31,C$41,$C$12:$C$31,"B",$E$12:$E$31,"*")</f>
        <v>0</v>
      </c>
      <c r="E43" s="278">
        <f>COUNTIFS($B$12:$B$31,E$41,$C$12:$C$31,"A",$E$12:$E$31,"*")</f>
        <v>2</v>
      </c>
      <c r="F43" s="791">
        <f>COUNTIFS($B$12:$B$31,E$41,$C$12:$C$31,"B",$E$12:$E$31,"*")</f>
        <v>0</v>
      </c>
      <c r="G43" s="792"/>
      <c r="H43" s="793"/>
      <c r="I43" s="791">
        <f>COUNTIFS($B$12:$B$31,I$41,$C$12:$C$31,"A",$E$12:$E$31,"*")</f>
        <v>1</v>
      </c>
      <c r="J43" s="792"/>
      <c r="K43" s="793"/>
      <c r="L43" s="791">
        <f>COUNTIFS($B$12:$B$31,I$41,$C$12:$C$31,"B",$E$12:$E$31,"*")</f>
        <v>0</v>
      </c>
      <c r="M43" s="792"/>
      <c r="N43" s="793"/>
      <c r="O43" s="791">
        <f>COUNTIFS($B$12:$B$31,O$41,$C$12:$C$31,"A",$E$12:$E$31,"*")</f>
        <v>0</v>
      </c>
      <c r="P43" s="792"/>
      <c r="Q43" s="793"/>
      <c r="R43" s="791">
        <f>COUNTIFS($B$12:$B$31,O$41,$C$12:$C$31,"B",$E$12:$E$31,"*")</f>
        <v>0</v>
      </c>
      <c r="S43" s="792"/>
      <c r="T43" s="793"/>
      <c r="U43" s="791">
        <f>COUNTIFS($B$12:$B$31,U$41,$C$12:$C$31,"A",$E$12:$E$31,"*")</f>
        <v>0</v>
      </c>
      <c r="V43" s="792"/>
      <c r="W43" s="793"/>
      <c r="X43" s="791">
        <f>COUNTIFS($B$12:$B$31,U$41,$C$12:$C$31,"B",$E$12:$E$31,"*")</f>
        <v>0</v>
      </c>
      <c r="Y43" s="792"/>
      <c r="Z43" s="793"/>
      <c r="AA43" s="791">
        <f>COUNTIFS($B$12:$B$31,AA$41,$C$12:$C$31,"A",$E$12:$E$31,"*")</f>
        <v>0</v>
      </c>
      <c r="AB43" s="792"/>
      <c r="AC43" s="793"/>
      <c r="AD43" s="791">
        <f>COUNTIFS($B$12:$B$31,AA$41,$C$12:$C$31,"B",$E$12:$E$31,"*")</f>
        <v>0</v>
      </c>
      <c r="AE43" s="792"/>
      <c r="AF43" s="793"/>
      <c r="AG43" s="791">
        <f>COUNTIFS($B$12:$B$31,AG$41,$C$12:$C$31,"A",$E$12:$E$31,"*")</f>
        <v>0</v>
      </c>
      <c r="AH43" s="792"/>
      <c r="AI43" s="793"/>
      <c r="AJ43" s="791">
        <f>COUNTIFS($B$12:$B$31,AG$41,$C$12:$C$31,"B",$E$12:$E$31,"*")</f>
        <v>0</v>
      </c>
      <c r="AK43" s="793"/>
      <c r="AL43" s="278">
        <f>COUNTIFS($B$12:$B$31,AL$41,$C$12:$C$31,"A",$E$12:$E$31,"*")</f>
        <v>0</v>
      </c>
      <c r="AM43" s="278">
        <f>COUNTIFS($B$12:$B$31,AL$41,$C$12:$C$31,"B",$E$12:$E$31,"*")</f>
        <v>0</v>
      </c>
      <c r="AN43" s="252"/>
    </row>
    <row r="44" spans="1:40" ht="18" customHeight="1">
      <c r="A44" s="252"/>
      <c r="B44" s="280" t="s">
        <v>466</v>
      </c>
      <c r="C44" s="278">
        <f>COUNTIFS($B$12:$B$31,C$41,$C$12:$C$31,"C",$E$12:$E$31,"*")</f>
        <v>0</v>
      </c>
      <c r="D44" s="278">
        <f>COUNTIFS($B$12:$B$31,C$41,$C$12:$C$31,"D",$E$12:$E$31,"*")</f>
        <v>0</v>
      </c>
      <c r="E44" s="278">
        <f>COUNTIFS($B$12:$B$31,E$41,$C$12:$C$31,"C",$E$12:$E$31,"*")</f>
        <v>0</v>
      </c>
      <c r="F44" s="791">
        <f>COUNTIFS($B$12:$B$31,E$41,$C$12:$C$31,"D",$E$12:$E$31,"*")</f>
        <v>0</v>
      </c>
      <c r="G44" s="792"/>
      <c r="H44" s="793"/>
      <c r="I44" s="791">
        <f>COUNTIFS($B$12:$B$31,I$41,$C$12:$C$31,"C",$E$12:$E$31,"*")</f>
        <v>0</v>
      </c>
      <c r="J44" s="792"/>
      <c r="K44" s="793"/>
      <c r="L44" s="791">
        <f>COUNTIFS($B$12:$B$31,I$41,$C$12:$C$31,"D",$E$12:$E$31,"*")</f>
        <v>0</v>
      </c>
      <c r="M44" s="792"/>
      <c r="N44" s="793"/>
      <c r="O44" s="791">
        <f>COUNTIFS($B$12:$B$31,O$41,$C$12:$C$31,"C",$E$12:$E$31,"*")</f>
        <v>0</v>
      </c>
      <c r="P44" s="792"/>
      <c r="Q44" s="793"/>
      <c r="R44" s="791">
        <f>COUNTIFS($B$12:$B$31,O$41,$C$12:$C$31,"D",$E$12:$E$31,"*")</f>
        <v>0</v>
      </c>
      <c r="S44" s="792"/>
      <c r="T44" s="793"/>
      <c r="U44" s="791">
        <f>COUNTIFS($B$12:$B$31,U$41,$C$12:$C$31,"C",$E$12:$E$31,"*")</f>
        <v>0</v>
      </c>
      <c r="V44" s="792"/>
      <c r="W44" s="793"/>
      <c r="X44" s="791">
        <f>COUNTIFS($B$12:$B$31,U$41,$C$12:$C$31,"D",$E$12:$E$31,"*")</f>
        <v>0</v>
      </c>
      <c r="Y44" s="792"/>
      <c r="Z44" s="793"/>
      <c r="AA44" s="791">
        <f>COUNTIFS($B$12:$B$31,AA$41,$C$12:$C$31,"C",$E$12:$E$31,"*")</f>
        <v>0</v>
      </c>
      <c r="AB44" s="792"/>
      <c r="AC44" s="793"/>
      <c r="AD44" s="791">
        <f>COUNTIFS($B$12:$B$31,AA$41,$C$12:$C$31,"D",$E$12:$E$31,"*")</f>
        <v>0</v>
      </c>
      <c r="AE44" s="792"/>
      <c r="AF44" s="793"/>
      <c r="AG44" s="791">
        <f>COUNTIFS($B$12:$B$31,AG$41,$C$12:$C$31,"C",$E$12:$E$31,"*")</f>
        <v>0</v>
      </c>
      <c r="AH44" s="792"/>
      <c r="AI44" s="793"/>
      <c r="AJ44" s="791">
        <f>COUNTIFS($B$12:$B$31,AG$41,$C$12:$C$31,"D",$E$12:$E$31,"*")</f>
        <v>0</v>
      </c>
      <c r="AK44" s="793"/>
      <c r="AL44" s="278">
        <f>COUNTIFS($B$12:$B$31,AL$41,$C$12:$C$31,"C",$E$12:$E$31,"*")</f>
        <v>0</v>
      </c>
      <c r="AM44" s="278">
        <f>COUNTIFS($B$12:$B$31,AL$41,$C$12:$C$31,"D",$E$12:$E$31,"*")</f>
        <v>0</v>
      </c>
      <c r="AN44" s="252"/>
    </row>
    <row r="45" spans="1:40" ht="24.95" customHeight="1">
      <c r="A45" s="252"/>
      <c r="B45" s="280" t="s">
        <v>467</v>
      </c>
      <c r="C45" s="786">
        <f>IF($AK$4="４週",SUMIFS($AK$12:$AK$31,$B$12:$B$31,C41)/4/$AH$6,IF($AK$4="歴月",SUMIFS($AK$12:$AK$31,$B$12:$B$31,C41)/$AL$6,"記載する期間を選択してください"))</f>
        <v>1</v>
      </c>
      <c r="D45" s="789"/>
      <c r="E45" s="786">
        <f>IF($AK$4="４週",SUMIFS($AK$12:$AK$31,$B$12:$B$31,E41)/4/$AH$6,IF($AK$4="歴月",SUMIFS($AK$12:$AK$31,$B$12:$B$31,E41)/$AL$6,"記載する期間を選択してください"))</f>
        <v>2</v>
      </c>
      <c r="F45" s="787"/>
      <c r="G45" s="787"/>
      <c r="H45" s="789"/>
      <c r="I45" s="786">
        <f>IF($AK$4="４週",SUMIFS($AK$12:$AK$31,$B$12:$B$31,I41)/4/$AH$6,IF($AK$4="歴月",SUMIFS($AK$12:$AK$31,$B$12:$B$31,I41)/$AL$6,"記載する期間を選択してください"))</f>
        <v>1</v>
      </c>
      <c r="J45" s="787"/>
      <c r="K45" s="787"/>
      <c r="L45" s="787"/>
      <c r="M45" s="787"/>
      <c r="N45" s="789"/>
      <c r="O45" s="786">
        <f>IF($AK$4="４週",SUMIFS($AK$12:$AK$31,$B$12:$B$31,O41)/4/$AH$6,IF($AK$4="歴月",SUMIFS($AK$12:$AK$31,$B$12:$B$31,O41)/$AL$6,"記載する期間を選択してください"))</f>
        <v>0</v>
      </c>
      <c r="P45" s="787"/>
      <c r="Q45" s="787"/>
      <c r="R45" s="787"/>
      <c r="S45" s="787"/>
      <c r="T45" s="789"/>
      <c r="U45" s="786">
        <f>IF($AK$4="４週",SUMIFS($AK$12:$AK$31,$B$12:$B$31,U41)/4/$AH$6,IF($AK$4="歴月",SUMIFS($AK$12:$AK$31,$B$12:$B$31,U41)/$AL$6,"記載する期間を選択してください"))</f>
        <v>0</v>
      </c>
      <c r="V45" s="787"/>
      <c r="W45" s="787"/>
      <c r="X45" s="787"/>
      <c r="Y45" s="787"/>
      <c r="Z45" s="789"/>
      <c r="AA45" s="786">
        <f>IF($AK$4="４週",SUMIFS($AK$12:$AK$31,$B$12:$B$31,AA41)/4/$AH$6,IF($AK$4="歴月",SUMIFS($AK$12:$AK$31,$B$12:$B$31,AA41)/$AL$6,"記載する期間を選択してください"))</f>
        <v>0</v>
      </c>
      <c r="AB45" s="787"/>
      <c r="AC45" s="787"/>
      <c r="AD45" s="787"/>
      <c r="AE45" s="787"/>
      <c r="AF45" s="789"/>
      <c r="AG45" s="786">
        <f>IF($AK$4="４週",SUMIFS($AK$12:$AK$31,$B$12:$B$31,AG41)/4/$AH$6,IF($AK$4="歴月",SUMIFS($AK$12:$AK$31,$B$12:$B$31,AG41)/$AL$6,"記載する期間を選択してください"))</f>
        <v>0</v>
      </c>
      <c r="AH45" s="787"/>
      <c r="AI45" s="787"/>
      <c r="AJ45" s="787"/>
      <c r="AK45" s="789"/>
      <c r="AL45" s="786">
        <f>IF($AK$4="４週",SUMIFS($AK$12:$AK$31,$B$12:$B$31,AL41)/4/$AH$6,IF($AK$4="歴月",SUMIFS($AK$12:$AK$31,$B$12:$B$31,AL41)/$AL$6,"記載する期間を選択してください"))</f>
        <v>0</v>
      </c>
      <c r="AM45" s="789"/>
      <c r="AN45" s="252"/>
    </row>
    <row r="46" spans="1:40" ht="5.0999999999999996" customHeight="1">
      <c r="A46" s="252"/>
      <c r="B46" s="255"/>
      <c r="C46" s="281">
        <v>2</v>
      </c>
      <c r="D46" s="281"/>
      <c r="E46" s="281">
        <v>3</v>
      </c>
      <c r="F46" s="281"/>
      <c r="G46" s="281"/>
      <c r="H46" s="281"/>
      <c r="I46" s="281">
        <v>4</v>
      </c>
      <c r="J46" s="281"/>
      <c r="K46" s="281"/>
      <c r="L46" s="281"/>
      <c r="M46" s="281"/>
      <c r="N46" s="281"/>
      <c r="O46" s="281">
        <v>5</v>
      </c>
      <c r="P46" s="281"/>
      <c r="Q46" s="281"/>
      <c r="R46" s="281"/>
      <c r="S46" s="281"/>
      <c r="T46" s="281"/>
      <c r="U46" s="281">
        <v>6</v>
      </c>
      <c r="V46" s="281"/>
      <c r="W46" s="281"/>
      <c r="X46" s="281"/>
      <c r="Y46" s="281"/>
      <c r="Z46" s="281"/>
      <c r="AA46" s="281">
        <v>7</v>
      </c>
      <c r="AB46" s="281"/>
      <c r="AC46" s="281"/>
      <c r="AD46" s="281"/>
      <c r="AE46" s="281"/>
      <c r="AF46" s="281"/>
      <c r="AG46" s="281">
        <v>8</v>
      </c>
      <c r="AH46" s="281"/>
      <c r="AI46" s="281"/>
      <c r="AJ46" s="281"/>
      <c r="AK46" s="281"/>
      <c r="AL46" s="281">
        <v>9</v>
      </c>
      <c r="AM46" s="282"/>
      <c r="AN46" s="252"/>
    </row>
    <row r="47" spans="1:40" ht="15" customHeight="1">
      <c r="A47" s="275" t="s">
        <v>468</v>
      </c>
      <c r="B47" s="283"/>
      <c r="C47" s="284"/>
      <c r="D47" s="284"/>
      <c r="E47" s="284"/>
      <c r="F47" s="285"/>
      <c r="G47" s="284"/>
      <c r="H47" s="281"/>
      <c r="I47" s="281"/>
      <c r="J47" s="281"/>
      <c r="K47" s="281"/>
      <c r="L47" s="281"/>
      <c r="M47" s="281"/>
      <c r="N47" s="281"/>
      <c r="O47" s="281"/>
      <c r="P47" s="281"/>
      <c r="Q47" s="281"/>
      <c r="R47" s="281">
        <v>6</v>
      </c>
      <c r="S47" s="281"/>
      <c r="T47" s="281"/>
      <c r="U47" s="281"/>
      <c r="V47" s="281"/>
      <c r="W47" s="281"/>
      <c r="X47" s="281">
        <v>7</v>
      </c>
      <c r="Y47" s="281"/>
      <c r="Z47" s="281"/>
      <c r="AA47" s="281"/>
      <c r="AB47" s="281"/>
      <c r="AC47" s="281"/>
      <c r="AD47" s="281">
        <v>8</v>
      </c>
      <c r="AE47" s="281"/>
      <c r="AF47" s="281"/>
      <c r="AG47" s="286"/>
      <c r="AH47" s="286"/>
      <c r="AI47" s="286"/>
      <c r="AJ47" s="286">
        <v>9</v>
      </c>
      <c r="AK47" s="287"/>
      <c r="AL47" s="287"/>
      <c r="AM47" s="252"/>
    </row>
    <row r="48" spans="1:40" s="275" customFormat="1" ht="15" customHeight="1">
      <c r="A48" s="275" t="s">
        <v>469</v>
      </c>
      <c r="B48" s="288"/>
      <c r="C48" s="288"/>
      <c r="D48" s="288"/>
      <c r="E48" s="288"/>
      <c r="F48" s="288"/>
      <c r="G48" s="288"/>
      <c r="H48" s="251"/>
      <c r="I48" s="251"/>
      <c r="J48" s="251"/>
      <c r="K48" s="251"/>
      <c r="L48" s="251"/>
      <c r="M48" s="251"/>
      <c r="N48" s="251"/>
      <c r="O48" s="251"/>
      <c r="P48" s="251"/>
      <c r="Q48" s="251"/>
      <c r="R48" s="251"/>
      <c r="S48" s="251"/>
      <c r="T48" s="251"/>
      <c r="U48" s="251"/>
      <c r="V48" s="251"/>
      <c r="W48" s="251"/>
      <c r="X48" s="251"/>
      <c r="Y48" s="251"/>
      <c r="Z48" s="251"/>
      <c r="AA48" s="251"/>
      <c r="AB48" s="251"/>
      <c r="AC48" s="251"/>
      <c r="AD48" s="251"/>
      <c r="AE48" s="251"/>
      <c r="AF48" s="251"/>
      <c r="AG48" s="251"/>
      <c r="AH48" s="251"/>
      <c r="AI48" s="251"/>
      <c r="AJ48" s="251"/>
      <c r="AK48" s="251"/>
      <c r="AL48" s="251"/>
      <c r="AM48" s="251"/>
    </row>
    <row r="49" spans="1:39" s="275" customFormat="1" ht="15" customHeight="1">
      <c r="A49" s="275" t="s">
        <v>470</v>
      </c>
      <c r="B49" s="288"/>
      <c r="C49" s="288"/>
      <c r="D49" s="288"/>
      <c r="E49" s="288"/>
      <c r="F49" s="288"/>
      <c r="G49" s="288"/>
      <c r="H49" s="251"/>
      <c r="I49" s="251"/>
      <c r="J49" s="251"/>
      <c r="K49" s="251"/>
      <c r="L49" s="251"/>
      <c r="M49" s="251"/>
      <c r="N49" s="251"/>
      <c r="O49" s="251"/>
      <c r="P49" s="251"/>
      <c r="Q49" s="251"/>
      <c r="R49" s="251"/>
      <c r="S49" s="251"/>
      <c r="T49" s="251"/>
      <c r="U49" s="251"/>
      <c r="V49" s="251"/>
      <c r="W49" s="251"/>
      <c r="X49" s="251"/>
      <c r="Y49" s="251"/>
      <c r="Z49" s="251"/>
      <c r="AA49" s="251"/>
      <c r="AB49" s="251"/>
      <c r="AC49" s="251"/>
      <c r="AD49" s="251"/>
      <c r="AE49" s="251"/>
      <c r="AF49" s="251"/>
      <c r="AG49" s="251"/>
      <c r="AH49" s="251"/>
      <c r="AI49" s="251"/>
      <c r="AJ49" s="251"/>
      <c r="AK49" s="251"/>
      <c r="AL49" s="251"/>
      <c r="AM49" s="251"/>
    </row>
    <row r="50" spans="1:39" s="275" customFormat="1" ht="15" customHeight="1">
      <c r="A50" s="275" t="s">
        <v>471</v>
      </c>
      <c r="B50" s="288"/>
      <c r="C50" s="288"/>
      <c r="D50" s="288"/>
      <c r="E50" s="288"/>
      <c r="F50" s="288"/>
      <c r="G50" s="288"/>
      <c r="H50" s="251"/>
      <c r="I50" s="251"/>
      <c r="J50" s="251"/>
      <c r="K50" s="251"/>
      <c r="L50" s="251"/>
      <c r="M50" s="251"/>
      <c r="N50" s="251"/>
      <c r="O50" s="251"/>
      <c r="P50" s="251"/>
      <c r="Q50" s="251"/>
      <c r="R50" s="251"/>
      <c r="S50" s="251"/>
      <c r="T50" s="251"/>
      <c r="U50" s="251"/>
      <c r="V50" s="251"/>
      <c r="W50" s="251"/>
      <c r="X50" s="251"/>
      <c r="Y50" s="251"/>
      <c r="Z50" s="251"/>
      <c r="AA50" s="251"/>
      <c r="AB50" s="251"/>
      <c r="AC50" s="251"/>
      <c r="AD50" s="251"/>
      <c r="AE50" s="251"/>
      <c r="AF50" s="251"/>
      <c r="AG50" s="251"/>
      <c r="AH50" s="251"/>
      <c r="AI50" s="251"/>
      <c r="AJ50" s="251"/>
      <c r="AK50" s="251"/>
      <c r="AL50" s="251"/>
      <c r="AM50" s="251"/>
    </row>
    <row r="51" spans="1:39" s="275" customFormat="1" ht="15" customHeight="1">
      <c r="A51" s="275" t="s">
        <v>472</v>
      </c>
      <c r="B51" s="288"/>
      <c r="C51" s="288"/>
      <c r="D51" s="288"/>
      <c r="E51" s="288"/>
      <c r="F51" s="288"/>
      <c r="G51" s="288"/>
      <c r="H51" s="251"/>
      <c r="I51" s="251"/>
      <c r="J51" s="251"/>
      <c r="K51" s="251"/>
      <c r="L51" s="251"/>
      <c r="M51" s="251"/>
      <c r="N51" s="251"/>
      <c r="O51" s="251"/>
      <c r="P51" s="251"/>
      <c r="Q51" s="251"/>
      <c r="R51" s="251"/>
      <c r="S51" s="251"/>
      <c r="T51" s="251"/>
      <c r="U51" s="251"/>
      <c r="V51" s="251"/>
      <c r="W51" s="251"/>
      <c r="X51" s="251"/>
      <c r="Y51" s="251"/>
      <c r="Z51" s="251"/>
      <c r="AA51" s="251"/>
      <c r="AB51" s="251"/>
      <c r="AC51" s="251"/>
      <c r="AD51" s="251"/>
      <c r="AE51" s="251"/>
      <c r="AF51" s="251"/>
      <c r="AG51" s="251"/>
      <c r="AH51" s="251"/>
      <c r="AI51" s="251"/>
      <c r="AJ51" s="251"/>
      <c r="AK51" s="251"/>
      <c r="AL51" s="251"/>
      <c r="AM51" s="251"/>
    </row>
    <row r="52" spans="1:39" ht="15" customHeight="1">
      <c r="A52" s="275" t="s">
        <v>473</v>
      </c>
      <c r="B52" s="289"/>
      <c r="C52" s="275"/>
      <c r="D52" s="275"/>
      <c r="E52" s="275"/>
      <c r="F52" s="275"/>
      <c r="G52" s="275"/>
    </row>
    <row r="53" spans="1:39" ht="15" customHeight="1">
      <c r="A53" s="275" t="s">
        <v>474</v>
      </c>
      <c r="B53" s="289"/>
      <c r="C53" s="275"/>
      <c r="D53" s="275"/>
      <c r="E53" s="275"/>
      <c r="F53" s="275"/>
      <c r="G53" s="275"/>
    </row>
    <row r="54" spans="1:39" ht="15" customHeight="1">
      <c r="A54" s="275"/>
      <c r="B54" s="279" t="s">
        <v>475</v>
      </c>
      <c r="C54" s="770" t="s">
        <v>476</v>
      </c>
      <c r="D54" s="770"/>
      <c r="E54" s="770"/>
      <c r="F54" s="275"/>
      <c r="G54" s="275"/>
    </row>
    <row r="55" spans="1:39" ht="15" customHeight="1">
      <c r="A55" s="275"/>
      <c r="B55" s="290" t="s">
        <v>455</v>
      </c>
      <c r="C55" s="783" t="s">
        <v>477</v>
      </c>
      <c r="D55" s="783"/>
      <c r="E55" s="783"/>
      <c r="F55" s="275"/>
      <c r="G55" s="275"/>
    </row>
    <row r="56" spans="1:39" ht="15" customHeight="1">
      <c r="A56" s="275"/>
      <c r="B56" s="290" t="s">
        <v>457</v>
      </c>
      <c r="C56" s="783" t="s">
        <v>478</v>
      </c>
      <c r="D56" s="783"/>
      <c r="E56" s="783"/>
      <c r="F56" s="275"/>
      <c r="G56" s="275"/>
    </row>
    <row r="57" spans="1:39" ht="15" customHeight="1">
      <c r="A57" s="275"/>
      <c r="B57" s="290" t="s">
        <v>458</v>
      </c>
      <c r="C57" s="783" t="s">
        <v>479</v>
      </c>
      <c r="D57" s="783"/>
      <c r="E57" s="783"/>
      <c r="F57" s="275"/>
      <c r="G57" s="275"/>
    </row>
    <row r="58" spans="1:39" ht="15" customHeight="1">
      <c r="A58" s="275"/>
      <c r="B58" s="290" t="s">
        <v>460</v>
      </c>
      <c r="C58" s="783" t="s">
        <v>480</v>
      </c>
      <c r="D58" s="783"/>
      <c r="E58" s="783"/>
      <c r="F58" s="275"/>
      <c r="G58" s="275"/>
    </row>
    <row r="59" spans="1:39" ht="15" customHeight="1">
      <c r="A59" s="275"/>
      <c r="B59" s="275" t="s">
        <v>173</v>
      </c>
      <c r="C59" s="275"/>
      <c r="D59" s="275"/>
      <c r="E59" s="275"/>
      <c r="F59" s="275"/>
      <c r="G59" s="275"/>
    </row>
    <row r="60" spans="1:39" ht="15" customHeight="1">
      <c r="A60" s="275"/>
      <c r="B60" s="275" t="s">
        <v>481</v>
      </c>
      <c r="C60" s="275"/>
      <c r="D60" s="275"/>
      <c r="E60" s="275"/>
      <c r="F60" s="275"/>
      <c r="G60" s="275"/>
    </row>
    <row r="61" spans="1:39" ht="15" customHeight="1">
      <c r="A61" s="275"/>
      <c r="B61" s="275" t="s">
        <v>174</v>
      </c>
      <c r="C61" s="275"/>
      <c r="D61" s="275"/>
      <c r="E61" s="275"/>
      <c r="F61" s="275"/>
      <c r="G61" s="275"/>
    </row>
    <row r="62" spans="1:39" ht="15" customHeight="1">
      <c r="A62" s="275" t="s">
        <v>482</v>
      </c>
      <c r="B62" s="289"/>
      <c r="C62" s="275"/>
      <c r="D62" s="275"/>
      <c r="E62" s="275"/>
      <c r="F62" s="275"/>
      <c r="G62" s="275"/>
    </row>
    <row r="63" spans="1:39" ht="15" customHeight="1">
      <c r="A63" s="275" t="s">
        <v>483</v>
      </c>
      <c r="B63" s="289"/>
      <c r="C63" s="275"/>
      <c r="D63" s="275"/>
      <c r="E63" s="275"/>
      <c r="F63" s="275"/>
      <c r="G63" s="275"/>
    </row>
    <row r="64" spans="1:39" ht="15" customHeight="1">
      <c r="A64" s="275" t="s">
        <v>484</v>
      </c>
      <c r="B64" s="289"/>
      <c r="C64" s="275"/>
      <c r="D64" s="275"/>
      <c r="E64" s="275"/>
      <c r="F64" s="275"/>
      <c r="G64" s="275"/>
    </row>
    <row r="65" spans="1:7" ht="15" customHeight="1">
      <c r="A65" s="275" t="s">
        <v>485</v>
      </c>
      <c r="B65" s="289"/>
      <c r="C65" s="275"/>
      <c r="D65" s="275"/>
      <c r="E65" s="275"/>
      <c r="F65" s="275"/>
      <c r="G65" s="275"/>
    </row>
    <row r="66" spans="1:7" ht="15" customHeight="1">
      <c r="A66" s="275" t="s">
        <v>486</v>
      </c>
      <c r="B66" s="289"/>
      <c r="C66" s="275"/>
      <c r="D66" s="275"/>
      <c r="E66" s="275"/>
      <c r="F66" s="275"/>
      <c r="G66" s="275"/>
    </row>
    <row r="67" spans="1:7" ht="15" customHeight="1">
      <c r="A67" s="275" t="s">
        <v>487</v>
      </c>
      <c r="B67" s="289"/>
      <c r="C67" s="275"/>
      <c r="D67" s="275"/>
      <c r="E67" s="275"/>
      <c r="F67" s="275"/>
      <c r="G67" s="275"/>
    </row>
    <row r="68" spans="1:7" ht="15" customHeight="1">
      <c r="A68" s="275"/>
      <c r="B68" s="275" t="s">
        <v>488</v>
      </c>
      <c r="C68" s="275"/>
      <c r="D68" s="275"/>
      <c r="E68" s="275"/>
      <c r="F68" s="275"/>
      <c r="G68" s="275"/>
    </row>
    <row r="69" spans="1:7" ht="15" customHeight="1">
      <c r="A69" s="275"/>
      <c r="B69" s="275" t="s">
        <v>489</v>
      </c>
      <c r="C69" s="275"/>
      <c r="D69" s="275"/>
      <c r="E69" s="275"/>
      <c r="F69" s="275"/>
      <c r="G69" s="275"/>
    </row>
    <row r="70" spans="1:7" ht="15" customHeight="1">
      <c r="A70" s="275" t="s">
        <v>490</v>
      </c>
      <c r="B70" s="289"/>
      <c r="C70" s="275"/>
      <c r="D70" s="275"/>
      <c r="E70" s="275"/>
      <c r="F70" s="275"/>
      <c r="G70" s="275"/>
    </row>
    <row r="71" spans="1:7" ht="15" customHeight="1">
      <c r="A71" s="275" t="s">
        <v>491</v>
      </c>
      <c r="B71" s="289"/>
      <c r="C71" s="275"/>
      <c r="D71" s="275"/>
      <c r="E71" s="275"/>
      <c r="F71" s="275"/>
      <c r="G71" s="275"/>
    </row>
    <row r="72" spans="1:7" ht="15" customHeight="1">
      <c r="A72" s="275" t="s">
        <v>492</v>
      </c>
      <c r="B72" s="289"/>
      <c r="C72" s="275"/>
      <c r="D72" s="275"/>
      <c r="E72" s="275"/>
      <c r="F72" s="275"/>
      <c r="G72" s="275"/>
    </row>
    <row r="73" spans="1:7" ht="15" customHeight="1">
      <c r="A73" s="275" t="s">
        <v>493</v>
      </c>
      <c r="B73" s="289"/>
      <c r="C73" s="275"/>
      <c r="D73" s="275"/>
      <c r="E73" s="275"/>
      <c r="F73" s="275"/>
      <c r="G73" s="275"/>
    </row>
    <row r="74" spans="1:7" ht="15" customHeight="1">
      <c r="A74" s="275" t="s">
        <v>494</v>
      </c>
      <c r="B74" s="289"/>
      <c r="C74" s="275"/>
      <c r="D74" s="275"/>
      <c r="E74" s="275"/>
      <c r="F74" s="275"/>
      <c r="G74" s="275"/>
    </row>
    <row r="75" spans="1:7" ht="15" customHeight="1">
      <c r="A75" s="275" t="s">
        <v>495</v>
      </c>
      <c r="B75" s="289"/>
      <c r="C75" s="275"/>
      <c r="D75" s="275"/>
      <c r="E75" s="275"/>
      <c r="F75" s="275"/>
      <c r="G75" s="275"/>
    </row>
    <row r="76" spans="1:7" ht="15" customHeight="1">
      <c r="A76" s="275" t="s">
        <v>496</v>
      </c>
      <c r="B76" s="289"/>
      <c r="C76" s="275"/>
      <c r="D76" s="275"/>
      <c r="E76" s="275"/>
      <c r="F76" s="275"/>
      <c r="G76" s="275"/>
    </row>
    <row r="77" spans="1:7" ht="15" customHeight="1">
      <c r="A77" s="275" t="s">
        <v>497</v>
      </c>
      <c r="B77" s="289"/>
      <c r="C77" s="275"/>
      <c r="D77" s="275"/>
      <c r="E77" s="275"/>
      <c r="F77" s="275"/>
      <c r="G77" s="275"/>
    </row>
  </sheetData>
  <mergeCells count="123">
    <mergeCell ref="C58:E58"/>
    <mergeCell ref="AA45:AF45"/>
    <mergeCell ref="AG45:AK45"/>
    <mergeCell ref="AL45:AM45"/>
    <mergeCell ref="C54:E54"/>
    <mergeCell ref="C55:E55"/>
    <mergeCell ref="C56:E56"/>
    <mergeCell ref="X44:Z44"/>
    <mergeCell ref="AA44:AC44"/>
    <mergeCell ref="AD44:AF44"/>
    <mergeCell ref="AG44:AI44"/>
    <mergeCell ref="AJ44:AK44"/>
    <mergeCell ref="C45:D45"/>
    <mergeCell ref="E45:H45"/>
    <mergeCell ref="I45:N45"/>
    <mergeCell ref="O45:T45"/>
    <mergeCell ref="U45:Z45"/>
    <mergeCell ref="AG43:AI43"/>
    <mergeCell ref="AJ43:AK43"/>
    <mergeCell ref="F44:H44"/>
    <mergeCell ref="I44:K44"/>
    <mergeCell ref="L44:N44"/>
    <mergeCell ref="O44:Q44"/>
    <mergeCell ref="R44:T44"/>
    <mergeCell ref="U44:W44"/>
    <mergeCell ref="C57:E57"/>
    <mergeCell ref="F43:H43"/>
    <mergeCell ref="I43:K43"/>
    <mergeCell ref="L43:N43"/>
    <mergeCell ref="O43:Q43"/>
    <mergeCell ref="R43:T43"/>
    <mergeCell ref="U43:W43"/>
    <mergeCell ref="X43:Z43"/>
    <mergeCell ref="AA43:AC43"/>
    <mergeCell ref="AD43:AF43"/>
    <mergeCell ref="AG41:AK41"/>
    <mergeCell ref="AL41:AM41"/>
    <mergeCell ref="F42:H42"/>
    <mergeCell ref="I42:K42"/>
    <mergeCell ref="L42:N42"/>
    <mergeCell ref="O42:Q42"/>
    <mergeCell ref="R42:T42"/>
    <mergeCell ref="U42:W42"/>
    <mergeCell ref="X42:Z42"/>
    <mergeCell ref="AA42:AC42"/>
    <mergeCell ref="AD42:AF42"/>
    <mergeCell ref="AG42:AI42"/>
    <mergeCell ref="AJ42:AK42"/>
    <mergeCell ref="C41:D41"/>
    <mergeCell ref="E41:H41"/>
    <mergeCell ref="I41:N41"/>
    <mergeCell ref="O41:T41"/>
    <mergeCell ref="U41:Z41"/>
    <mergeCell ref="AA41:AF41"/>
    <mergeCell ref="A39:C39"/>
    <mergeCell ref="F39:H39"/>
    <mergeCell ref="I39:K39"/>
    <mergeCell ref="L39:N39"/>
    <mergeCell ref="O39:Q39"/>
    <mergeCell ref="R39:U39"/>
    <mergeCell ref="V37:Y37"/>
    <mergeCell ref="Z37:AC37"/>
    <mergeCell ref="A38:C38"/>
    <mergeCell ref="F38:H38"/>
    <mergeCell ref="I38:K38"/>
    <mergeCell ref="L38:N38"/>
    <mergeCell ref="O38:Q38"/>
    <mergeCell ref="R38:U38"/>
    <mergeCell ref="V38:Y39"/>
    <mergeCell ref="Z38:AC39"/>
    <mergeCell ref="A37:C37"/>
    <mergeCell ref="F37:H37"/>
    <mergeCell ref="I37:K37"/>
    <mergeCell ref="L37:N37"/>
    <mergeCell ref="O37:Q37"/>
    <mergeCell ref="R37:U37"/>
    <mergeCell ref="AM29:AN29"/>
    <mergeCell ref="AM30:AN30"/>
    <mergeCell ref="AM31:AN31"/>
    <mergeCell ref="A32:E32"/>
    <mergeCell ref="AM32:AN33"/>
    <mergeCell ref="A33:E33"/>
    <mergeCell ref="AM23:AN23"/>
    <mergeCell ref="AM24:AN24"/>
    <mergeCell ref="AM25:AN25"/>
    <mergeCell ref="AM26:AN26"/>
    <mergeCell ref="AM27:AN27"/>
    <mergeCell ref="AM28:AN28"/>
    <mergeCell ref="AM19:AN19"/>
    <mergeCell ref="AM20:AN20"/>
    <mergeCell ref="AM21:AN21"/>
    <mergeCell ref="AM22:AN22"/>
    <mergeCell ref="B10:B11"/>
    <mergeCell ref="AM12:AN12"/>
    <mergeCell ref="AM13:AN13"/>
    <mergeCell ref="AM14:AN14"/>
    <mergeCell ref="AM15:AN15"/>
    <mergeCell ref="AM16:AN16"/>
    <mergeCell ref="AL8:AL11"/>
    <mergeCell ref="AM8:AN11"/>
    <mergeCell ref="F9:L9"/>
    <mergeCell ref="M9:S9"/>
    <mergeCell ref="T9:Z9"/>
    <mergeCell ref="AA9:AG9"/>
    <mergeCell ref="AH9:AJ9"/>
    <mergeCell ref="A8:A11"/>
    <mergeCell ref="B8:B9"/>
    <mergeCell ref="C8:C11"/>
    <mergeCell ref="D8:D11"/>
    <mergeCell ref="E8:E11"/>
    <mergeCell ref="F8:AJ8"/>
    <mergeCell ref="AK8:AK11"/>
    <mergeCell ref="AM17:AN17"/>
    <mergeCell ref="AM18:AN18"/>
    <mergeCell ref="AK2:AN2"/>
    <mergeCell ref="M3:P3"/>
    <mergeCell ref="Q3:R3"/>
    <mergeCell ref="S3:T3"/>
    <mergeCell ref="U3:V3"/>
    <mergeCell ref="AK3:AN3"/>
    <mergeCell ref="AK4:AN4"/>
    <mergeCell ref="AK5:AN5"/>
    <mergeCell ref="AH6:AJ6"/>
  </mergeCells>
  <phoneticPr fontId="4"/>
  <dataValidations count="7">
    <dataValidation allowBlank="1" showInputMessage="1" sqref="B12" xr:uid="{0317E029-7CD9-497C-89A9-764E834FCDCA}"/>
    <dataValidation type="list" allowBlank="1" showInputMessage="1" sqref="B13:B15 B17:B31 B16" xr:uid="{59887057-C2D6-4DC0-B84C-F9EFD7B43EA1}">
      <formula1>INDIRECT($AK$2)</formula1>
    </dataValidation>
    <dataValidation operator="greaterThanOrEqual" allowBlank="1" showInputMessage="1" showErrorMessage="1" sqref="R38:R39 V38 Z38" xr:uid="{DB55BD46-485F-4D7C-878D-B3E0372722E3}"/>
    <dataValidation type="whole" operator="greaterThanOrEqual" allowBlank="1" showInputMessage="1" showErrorMessage="1" sqref="I38:I39 D38:F39 O38:O39 L38:L39" xr:uid="{721BEAAC-6A62-4595-A1D1-0C644E20FD9B}">
      <formula1>0</formula1>
    </dataValidation>
    <dataValidation type="list" allowBlank="1" showInputMessage="1" showErrorMessage="1" sqref="C12:C31" xr:uid="{15C8FBE5-1E97-4C1F-967E-AF62C02E0173}">
      <formula1>"A,B,C,D"</formula1>
    </dataValidation>
    <dataValidation type="list" allowBlank="1" showInputMessage="1" showErrorMessage="1" sqref="AK4:AN4" xr:uid="{1E52CD2A-36B8-4147-932A-6E9C400721B0}">
      <formula1>"４週,歴月"</formula1>
    </dataValidation>
    <dataValidation type="list" allowBlank="1" showInputMessage="1" showErrorMessage="1" sqref="AK5:AN5" xr:uid="{D927CF0E-9FE7-4761-B3EA-B3720B11BCB1}">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82" fitToWidth="0" fitToHeight="0" orientation="landscape" r:id="rId1"/>
  <headerFooter alignWithMargins="0">
    <oddHeader>&amp;L&amp;"ＭＳ ゴシック,標準"&amp;10（参考様式）</oddHeader>
  </headerFooter>
  <rowBreaks count="1" manualBreakCount="1">
    <brk id="35" max="39" man="1"/>
  </rowBreaks>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78F8E-FD40-4E45-A79E-05D2B893DE83}">
  <dimension ref="A1:L32"/>
  <sheetViews>
    <sheetView topLeftCell="A12" workbookViewId="0">
      <selection activeCell="B25" sqref="B25"/>
    </sheetView>
  </sheetViews>
  <sheetFormatPr defaultRowHeight="13.5"/>
  <cols>
    <col min="1" max="1" width="26.375" style="301" customWidth="1"/>
    <col min="2" max="2" width="9" style="301" customWidth="1"/>
    <col min="3" max="3" width="22" style="301" customWidth="1"/>
    <col min="4" max="16384" width="9" style="301"/>
  </cols>
  <sheetData>
    <row r="1" spans="1:12">
      <c r="A1" s="301" t="s">
        <v>509</v>
      </c>
      <c r="B1" s="301" t="s">
        <v>510</v>
      </c>
      <c r="C1" s="301" t="s">
        <v>511</v>
      </c>
      <c r="D1" s="301" t="s">
        <v>512</v>
      </c>
      <c r="E1" s="301" t="s">
        <v>513</v>
      </c>
      <c r="F1" s="301" t="s">
        <v>514</v>
      </c>
      <c r="G1" s="301" t="s">
        <v>515</v>
      </c>
      <c r="H1" s="301" t="s">
        <v>516</v>
      </c>
      <c r="I1" s="301" t="s">
        <v>517</v>
      </c>
      <c r="J1" s="301" t="s">
        <v>518</v>
      </c>
      <c r="K1" s="301" t="s">
        <v>519</v>
      </c>
    </row>
    <row r="2" spans="1:12">
      <c r="A2" s="301" t="s">
        <v>520</v>
      </c>
      <c r="B2" s="301" t="s">
        <v>454</v>
      </c>
      <c r="C2" s="301" t="s">
        <v>521</v>
      </c>
      <c r="D2" s="301" t="s">
        <v>522</v>
      </c>
    </row>
    <row r="3" spans="1:12">
      <c r="A3" s="301" t="s">
        <v>523</v>
      </c>
      <c r="B3" s="301" t="s">
        <v>454</v>
      </c>
      <c r="C3" s="301" t="s">
        <v>521</v>
      </c>
      <c r="D3" s="301" t="s">
        <v>522</v>
      </c>
    </row>
    <row r="4" spans="1:12">
      <c r="A4" s="301" t="s">
        <v>524</v>
      </c>
      <c r="B4" s="301" t="s">
        <v>454</v>
      </c>
      <c r="C4" s="301" t="s">
        <v>521</v>
      </c>
      <c r="D4" s="301" t="s">
        <v>522</v>
      </c>
    </row>
    <row r="5" spans="1:12">
      <c r="A5" s="301" t="s">
        <v>525</v>
      </c>
      <c r="B5" s="301" t="s">
        <v>454</v>
      </c>
      <c r="C5" s="301" t="s">
        <v>521</v>
      </c>
      <c r="D5" s="301" t="s">
        <v>522</v>
      </c>
    </row>
    <row r="6" spans="1:12">
      <c r="A6" s="302" t="s">
        <v>526</v>
      </c>
      <c r="B6" s="302" t="s">
        <v>454</v>
      </c>
      <c r="C6" s="302" t="s">
        <v>527</v>
      </c>
      <c r="D6" s="302" t="s">
        <v>528</v>
      </c>
      <c r="E6" s="302" t="s">
        <v>529</v>
      </c>
      <c r="F6" s="302" t="s">
        <v>530</v>
      </c>
      <c r="G6" s="302"/>
      <c r="H6" s="302"/>
      <c r="I6" s="302"/>
      <c r="J6" s="302"/>
    </row>
    <row r="7" spans="1:12">
      <c r="A7" s="302" t="s">
        <v>531</v>
      </c>
      <c r="B7" s="302" t="s">
        <v>454</v>
      </c>
      <c r="C7" s="302" t="s">
        <v>527</v>
      </c>
      <c r="D7" s="302" t="s">
        <v>528</v>
      </c>
      <c r="E7" s="302" t="s">
        <v>529</v>
      </c>
      <c r="F7" s="302" t="s">
        <v>532</v>
      </c>
      <c r="G7" s="302" t="s">
        <v>533</v>
      </c>
      <c r="H7" s="302" t="s">
        <v>534</v>
      </c>
      <c r="I7" s="302" t="s">
        <v>530</v>
      </c>
      <c r="J7" s="302"/>
    </row>
    <row r="8" spans="1:12">
      <c r="A8" s="302" t="s">
        <v>535</v>
      </c>
      <c r="B8" s="302" t="s">
        <v>454</v>
      </c>
      <c r="C8" s="302" t="s">
        <v>530</v>
      </c>
      <c r="D8" s="302"/>
      <c r="E8" s="302"/>
      <c r="F8" s="302"/>
      <c r="G8" s="302"/>
      <c r="H8" s="302"/>
      <c r="I8" s="302"/>
      <c r="J8" s="302"/>
    </row>
    <row r="9" spans="1:12">
      <c r="A9" s="302" t="s">
        <v>536</v>
      </c>
      <c r="B9" s="302" t="s">
        <v>454</v>
      </c>
      <c r="C9" s="302" t="s">
        <v>530</v>
      </c>
      <c r="D9" s="302"/>
      <c r="E9" s="302"/>
      <c r="F9" s="302"/>
      <c r="G9" s="302"/>
      <c r="H9" s="302"/>
      <c r="I9" s="302"/>
      <c r="J9" s="302"/>
    </row>
    <row r="10" spans="1:12">
      <c r="A10" s="302" t="s">
        <v>537</v>
      </c>
      <c r="B10" s="302" t="s">
        <v>454</v>
      </c>
      <c r="C10" s="302" t="s">
        <v>530</v>
      </c>
      <c r="D10" s="302"/>
      <c r="E10" s="302"/>
      <c r="F10" s="302"/>
      <c r="G10" s="302"/>
      <c r="H10" s="302"/>
      <c r="I10" s="302"/>
      <c r="J10" s="302"/>
    </row>
    <row r="11" spans="1:12">
      <c r="A11" s="302" t="s">
        <v>538</v>
      </c>
      <c r="B11" s="302" t="s">
        <v>454</v>
      </c>
      <c r="C11" s="302" t="s">
        <v>521</v>
      </c>
      <c r="D11" s="302" t="s">
        <v>522</v>
      </c>
      <c r="E11" s="302"/>
      <c r="F11" s="302"/>
      <c r="G11" s="302"/>
      <c r="H11" s="302"/>
      <c r="I11" s="302"/>
      <c r="J11" s="302"/>
    </row>
    <row r="12" spans="1:12">
      <c r="A12" s="302" t="s">
        <v>539</v>
      </c>
      <c r="B12" s="302" t="s">
        <v>454</v>
      </c>
      <c r="C12" s="302" t="s">
        <v>527</v>
      </c>
      <c r="D12" s="302" t="s">
        <v>540</v>
      </c>
      <c r="E12" s="302" t="s">
        <v>530</v>
      </c>
      <c r="F12" s="302"/>
      <c r="G12" s="302"/>
      <c r="H12" s="302"/>
      <c r="I12" s="302"/>
      <c r="J12" s="302"/>
    </row>
    <row r="13" spans="1:12">
      <c r="A13" s="302" t="s">
        <v>541</v>
      </c>
      <c r="B13" s="302" t="s">
        <v>454</v>
      </c>
      <c r="C13" s="302" t="s">
        <v>527</v>
      </c>
      <c r="D13" s="302" t="s">
        <v>540</v>
      </c>
      <c r="E13" s="302"/>
      <c r="F13" s="302"/>
      <c r="G13" s="302"/>
      <c r="H13" s="302"/>
      <c r="I13" s="302"/>
      <c r="J13" s="302"/>
    </row>
    <row r="14" spans="1:12">
      <c r="A14" s="302" t="s">
        <v>542</v>
      </c>
      <c r="B14" s="302" t="s">
        <v>454</v>
      </c>
      <c r="C14" s="302" t="s">
        <v>527</v>
      </c>
      <c r="D14" s="302" t="s">
        <v>540</v>
      </c>
      <c r="E14" s="302" t="s">
        <v>530</v>
      </c>
      <c r="F14" s="302" t="s">
        <v>543</v>
      </c>
      <c r="G14" s="302"/>
      <c r="H14" s="302"/>
      <c r="I14" s="302"/>
      <c r="J14" s="302"/>
    </row>
    <row r="15" spans="1:12">
      <c r="A15" s="302" t="s">
        <v>544</v>
      </c>
      <c r="B15" s="302" t="s">
        <v>454</v>
      </c>
      <c r="C15" s="302" t="s">
        <v>527</v>
      </c>
      <c r="D15" s="302" t="s">
        <v>528</v>
      </c>
      <c r="E15" s="302" t="s">
        <v>529</v>
      </c>
      <c r="F15" s="302" t="s">
        <v>532</v>
      </c>
      <c r="G15" s="302" t="s">
        <v>533</v>
      </c>
      <c r="H15" s="302" t="s">
        <v>534</v>
      </c>
      <c r="I15" s="302" t="s">
        <v>545</v>
      </c>
      <c r="J15" s="302" t="s">
        <v>546</v>
      </c>
      <c r="K15" s="301" t="s">
        <v>530</v>
      </c>
      <c r="L15" s="302"/>
    </row>
    <row r="16" spans="1:12">
      <c r="A16" s="302" t="s">
        <v>547</v>
      </c>
      <c r="B16" s="302" t="s">
        <v>454</v>
      </c>
      <c r="C16" s="302" t="s">
        <v>527</v>
      </c>
      <c r="D16" s="302" t="s">
        <v>529</v>
      </c>
      <c r="E16" s="302" t="s">
        <v>532</v>
      </c>
      <c r="F16" s="302" t="s">
        <v>533</v>
      </c>
      <c r="G16" s="302" t="s">
        <v>534</v>
      </c>
      <c r="H16" s="302" t="s">
        <v>530</v>
      </c>
      <c r="I16" s="302"/>
      <c r="J16" s="302"/>
    </row>
    <row r="17" spans="1:11">
      <c r="A17" s="302" t="s">
        <v>548</v>
      </c>
      <c r="B17" s="302" t="s">
        <v>454</v>
      </c>
      <c r="C17" s="302" t="s">
        <v>527</v>
      </c>
      <c r="D17" s="302" t="s">
        <v>549</v>
      </c>
      <c r="E17" s="302" t="s">
        <v>530</v>
      </c>
      <c r="F17" s="302"/>
      <c r="G17" s="302"/>
      <c r="H17" s="302"/>
      <c r="I17" s="302"/>
      <c r="J17" s="302"/>
    </row>
    <row r="18" spans="1:11">
      <c r="A18" s="302" t="s">
        <v>550</v>
      </c>
      <c r="B18" s="302" t="s">
        <v>454</v>
      </c>
      <c r="C18" s="302" t="s">
        <v>551</v>
      </c>
      <c r="D18" s="302"/>
      <c r="E18" s="302"/>
      <c r="F18" s="302"/>
      <c r="G18" s="302"/>
      <c r="H18" s="302"/>
      <c r="I18" s="302"/>
      <c r="J18" s="302"/>
    </row>
    <row r="19" spans="1:11">
      <c r="A19" s="302" t="s">
        <v>552</v>
      </c>
      <c r="B19" s="302" t="s">
        <v>454</v>
      </c>
      <c r="C19" s="302" t="s">
        <v>527</v>
      </c>
      <c r="D19" s="302" t="s">
        <v>553</v>
      </c>
      <c r="E19" s="302" t="s">
        <v>554</v>
      </c>
      <c r="F19" s="302" t="s">
        <v>555</v>
      </c>
      <c r="G19" s="302"/>
      <c r="H19" s="302"/>
      <c r="I19" s="302"/>
      <c r="J19" s="302"/>
    </row>
    <row r="20" spans="1:11">
      <c r="A20" s="302" t="s">
        <v>556</v>
      </c>
      <c r="B20" s="302" t="s">
        <v>454</v>
      </c>
      <c r="C20" s="302" t="s">
        <v>527</v>
      </c>
      <c r="D20" s="302" t="s">
        <v>554</v>
      </c>
      <c r="E20" s="302" t="s">
        <v>555</v>
      </c>
      <c r="F20" s="302"/>
      <c r="G20" s="302"/>
      <c r="H20" s="302"/>
      <c r="I20" s="302"/>
      <c r="J20" s="302"/>
    </row>
    <row r="21" spans="1:11">
      <c r="A21" s="302" t="s">
        <v>557</v>
      </c>
      <c r="B21" s="302" t="s">
        <v>454</v>
      </c>
      <c r="C21" s="302" t="s">
        <v>527</v>
      </c>
      <c r="D21" s="302" t="s">
        <v>554</v>
      </c>
      <c r="E21" s="302" t="s">
        <v>555</v>
      </c>
      <c r="F21" s="302"/>
      <c r="G21" s="302"/>
      <c r="H21" s="302"/>
      <c r="I21" s="302"/>
      <c r="J21" s="302"/>
    </row>
    <row r="22" spans="1:11">
      <c r="A22" s="302" t="s">
        <v>558</v>
      </c>
      <c r="B22" s="302" t="s">
        <v>454</v>
      </c>
      <c r="C22" s="302" t="s">
        <v>522</v>
      </c>
      <c r="D22" s="302"/>
      <c r="E22" s="302"/>
      <c r="F22" s="302"/>
      <c r="G22" s="302"/>
      <c r="H22" s="302"/>
      <c r="I22" s="302"/>
      <c r="J22" s="302"/>
    </row>
    <row r="23" spans="1:11">
      <c r="A23" s="302" t="s">
        <v>559</v>
      </c>
      <c r="B23" s="302" t="s">
        <v>454</v>
      </c>
      <c r="C23" s="302" t="s">
        <v>527</v>
      </c>
      <c r="D23" s="302" t="s">
        <v>560</v>
      </c>
      <c r="E23" s="302"/>
      <c r="F23" s="302"/>
      <c r="G23" s="302"/>
      <c r="H23" s="302"/>
      <c r="I23" s="302"/>
      <c r="J23" s="302"/>
    </row>
    <row r="24" spans="1:11">
      <c r="A24" s="302" t="s">
        <v>561</v>
      </c>
      <c r="B24" s="302" t="s">
        <v>454</v>
      </c>
      <c r="C24" s="302" t="s">
        <v>527</v>
      </c>
      <c r="D24" s="302" t="s">
        <v>562</v>
      </c>
      <c r="E24" s="302"/>
      <c r="F24" s="302"/>
      <c r="G24" s="302"/>
      <c r="H24" s="302"/>
      <c r="I24" s="302"/>
      <c r="J24" s="302"/>
    </row>
    <row r="25" spans="1:11">
      <c r="A25" s="302" t="s">
        <v>436</v>
      </c>
      <c r="B25" s="302" t="s">
        <v>454</v>
      </c>
      <c r="C25" s="302" t="s">
        <v>456</v>
      </c>
      <c r="D25" s="302" t="s">
        <v>459</v>
      </c>
      <c r="E25" s="302"/>
      <c r="F25" s="302"/>
      <c r="G25" s="302"/>
      <c r="H25" s="302"/>
      <c r="I25" s="302"/>
      <c r="J25" s="302"/>
    </row>
    <row r="26" spans="1:11">
      <c r="A26" s="302" t="s">
        <v>563</v>
      </c>
      <c r="B26" s="302" t="s">
        <v>454</v>
      </c>
      <c r="C26" s="302" t="s">
        <v>564</v>
      </c>
      <c r="D26" s="302" t="s">
        <v>565</v>
      </c>
      <c r="E26" s="302" t="s">
        <v>566</v>
      </c>
      <c r="F26" s="302" t="s">
        <v>567</v>
      </c>
      <c r="G26" s="302" t="s">
        <v>529</v>
      </c>
      <c r="H26" s="302" t="s">
        <v>568</v>
      </c>
      <c r="I26" s="302"/>
      <c r="J26" s="302"/>
    </row>
    <row r="27" spans="1:11">
      <c r="A27" s="302" t="s">
        <v>569</v>
      </c>
      <c r="B27" s="302" t="s">
        <v>454</v>
      </c>
      <c r="C27" s="302" t="s">
        <v>564</v>
      </c>
      <c r="D27" s="302" t="s">
        <v>570</v>
      </c>
      <c r="E27" s="302" t="s">
        <v>529</v>
      </c>
      <c r="F27" s="302" t="s">
        <v>565</v>
      </c>
      <c r="G27" s="302" t="s">
        <v>566</v>
      </c>
      <c r="H27" s="302" t="s">
        <v>567</v>
      </c>
      <c r="I27" s="302" t="s">
        <v>568</v>
      </c>
      <c r="J27" s="302"/>
    </row>
    <row r="28" spans="1:11">
      <c r="A28" s="302" t="s">
        <v>571</v>
      </c>
      <c r="B28" s="302" t="s">
        <v>454</v>
      </c>
      <c r="C28" s="302" t="s">
        <v>564</v>
      </c>
      <c r="D28" s="302" t="s">
        <v>570</v>
      </c>
      <c r="E28" s="302" t="s">
        <v>565</v>
      </c>
      <c r="F28" s="302" t="s">
        <v>566</v>
      </c>
      <c r="G28" s="302" t="s">
        <v>572</v>
      </c>
      <c r="H28" s="302" t="s">
        <v>573</v>
      </c>
      <c r="I28" s="302" t="s">
        <v>567</v>
      </c>
      <c r="J28" s="302" t="s">
        <v>529</v>
      </c>
      <c r="K28" s="302" t="s">
        <v>568</v>
      </c>
    </row>
    <row r="29" spans="1:11">
      <c r="A29" s="302" t="s">
        <v>574</v>
      </c>
      <c r="B29" s="302" t="s">
        <v>454</v>
      </c>
      <c r="C29" s="302" t="s">
        <v>564</v>
      </c>
      <c r="D29" s="302" t="s">
        <v>575</v>
      </c>
      <c r="E29" s="302"/>
      <c r="F29" s="302"/>
      <c r="G29" s="302"/>
      <c r="H29" s="302"/>
      <c r="I29" s="302"/>
      <c r="J29" s="302"/>
      <c r="K29" s="302"/>
    </row>
    <row r="30" spans="1:11">
      <c r="A30" s="302" t="s">
        <v>576</v>
      </c>
      <c r="B30" s="302" t="s">
        <v>454</v>
      </c>
      <c r="C30" s="302" t="s">
        <v>564</v>
      </c>
      <c r="D30" s="302" t="s">
        <v>575</v>
      </c>
      <c r="E30" s="302"/>
      <c r="F30" s="302"/>
      <c r="G30" s="302"/>
      <c r="H30" s="302"/>
      <c r="I30" s="302"/>
      <c r="J30" s="302"/>
      <c r="K30" s="302"/>
    </row>
    <row r="31" spans="1:11">
      <c r="A31" s="302" t="s">
        <v>577</v>
      </c>
      <c r="B31" s="302" t="s">
        <v>454</v>
      </c>
      <c r="C31" s="302" t="s">
        <v>564</v>
      </c>
      <c r="D31" s="302" t="s">
        <v>528</v>
      </c>
      <c r="E31" s="302" t="s">
        <v>529</v>
      </c>
      <c r="F31" s="302" t="s">
        <v>565</v>
      </c>
      <c r="G31" s="302" t="s">
        <v>566</v>
      </c>
      <c r="H31" s="302" t="s">
        <v>572</v>
      </c>
      <c r="I31" s="302" t="s">
        <v>573</v>
      </c>
      <c r="J31" s="302" t="s">
        <v>578</v>
      </c>
      <c r="K31" s="302"/>
    </row>
    <row r="32" spans="1:11">
      <c r="A32" s="302" t="s">
        <v>579</v>
      </c>
      <c r="B32" s="302" t="s">
        <v>564</v>
      </c>
      <c r="C32" s="302" t="s">
        <v>528</v>
      </c>
      <c r="D32" s="302" t="s">
        <v>529</v>
      </c>
      <c r="E32" s="302" t="s">
        <v>565</v>
      </c>
      <c r="F32" s="302" t="s">
        <v>566</v>
      </c>
      <c r="G32" s="302" t="s">
        <v>578</v>
      </c>
      <c r="H32" s="302" t="s">
        <v>580</v>
      </c>
      <c r="I32" s="302" t="s">
        <v>581</v>
      </c>
      <c r="J32" s="302"/>
    </row>
  </sheetData>
  <phoneticPr fontId="4"/>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0C2D1-A5F6-4A34-BD97-DF8ACB445CAF}">
  <sheetPr>
    <tabColor rgb="FFFFC000"/>
    <pageSetUpPr fitToPage="1"/>
  </sheetPr>
  <dimension ref="A1:M23"/>
  <sheetViews>
    <sheetView view="pageBreakPreview" zoomScale="130" zoomScaleNormal="150" zoomScaleSheetLayoutView="130" workbookViewId="0">
      <selection activeCell="F24" sqref="F24:G24"/>
    </sheetView>
  </sheetViews>
  <sheetFormatPr defaultColWidth="6.625" defaultRowHeight="12.75"/>
  <cols>
    <col min="1" max="1" width="4.75" style="222" customWidth="1"/>
    <col min="2" max="3" width="11.125" style="222" customWidth="1"/>
    <col min="4" max="5" width="9.625" style="222" customWidth="1"/>
    <col min="6" max="6" width="13.375" style="222" customWidth="1"/>
    <col min="7" max="12" width="4" style="222" customWidth="1"/>
    <col min="13" max="13" width="1.875" style="222" customWidth="1"/>
    <col min="14" max="16384" width="6.625" style="222"/>
  </cols>
  <sheetData>
    <row r="1" spans="1:13" ht="20.100000000000001" customHeight="1">
      <c r="A1" s="221" t="s">
        <v>434</v>
      </c>
    </row>
    <row r="2" spans="1:13" ht="20.100000000000001" customHeight="1">
      <c r="A2" s="799" t="s">
        <v>416</v>
      </c>
      <c r="B2" s="799"/>
      <c r="C2" s="799"/>
      <c r="D2" s="799"/>
      <c r="E2" s="799"/>
      <c r="F2" s="799"/>
      <c r="G2" s="799"/>
      <c r="H2" s="799"/>
      <c r="I2" s="799"/>
      <c r="J2" s="799"/>
      <c r="K2" s="799"/>
      <c r="L2" s="799"/>
      <c r="M2" s="799"/>
    </row>
    <row r="3" spans="1:13" ht="20.100000000000001" customHeight="1">
      <c r="A3" s="223"/>
      <c r="B3" s="223"/>
      <c r="C3" s="223"/>
      <c r="D3" s="223"/>
      <c r="E3" s="223"/>
      <c r="F3" s="223"/>
      <c r="G3" s="223"/>
      <c r="H3" s="223"/>
      <c r="I3" s="223"/>
      <c r="J3" s="223"/>
      <c r="K3" s="223"/>
      <c r="L3" s="223"/>
    </row>
    <row r="4" spans="1:13" ht="20.100000000000001" customHeight="1">
      <c r="A4" s="224"/>
      <c r="B4" s="224"/>
      <c r="C4" s="224"/>
      <c r="D4" s="224"/>
      <c r="E4" s="224"/>
      <c r="F4" s="224"/>
      <c r="G4" s="225"/>
      <c r="H4" s="226" t="s">
        <v>175</v>
      </c>
      <c r="I4" s="226"/>
      <c r="J4" s="226" t="s">
        <v>417</v>
      </c>
      <c r="K4" s="226"/>
      <c r="L4" s="226" t="s">
        <v>418</v>
      </c>
    </row>
    <row r="5" spans="1:13" ht="20.100000000000001" customHeight="1">
      <c r="A5" s="800" t="s">
        <v>308</v>
      </c>
      <c r="B5" s="800"/>
      <c r="C5" s="224" t="s">
        <v>419</v>
      </c>
      <c r="D5" s="224"/>
      <c r="E5" s="224"/>
      <c r="F5" s="224"/>
      <c r="G5" s="224"/>
      <c r="H5" s="224"/>
      <c r="I5" s="224"/>
      <c r="J5" s="224"/>
      <c r="K5" s="224"/>
      <c r="L5" s="224"/>
    </row>
    <row r="6" spans="1:13" ht="20.100000000000001" customHeight="1">
      <c r="A6" s="221"/>
      <c r="B6" s="221"/>
      <c r="C6" s="221"/>
      <c r="D6" s="221"/>
      <c r="E6" s="221"/>
      <c r="F6" s="221"/>
      <c r="G6" s="221"/>
      <c r="H6" s="221"/>
      <c r="I6" s="221"/>
      <c r="J6" s="221"/>
      <c r="K6" s="221"/>
      <c r="L6" s="221"/>
    </row>
    <row r="7" spans="1:13" s="228" customFormat="1" ht="20.100000000000001" customHeight="1">
      <c r="A7" s="801" t="s">
        <v>420</v>
      </c>
      <c r="B7" s="801"/>
      <c r="C7" s="801"/>
      <c r="D7" s="227" t="s">
        <v>421</v>
      </c>
      <c r="E7" s="802"/>
      <c r="F7" s="802"/>
      <c r="G7" s="802"/>
      <c r="H7" s="802"/>
      <c r="I7" s="802"/>
      <c r="J7" s="802"/>
      <c r="K7" s="802"/>
      <c r="L7" s="802"/>
    </row>
    <row r="8" spans="1:13" ht="20.100000000000001" customHeight="1">
      <c r="A8" s="229"/>
      <c r="B8" s="229"/>
      <c r="C8" s="229"/>
      <c r="D8" s="230"/>
      <c r="E8" s="803"/>
      <c r="F8" s="803"/>
      <c r="G8" s="803"/>
      <c r="H8" s="803"/>
      <c r="I8" s="803"/>
      <c r="J8" s="803"/>
      <c r="K8" s="803"/>
      <c r="L8" s="803"/>
    </row>
    <row r="9" spans="1:13" ht="20.100000000000001" customHeight="1">
      <c r="A9" s="229"/>
      <c r="B9" s="229"/>
      <c r="C9" s="229"/>
      <c r="D9" s="804" t="s">
        <v>422</v>
      </c>
      <c r="E9" s="804"/>
      <c r="F9" s="805"/>
      <c r="G9" s="805"/>
      <c r="H9" s="805"/>
      <c r="I9" s="805"/>
      <c r="J9" s="805"/>
      <c r="K9" s="805"/>
      <c r="L9" s="805"/>
    </row>
    <row r="10" spans="1:13" ht="20.100000000000001" customHeight="1">
      <c r="D10" s="807"/>
      <c r="E10" s="807"/>
      <c r="F10" s="806"/>
      <c r="G10" s="806"/>
      <c r="H10" s="806"/>
      <c r="I10" s="806"/>
      <c r="J10" s="806"/>
      <c r="K10" s="806"/>
      <c r="L10" s="806"/>
    </row>
    <row r="11" spans="1:13" ht="20.100000000000001" customHeight="1">
      <c r="A11" s="812"/>
      <c r="B11" s="812"/>
      <c r="C11" s="812"/>
      <c r="D11" s="812"/>
      <c r="E11" s="812"/>
      <c r="F11" s="812"/>
      <c r="G11" s="812"/>
      <c r="H11" s="812"/>
      <c r="I11" s="812"/>
      <c r="J11" s="812"/>
      <c r="K11" s="812"/>
      <c r="L11" s="812"/>
    </row>
    <row r="12" spans="1:13" ht="20.100000000000001" customHeight="1">
      <c r="A12" s="231"/>
      <c r="B12" s="231"/>
      <c r="C12" s="231"/>
      <c r="D12" s="231"/>
      <c r="E12" s="231"/>
      <c r="F12" s="231"/>
      <c r="G12" s="231"/>
      <c r="H12" s="231"/>
      <c r="I12" s="231"/>
      <c r="J12" s="231"/>
      <c r="K12" s="231"/>
      <c r="L12" s="231"/>
    </row>
    <row r="13" spans="1:13" s="234" customFormat="1" ht="20.100000000000001" customHeight="1">
      <c r="A13" s="232" t="s">
        <v>423</v>
      </c>
      <c r="B13" s="233"/>
      <c r="C13" s="233"/>
      <c r="D13" s="233"/>
      <c r="E13" s="233"/>
      <c r="F13" s="233"/>
      <c r="G13" s="233"/>
      <c r="H13" s="233"/>
      <c r="I13" s="233"/>
      <c r="J13" s="233"/>
      <c r="K13" s="233"/>
      <c r="L13" s="233"/>
    </row>
    <row r="14" spans="1:13" ht="20.100000000000001" customHeight="1"/>
    <row r="15" spans="1:13" ht="30" customHeight="1">
      <c r="B15" s="235"/>
      <c r="C15" s="813" t="s">
        <v>424</v>
      </c>
      <c r="D15" s="814"/>
      <c r="E15" s="814"/>
      <c r="F15" s="814"/>
      <c r="G15" s="814"/>
      <c r="H15" s="814"/>
      <c r="I15" s="815"/>
    </row>
    <row r="16" spans="1:13" ht="30" customHeight="1">
      <c r="B16" s="235"/>
      <c r="C16" s="816" t="s">
        <v>425</v>
      </c>
      <c r="D16" s="816"/>
      <c r="E16" s="816"/>
      <c r="F16" s="816"/>
      <c r="G16" s="816"/>
      <c r="H16" s="816"/>
      <c r="I16" s="816"/>
    </row>
    <row r="17" spans="2:9" ht="30" customHeight="1">
      <c r="B17" s="235"/>
      <c r="C17" s="816" t="s">
        <v>426</v>
      </c>
      <c r="D17" s="816"/>
      <c r="E17" s="816"/>
      <c r="F17" s="816"/>
      <c r="G17" s="816"/>
      <c r="H17" s="816"/>
      <c r="I17" s="816"/>
    </row>
    <row r="18" spans="2:9" ht="30" customHeight="1">
      <c r="B18" s="235"/>
      <c r="C18" s="816" t="s">
        <v>427</v>
      </c>
      <c r="D18" s="816"/>
      <c r="E18" s="816"/>
      <c r="F18" s="816"/>
      <c r="G18" s="816"/>
      <c r="H18" s="816"/>
      <c r="I18" s="816"/>
    </row>
    <row r="19" spans="2:9" s="237" customFormat="1" ht="30" customHeight="1">
      <c r="B19" s="236"/>
      <c r="C19" s="808" t="s">
        <v>428</v>
      </c>
      <c r="D19" s="809"/>
      <c r="E19" s="809"/>
      <c r="F19" s="809"/>
      <c r="G19" s="809"/>
      <c r="H19" s="809"/>
      <c r="I19" s="810"/>
    </row>
    <row r="20" spans="2:9" s="237" customFormat="1" ht="30" customHeight="1">
      <c r="B20" s="236"/>
      <c r="C20" s="808" t="s">
        <v>429</v>
      </c>
      <c r="D20" s="809"/>
      <c r="E20" s="809"/>
      <c r="F20" s="809"/>
      <c r="G20" s="809"/>
      <c r="H20" s="809"/>
      <c r="I20" s="810"/>
    </row>
    <row r="21" spans="2:9" s="237" customFormat="1" ht="30" customHeight="1">
      <c r="B21" s="236"/>
      <c r="C21" s="811" t="s">
        <v>430</v>
      </c>
      <c r="D21" s="811"/>
      <c r="E21" s="811"/>
      <c r="F21" s="811"/>
      <c r="G21" s="811"/>
      <c r="H21" s="811"/>
      <c r="I21" s="811"/>
    </row>
    <row r="22" spans="2:9" s="238" customFormat="1" ht="30" customHeight="1">
      <c r="B22" s="238" t="s">
        <v>431</v>
      </c>
    </row>
    <row r="23" spans="2:9" ht="30" customHeight="1"/>
  </sheetData>
  <mergeCells count="15">
    <mergeCell ref="C20:I20"/>
    <mergeCell ref="C21:I21"/>
    <mergeCell ref="A11:L11"/>
    <mergeCell ref="C15:I15"/>
    <mergeCell ref="C16:I16"/>
    <mergeCell ref="C17:I17"/>
    <mergeCell ref="C18:I18"/>
    <mergeCell ref="C19:I19"/>
    <mergeCell ref="A2:M2"/>
    <mergeCell ref="A5:B5"/>
    <mergeCell ref="A7:C7"/>
    <mergeCell ref="E7:L8"/>
    <mergeCell ref="D9:E9"/>
    <mergeCell ref="F9:L10"/>
    <mergeCell ref="D10:E10"/>
  </mergeCells>
  <phoneticPr fontId="4"/>
  <dataValidations count="1">
    <dataValidation type="list" allowBlank="1" showInputMessage="1" showErrorMessage="1" sqref="B15:B21" xr:uid="{2A5C880D-62E8-4F26-84AC-43A4C24815BD}">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B4A39-3693-4CA0-BE33-B630DF3DDD20}">
  <sheetPr>
    <tabColor rgb="FFFFC000"/>
    <pageSetUpPr fitToPage="1"/>
  </sheetPr>
  <dimension ref="B1:C15"/>
  <sheetViews>
    <sheetView showGridLines="0" view="pageBreakPreview" zoomScale="110" zoomScaleNormal="150" zoomScaleSheetLayoutView="110" workbookViewId="0">
      <selection activeCell="F24" sqref="F24:G24"/>
    </sheetView>
  </sheetViews>
  <sheetFormatPr defaultColWidth="7" defaultRowHeight="13.5"/>
  <cols>
    <col min="1" max="1" width="0.75" style="242" customWidth="1"/>
    <col min="2" max="2" width="5.875" style="242" customWidth="1"/>
    <col min="3" max="3" width="83.125" style="243" customWidth="1"/>
    <col min="4" max="4" width="0.75" style="242" customWidth="1"/>
    <col min="5" max="10" width="7" style="242"/>
    <col min="11" max="11" width="6.5" style="242" customWidth="1"/>
    <col min="12" max="16384" width="7" style="242"/>
  </cols>
  <sheetData>
    <row r="1" spans="2:3" s="240" customFormat="1">
      <c r="B1" s="239" t="s">
        <v>507</v>
      </c>
    </row>
    <row r="2" spans="2:3" s="240" customFormat="1" ht="27">
      <c r="C2" s="241" t="s">
        <v>432</v>
      </c>
    </row>
    <row r="3" spans="2:3" ht="6" customHeight="1"/>
    <row r="4" spans="2:3" s="240" customFormat="1">
      <c r="B4" s="244" t="s">
        <v>136</v>
      </c>
      <c r="C4" s="245" t="s">
        <v>137</v>
      </c>
    </row>
    <row r="5" spans="2:3" s="240" customFormat="1" ht="21">
      <c r="B5" s="244" t="s">
        <v>138</v>
      </c>
      <c r="C5" s="245" t="s">
        <v>139</v>
      </c>
    </row>
    <row r="6" spans="2:3" s="240" customFormat="1" ht="21">
      <c r="B6" s="244" t="s">
        <v>140</v>
      </c>
      <c r="C6" s="245" t="s">
        <v>141</v>
      </c>
    </row>
    <row r="7" spans="2:3" s="240" customFormat="1" ht="21">
      <c r="B7" s="244" t="s">
        <v>142</v>
      </c>
      <c r="C7" s="245" t="s">
        <v>143</v>
      </c>
    </row>
    <row r="8" spans="2:3" s="240" customFormat="1" ht="21">
      <c r="B8" s="244" t="s">
        <v>144</v>
      </c>
      <c r="C8" s="245" t="s">
        <v>145</v>
      </c>
    </row>
    <row r="9" spans="2:3" s="240" customFormat="1" ht="105">
      <c r="B9" s="244" t="s">
        <v>146</v>
      </c>
      <c r="C9" s="245" t="s">
        <v>147</v>
      </c>
    </row>
    <row r="10" spans="2:3" s="240" customFormat="1" ht="105">
      <c r="B10" s="244" t="s">
        <v>148</v>
      </c>
      <c r="C10" s="245" t="s">
        <v>149</v>
      </c>
    </row>
    <row r="11" spans="2:3" s="240" customFormat="1" ht="42">
      <c r="B11" s="244" t="s">
        <v>150</v>
      </c>
      <c r="C11" s="245" t="s">
        <v>151</v>
      </c>
    </row>
    <row r="12" spans="2:3" s="240" customFormat="1" ht="63">
      <c r="B12" s="244" t="s">
        <v>152</v>
      </c>
      <c r="C12" s="245" t="s">
        <v>153</v>
      </c>
    </row>
    <row r="13" spans="2:3" s="240" customFormat="1">
      <c r="B13" s="244" t="s">
        <v>154</v>
      </c>
      <c r="C13" s="245" t="s">
        <v>155</v>
      </c>
    </row>
    <row r="14" spans="2:3" s="240" customFormat="1">
      <c r="B14" s="244" t="s">
        <v>156</v>
      </c>
      <c r="C14" s="245" t="s">
        <v>157</v>
      </c>
    </row>
    <row r="15" spans="2:3">
      <c r="B15" s="246"/>
    </row>
  </sheetData>
  <phoneticPr fontId="4"/>
  <printOptions horizontalCentered="1"/>
  <pageMargins left="0.23622047244094491" right="0.23622047244094491" top="0.74803149606299213" bottom="0.74803149606299213" header="0.31496062992125984" footer="0.31496062992125984"/>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6C92B-E79A-486E-A568-FF9F19468A55}">
  <sheetPr>
    <tabColor rgb="FFFFC000"/>
    <pageSetUpPr fitToPage="1"/>
  </sheetPr>
  <dimension ref="B1:C15"/>
  <sheetViews>
    <sheetView showGridLines="0" view="pageBreakPreview" zoomScaleNormal="100" zoomScaleSheetLayoutView="100" workbookViewId="0">
      <selection activeCell="F24" sqref="F24:G24"/>
    </sheetView>
  </sheetViews>
  <sheetFormatPr defaultColWidth="7" defaultRowHeight="13.5"/>
  <cols>
    <col min="1" max="1" width="0.75" style="242" customWidth="1"/>
    <col min="2" max="2" width="5.875" style="242" customWidth="1"/>
    <col min="3" max="3" width="83.125" style="243" customWidth="1"/>
    <col min="4" max="4" width="0.75" style="242" customWidth="1"/>
    <col min="5" max="10" width="7" style="242"/>
    <col min="11" max="11" width="6.5" style="242" customWidth="1"/>
    <col min="12" max="16384" width="7" style="242"/>
  </cols>
  <sheetData>
    <row r="1" spans="2:3">
      <c r="B1" s="240" t="s">
        <v>508</v>
      </c>
      <c r="C1" s="240"/>
    </row>
    <row r="2" spans="2:3">
      <c r="B2" s="240"/>
      <c r="C2" s="240" t="s">
        <v>433</v>
      </c>
    </row>
    <row r="3" spans="2:3" ht="6" customHeight="1">
      <c r="B3" s="240"/>
      <c r="C3" s="247"/>
    </row>
    <row r="4" spans="2:3" s="240" customFormat="1">
      <c r="B4" s="244" t="s">
        <v>136</v>
      </c>
      <c r="C4" s="245" t="s">
        <v>137</v>
      </c>
    </row>
    <row r="5" spans="2:3" s="240" customFormat="1" ht="21">
      <c r="B5" s="244" t="s">
        <v>138</v>
      </c>
      <c r="C5" s="245" t="s">
        <v>158</v>
      </c>
    </row>
    <row r="6" spans="2:3" s="240" customFormat="1" ht="21">
      <c r="B6" s="244" t="s">
        <v>140</v>
      </c>
      <c r="C6" s="245" t="s">
        <v>159</v>
      </c>
    </row>
    <row r="7" spans="2:3" s="240" customFormat="1" ht="24" customHeight="1">
      <c r="B7" s="244" t="s">
        <v>142</v>
      </c>
      <c r="C7" s="245" t="s">
        <v>143</v>
      </c>
    </row>
    <row r="8" spans="2:3" s="240" customFormat="1" ht="21">
      <c r="B8" s="244" t="s">
        <v>144</v>
      </c>
      <c r="C8" s="245" t="s">
        <v>145</v>
      </c>
    </row>
    <row r="9" spans="2:3" s="240" customFormat="1" ht="111.75" customHeight="1">
      <c r="B9" s="244" t="s">
        <v>146</v>
      </c>
      <c r="C9" s="245" t="s">
        <v>160</v>
      </c>
    </row>
    <row r="10" spans="2:3" s="240" customFormat="1" ht="105">
      <c r="B10" s="244" t="s">
        <v>148</v>
      </c>
      <c r="C10" s="245" t="s">
        <v>161</v>
      </c>
    </row>
    <row r="11" spans="2:3" s="240" customFormat="1" ht="31.5">
      <c r="B11" s="244" t="s">
        <v>152</v>
      </c>
      <c r="C11" s="245" t="s">
        <v>162</v>
      </c>
    </row>
    <row r="12" spans="2:3" s="240" customFormat="1" ht="52.5">
      <c r="B12" s="244" t="s">
        <v>163</v>
      </c>
      <c r="C12" s="245" t="s">
        <v>164</v>
      </c>
    </row>
    <row r="13" spans="2:3" s="240" customFormat="1">
      <c r="B13" s="244" t="s">
        <v>156</v>
      </c>
      <c r="C13" s="245" t="s">
        <v>165</v>
      </c>
    </row>
    <row r="14" spans="2:3" s="240" customFormat="1">
      <c r="B14" s="244" t="s">
        <v>166</v>
      </c>
      <c r="C14" s="245" t="s">
        <v>167</v>
      </c>
    </row>
    <row r="15" spans="2:3">
      <c r="B15" s="246"/>
    </row>
  </sheetData>
  <phoneticPr fontId="4"/>
  <printOptions horizontalCentered="1"/>
  <pageMargins left="0.23622047244094491" right="0.23622047244094491"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295B6-A555-456C-8E8C-6A3AAC3B0695}">
  <sheetPr>
    <tabColor rgb="FF00B0F0"/>
  </sheetPr>
  <dimension ref="A1:U70"/>
  <sheetViews>
    <sheetView view="pageBreakPreview" topLeftCell="A17" zoomScaleNormal="100" zoomScaleSheetLayoutView="100" workbookViewId="0">
      <selection activeCell="B4" sqref="B4:AA9"/>
    </sheetView>
  </sheetViews>
  <sheetFormatPr defaultColWidth="2.25" defaultRowHeight="13.5" customHeight="1"/>
  <cols>
    <col min="1" max="1" width="2.625" style="87" customWidth="1"/>
    <col min="2" max="2" width="6.625" style="87" customWidth="1"/>
    <col min="3" max="3" width="8.625" style="87" customWidth="1"/>
    <col min="4" max="4" width="10.875" style="87" customWidth="1"/>
    <col min="5" max="5" width="8.625" style="87" customWidth="1"/>
    <col min="6" max="6" width="6.625" style="87" customWidth="1"/>
    <col min="7" max="7" width="8.125" style="87" customWidth="1"/>
    <col min="8" max="21" width="2.625" style="87" customWidth="1"/>
    <col min="22" max="16384" width="2.25" style="87"/>
  </cols>
  <sheetData>
    <row r="1" spans="1:21" ht="13.5" customHeight="1">
      <c r="A1" s="85" t="s">
        <v>190</v>
      </c>
      <c r="B1" s="86"/>
      <c r="C1" s="86"/>
    </row>
    <row r="2" spans="1:21" ht="9" customHeight="1">
      <c r="A2" s="86"/>
      <c r="B2" s="86"/>
      <c r="C2" s="86"/>
    </row>
    <row r="3" spans="1:21" ht="15" customHeight="1">
      <c r="A3" s="459" t="s">
        <v>191</v>
      </c>
      <c r="B3" s="459"/>
      <c r="C3" s="459"/>
      <c r="D3" s="459"/>
      <c r="E3" s="459"/>
      <c r="F3" s="459"/>
      <c r="G3" s="459"/>
      <c r="H3" s="459"/>
      <c r="I3" s="459"/>
      <c r="J3" s="459"/>
      <c r="K3" s="459"/>
      <c r="L3" s="459"/>
      <c r="M3" s="459"/>
      <c r="N3" s="459"/>
      <c r="O3" s="459"/>
      <c r="P3" s="459"/>
      <c r="Q3" s="459"/>
      <c r="R3" s="459"/>
      <c r="S3" s="459"/>
      <c r="T3" s="459"/>
      <c r="U3" s="459"/>
    </row>
    <row r="4" spans="1:21" ht="15" customHeight="1">
      <c r="A4" s="459" t="s">
        <v>192</v>
      </c>
      <c r="B4" s="459"/>
      <c r="C4" s="459"/>
      <c r="D4" s="459"/>
      <c r="E4" s="459"/>
      <c r="F4" s="459"/>
      <c r="G4" s="459"/>
      <c r="H4" s="459"/>
      <c r="I4" s="459"/>
      <c r="J4" s="459"/>
      <c r="K4" s="459"/>
      <c r="L4" s="459"/>
      <c r="M4" s="459"/>
      <c r="N4" s="459"/>
      <c r="O4" s="459"/>
      <c r="P4" s="459"/>
      <c r="Q4" s="459"/>
      <c r="R4" s="459"/>
      <c r="S4" s="459"/>
      <c r="T4" s="459"/>
      <c r="U4" s="459"/>
    </row>
    <row r="5" spans="1:21" ht="15" customHeight="1">
      <c r="A5" s="459" t="s">
        <v>193</v>
      </c>
      <c r="B5" s="459"/>
      <c r="C5" s="459"/>
      <c r="D5" s="459"/>
      <c r="E5" s="459"/>
      <c r="F5" s="459"/>
      <c r="G5" s="459"/>
      <c r="H5" s="459"/>
      <c r="I5" s="459"/>
      <c r="J5" s="459"/>
      <c r="K5" s="459"/>
      <c r="L5" s="459"/>
      <c r="M5" s="459"/>
      <c r="N5" s="459"/>
      <c r="O5" s="459"/>
      <c r="P5" s="459"/>
      <c r="Q5" s="459"/>
      <c r="R5" s="459"/>
      <c r="S5" s="459"/>
      <c r="T5" s="459"/>
      <c r="U5" s="459"/>
    </row>
    <row r="6" spans="1:21" ht="15" customHeight="1">
      <c r="A6" s="88"/>
      <c r="B6" s="88"/>
      <c r="C6" s="88"/>
      <c r="D6" s="88"/>
      <c r="E6" s="460" t="s">
        <v>194</v>
      </c>
      <c r="F6" s="460"/>
      <c r="G6" s="88" t="s">
        <v>195</v>
      </c>
      <c r="H6" s="88"/>
      <c r="I6" s="88"/>
      <c r="J6" s="88"/>
      <c r="K6" s="88"/>
      <c r="L6" s="88"/>
      <c r="M6" s="88"/>
      <c r="N6" s="88"/>
      <c r="O6" s="88"/>
      <c r="P6" s="88"/>
      <c r="Q6" s="88"/>
      <c r="R6" s="88"/>
      <c r="S6" s="88"/>
      <c r="T6" s="88"/>
      <c r="U6" s="88"/>
    </row>
    <row r="7" spans="1:21" ht="15" customHeight="1">
      <c r="A7" s="88"/>
      <c r="B7" s="88"/>
      <c r="C7" s="88"/>
      <c r="D7" s="88"/>
      <c r="E7" s="88"/>
      <c r="F7" s="88"/>
      <c r="G7" s="88"/>
      <c r="H7" s="88"/>
      <c r="I7" s="88"/>
      <c r="J7" s="88"/>
      <c r="K7" s="461"/>
      <c r="L7" s="461"/>
      <c r="M7" s="461"/>
      <c r="N7" s="461"/>
      <c r="O7" s="88" t="s">
        <v>196</v>
      </c>
      <c r="P7" s="461"/>
      <c r="Q7" s="461"/>
      <c r="R7" s="88" t="s">
        <v>197</v>
      </c>
      <c r="S7" s="461"/>
      <c r="T7" s="461"/>
      <c r="U7" s="88" t="s">
        <v>198</v>
      </c>
    </row>
    <row r="8" spans="1:21" ht="15" customHeight="1">
      <c r="A8" s="88"/>
      <c r="B8" s="459"/>
      <c r="C8" s="459"/>
      <c r="D8" s="88" t="s">
        <v>199</v>
      </c>
      <c r="E8" s="88"/>
      <c r="F8" s="88"/>
      <c r="G8" s="88"/>
      <c r="H8" s="88"/>
      <c r="I8" s="88"/>
      <c r="J8" s="88"/>
      <c r="K8" s="89"/>
      <c r="L8" s="89"/>
      <c r="M8" s="89"/>
      <c r="N8" s="89"/>
      <c r="O8" s="88"/>
      <c r="P8" s="89"/>
      <c r="Q8" s="89"/>
      <c r="R8" s="88"/>
      <c r="S8" s="89"/>
      <c r="T8" s="89"/>
      <c r="U8" s="88"/>
    </row>
    <row r="9" spans="1:21" ht="15" customHeight="1">
      <c r="A9" s="88"/>
      <c r="B9" s="88"/>
      <c r="C9" s="88"/>
      <c r="D9" s="88"/>
      <c r="E9" s="88"/>
      <c r="F9" s="88"/>
      <c r="G9" s="88"/>
      <c r="H9" s="88" t="s">
        <v>200</v>
      </c>
      <c r="I9" s="88"/>
      <c r="J9" s="90"/>
      <c r="K9" s="422"/>
      <c r="L9" s="422"/>
      <c r="M9" s="422"/>
      <c r="N9" s="422"/>
      <c r="O9" s="422"/>
      <c r="P9" s="422"/>
      <c r="Q9" s="422"/>
      <c r="R9" s="422"/>
      <c r="S9" s="422"/>
      <c r="T9" s="422"/>
      <c r="U9" s="422"/>
    </row>
    <row r="10" spans="1:21" ht="15" customHeight="1">
      <c r="A10" s="88"/>
      <c r="B10" s="88"/>
      <c r="C10" s="88"/>
      <c r="D10" s="88"/>
      <c r="E10" s="88"/>
      <c r="F10" s="88"/>
      <c r="G10" s="88" t="s">
        <v>201</v>
      </c>
      <c r="H10" s="91" t="s">
        <v>202</v>
      </c>
      <c r="I10" s="91"/>
      <c r="J10" s="90"/>
      <c r="K10" s="422"/>
      <c r="L10" s="422"/>
      <c r="M10" s="422"/>
      <c r="N10" s="422"/>
      <c r="O10" s="422"/>
      <c r="P10" s="422"/>
      <c r="Q10" s="422"/>
      <c r="R10" s="422"/>
      <c r="S10" s="422"/>
      <c r="T10" s="422"/>
      <c r="U10" s="422"/>
    </row>
    <row r="11" spans="1:21" ht="15" customHeight="1">
      <c r="A11" s="88"/>
      <c r="B11" s="88"/>
      <c r="C11" s="88"/>
      <c r="D11" s="88"/>
      <c r="E11" s="88"/>
      <c r="F11" s="88"/>
      <c r="G11" s="88"/>
      <c r="H11" s="88" t="s">
        <v>203</v>
      </c>
      <c r="I11" s="88"/>
      <c r="J11" s="90"/>
      <c r="K11" s="422"/>
      <c r="L11" s="422"/>
      <c r="M11" s="422"/>
      <c r="N11" s="422"/>
      <c r="O11" s="422"/>
      <c r="P11" s="422"/>
      <c r="Q11" s="422"/>
      <c r="R11" s="422"/>
      <c r="S11" s="422"/>
      <c r="T11" s="422"/>
      <c r="U11" s="422"/>
    </row>
    <row r="12" spans="1:21" ht="15" customHeight="1">
      <c r="A12" s="92"/>
      <c r="B12" s="92"/>
      <c r="C12" s="92"/>
      <c r="D12" s="92"/>
      <c r="E12" s="92"/>
      <c r="F12" s="92"/>
      <c r="G12" s="92"/>
      <c r="H12" s="92"/>
      <c r="I12" s="92"/>
      <c r="J12" s="92"/>
      <c r="K12" s="92"/>
      <c r="L12" s="92"/>
      <c r="M12" s="92"/>
      <c r="N12" s="92"/>
      <c r="O12" s="92"/>
      <c r="P12" s="92"/>
      <c r="Q12" s="92"/>
      <c r="R12" s="92"/>
      <c r="S12" s="92"/>
      <c r="T12" s="92"/>
      <c r="U12" s="92"/>
    </row>
    <row r="13" spans="1:21" ht="15" customHeight="1">
      <c r="A13" s="92"/>
      <c r="B13" s="93" t="s">
        <v>204</v>
      </c>
      <c r="C13" s="92"/>
      <c r="D13" s="92"/>
      <c r="E13" s="92"/>
      <c r="F13" s="92"/>
      <c r="G13" s="92"/>
      <c r="H13" s="92"/>
      <c r="I13" s="92"/>
      <c r="J13" s="92"/>
      <c r="K13" s="92"/>
      <c r="L13" s="92"/>
      <c r="M13" s="92"/>
      <c r="N13" s="92"/>
      <c r="O13" s="92"/>
      <c r="P13" s="92"/>
      <c r="Q13" s="92"/>
      <c r="R13" s="92"/>
      <c r="S13" s="92"/>
      <c r="T13" s="92"/>
      <c r="U13" s="92"/>
    </row>
    <row r="14" spans="1:21" ht="15" customHeight="1">
      <c r="A14" s="94"/>
      <c r="B14" s="92"/>
      <c r="C14" s="92"/>
      <c r="D14" s="92"/>
      <c r="E14" s="92"/>
      <c r="F14" s="92"/>
      <c r="G14" s="92"/>
      <c r="H14" s="92"/>
      <c r="I14" s="92"/>
      <c r="J14" s="92"/>
      <c r="K14" s="92"/>
      <c r="L14" s="92"/>
      <c r="M14" s="92"/>
      <c r="N14" s="92"/>
      <c r="O14" s="92"/>
      <c r="P14" s="92"/>
      <c r="Q14" s="92"/>
      <c r="R14" s="92"/>
      <c r="S14" s="92"/>
      <c r="T14" s="92"/>
      <c r="U14" s="92"/>
    </row>
    <row r="15" spans="1:21" ht="15" customHeight="1">
      <c r="A15" s="94"/>
      <c r="B15" s="92"/>
      <c r="C15" s="92"/>
      <c r="D15" s="92"/>
      <c r="E15" s="92"/>
      <c r="F15" s="423" t="s">
        <v>177</v>
      </c>
      <c r="G15" s="424"/>
      <c r="H15" s="425"/>
      <c r="I15" s="95"/>
      <c r="J15" s="95"/>
      <c r="K15" s="95"/>
      <c r="L15" s="95"/>
      <c r="M15" s="95"/>
      <c r="N15" s="95"/>
      <c r="O15" s="96"/>
      <c r="P15" s="96"/>
      <c r="Q15" s="96"/>
      <c r="R15" s="96"/>
      <c r="S15" s="96"/>
      <c r="T15" s="96"/>
      <c r="U15" s="97"/>
    </row>
    <row r="16" spans="1:21" ht="15" customHeight="1">
      <c r="A16" s="354" t="s">
        <v>205</v>
      </c>
      <c r="B16" s="426" t="s">
        <v>206</v>
      </c>
      <c r="C16" s="413"/>
      <c r="D16" s="427"/>
      <c r="E16" s="428"/>
      <c r="F16" s="428"/>
      <c r="G16" s="428"/>
      <c r="H16" s="428"/>
      <c r="I16" s="428"/>
      <c r="J16" s="428"/>
      <c r="K16" s="428"/>
      <c r="L16" s="428"/>
      <c r="M16" s="428"/>
      <c r="N16" s="428"/>
      <c r="O16" s="428"/>
      <c r="P16" s="428"/>
      <c r="Q16" s="428"/>
      <c r="R16" s="428"/>
      <c r="S16" s="428"/>
      <c r="T16" s="428"/>
      <c r="U16" s="429"/>
    </row>
    <row r="17" spans="1:21" ht="15" customHeight="1">
      <c r="A17" s="355"/>
      <c r="B17" s="430" t="s">
        <v>207</v>
      </c>
      <c r="C17" s="418"/>
      <c r="D17" s="431"/>
      <c r="E17" s="432"/>
      <c r="F17" s="432"/>
      <c r="G17" s="432"/>
      <c r="H17" s="432"/>
      <c r="I17" s="432"/>
      <c r="J17" s="432"/>
      <c r="K17" s="432"/>
      <c r="L17" s="432"/>
      <c r="M17" s="432"/>
      <c r="N17" s="432"/>
      <c r="O17" s="432"/>
      <c r="P17" s="432"/>
      <c r="Q17" s="432"/>
      <c r="R17" s="432"/>
      <c r="S17" s="432"/>
      <c r="T17" s="432"/>
      <c r="U17" s="433"/>
    </row>
    <row r="18" spans="1:21" ht="15" customHeight="1">
      <c r="A18" s="355"/>
      <c r="B18" s="434" t="s">
        <v>208</v>
      </c>
      <c r="C18" s="387"/>
      <c r="D18" s="98" t="s">
        <v>209</v>
      </c>
      <c r="E18" s="99"/>
      <c r="F18" s="100" t="s">
        <v>210</v>
      </c>
      <c r="G18" s="393"/>
      <c r="H18" s="393"/>
      <c r="I18" s="100" t="s">
        <v>211</v>
      </c>
      <c r="J18" s="100"/>
      <c r="K18" s="100"/>
      <c r="L18" s="100"/>
      <c r="M18" s="100"/>
      <c r="N18" s="100"/>
      <c r="O18" s="100"/>
      <c r="P18" s="100"/>
      <c r="Q18" s="100"/>
      <c r="R18" s="100"/>
      <c r="S18" s="100"/>
      <c r="T18" s="100"/>
      <c r="U18" s="101"/>
    </row>
    <row r="19" spans="1:21" ht="15" customHeight="1">
      <c r="A19" s="355"/>
      <c r="B19" s="452"/>
      <c r="C19" s="389"/>
      <c r="D19" s="102"/>
      <c r="E19" s="103"/>
      <c r="F19" s="394"/>
      <c r="G19" s="394"/>
      <c r="H19" s="104"/>
      <c r="I19" s="395"/>
      <c r="J19" s="395"/>
      <c r="K19" s="395"/>
      <c r="L19" s="395"/>
      <c r="M19" s="395"/>
      <c r="N19" s="395"/>
      <c r="O19" s="395"/>
      <c r="P19" s="395"/>
      <c r="Q19" s="395"/>
      <c r="R19" s="395"/>
      <c r="S19" s="395"/>
      <c r="T19" s="395"/>
      <c r="U19" s="396"/>
    </row>
    <row r="20" spans="1:21" ht="15" customHeight="1">
      <c r="A20" s="355"/>
      <c r="B20" s="435"/>
      <c r="C20" s="391"/>
      <c r="D20" s="397"/>
      <c r="E20" s="398"/>
      <c r="F20" s="398"/>
      <c r="G20" s="398"/>
      <c r="H20" s="398"/>
      <c r="I20" s="398"/>
      <c r="J20" s="398"/>
      <c r="K20" s="398"/>
      <c r="L20" s="398"/>
      <c r="M20" s="398"/>
      <c r="N20" s="398"/>
      <c r="O20" s="398"/>
      <c r="P20" s="398"/>
      <c r="Q20" s="398"/>
      <c r="R20" s="398"/>
      <c r="S20" s="398"/>
      <c r="T20" s="398"/>
      <c r="U20" s="411"/>
    </row>
    <row r="21" spans="1:21" ht="15" customHeight="1">
      <c r="A21" s="355"/>
      <c r="B21" s="405" t="s">
        <v>212</v>
      </c>
      <c r="C21" s="406"/>
      <c r="D21" s="105" t="s">
        <v>213</v>
      </c>
      <c r="E21" s="453" t="s">
        <v>214</v>
      </c>
      <c r="F21" s="454"/>
      <c r="G21" s="454"/>
      <c r="H21" s="454"/>
      <c r="I21" s="454"/>
      <c r="J21" s="454"/>
      <c r="K21" s="454"/>
      <c r="L21" s="455"/>
      <c r="M21" s="455"/>
      <c r="N21" s="455"/>
      <c r="O21" s="455"/>
      <c r="P21" s="455"/>
      <c r="Q21" s="455"/>
      <c r="R21" s="455"/>
      <c r="S21" s="455"/>
      <c r="T21" s="455"/>
      <c r="U21" s="456"/>
    </row>
    <row r="22" spans="1:21" ht="15" customHeight="1">
      <c r="A22" s="355"/>
      <c r="B22" s="409"/>
      <c r="C22" s="410"/>
      <c r="D22" s="457" t="s">
        <v>215</v>
      </c>
      <c r="E22" s="458"/>
      <c r="F22" s="365"/>
      <c r="G22" s="365"/>
      <c r="H22" s="365"/>
      <c r="I22" s="365"/>
      <c r="J22" s="365"/>
      <c r="K22" s="365"/>
      <c r="L22" s="365"/>
      <c r="M22" s="365"/>
      <c r="N22" s="365"/>
      <c r="O22" s="365"/>
      <c r="P22" s="365"/>
      <c r="Q22" s="365"/>
      <c r="R22" s="365"/>
      <c r="S22" s="365"/>
      <c r="T22" s="365"/>
      <c r="U22" s="336"/>
    </row>
    <row r="23" spans="1:21" ht="15" customHeight="1">
      <c r="A23" s="355"/>
      <c r="B23" s="106" t="s">
        <v>216</v>
      </c>
      <c r="C23" s="107"/>
      <c r="D23" s="98"/>
      <c r="E23" s="100"/>
      <c r="F23" s="108"/>
      <c r="G23" s="108"/>
      <c r="H23" s="108"/>
      <c r="I23" s="108"/>
      <c r="J23" s="108"/>
      <c r="K23" s="108"/>
      <c r="L23" s="108"/>
      <c r="M23" s="108"/>
      <c r="N23" s="108"/>
      <c r="O23" s="108"/>
      <c r="P23" s="108"/>
      <c r="Q23" s="108"/>
      <c r="R23" s="108"/>
      <c r="S23" s="108"/>
      <c r="T23" s="108"/>
      <c r="U23" s="109"/>
    </row>
    <row r="24" spans="1:21" ht="15" customHeight="1">
      <c r="A24" s="355"/>
      <c r="B24" s="434" t="s">
        <v>217</v>
      </c>
      <c r="C24" s="388"/>
      <c r="D24" s="436" t="s">
        <v>218</v>
      </c>
      <c r="E24" s="438"/>
      <c r="F24" s="439"/>
      <c r="G24" s="110" t="s">
        <v>206</v>
      </c>
      <c r="H24" s="442"/>
      <c r="I24" s="443"/>
      <c r="J24" s="443"/>
      <c r="K24" s="443"/>
      <c r="L24" s="444"/>
      <c r="M24" s="445" t="s">
        <v>219</v>
      </c>
      <c r="N24" s="446"/>
      <c r="O24" s="100"/>
      <c r="P24" s="100"/>
      <c r="Q24" s="100"/>
      <c r="R24" s="100"/>
      <c r="S24" s="100"/>
      <c r="T24" s="100"/>
      <c r="U24" s="101"/>
    </row>
    <row r="25" spans="1:21" ht="15" customHeight="1">
      <c r="A25" s="355"/>
      <c r="B25" s="435"/>
      <c r="C25" s="392"/>
      <c r="D25" s="437"/>
      <c r="E25" s="440"/>
      <c r="F25" s="441"/>
      <c r="G25" s="111" t="s">
        <v>220</v>
      </c>
      <c r="H25" s="449"/>
      <c r="I25" s="450"/>
      <c r="J25" s="450"/>
      <c r="K25" s="450"/>
      <c r="L25" s="451"/>
      <c r="M25" s="447"/>
      <c r="N25" s="448"/>
      <c r="O25" s="112"/>
      <c r="P25" s="112"/>
      <c r="Q25" s="112"/>
      <c r="R25" s="112"/>
      <c r="S25" s="112"/>
      <c r="T25" s="112"/>
      <c r="U25" s="113"/>
    </row>
    <row r="26" spans="1:21" ht="15" customHeight="1">
      <c r="A26" s="355"/>
      <c r="B26" s="405" t="s">
        <v>221</v>
      </c>
      <c r="C26" s="406"/>
      <c r="D26" s="98" t="s">
        <v>209</v>
      </c>
      <c r="E26" s="99"/>
      <c r="F26" s="100" t="s">
        <v>210</v>
      </c>
      <c r="G26" s="393"/>
      <c r="H26" s="393"/>
      <c r="I26" s="100" t="s">
        <v>211</v>
      </c>
      <c r="J26" s="100"/>
      <c r="K26" s="100"/>
      <c r="L26" s="100"/>
      <c r="M26" s="100"/>
      <c r="N26" s="100"/>
      <c r="O26" s="100"/>
      <c r="P26" s="100"/>
      <c r="Q26" s="100"/>
      <c r="R26" s="100"/>
      <c r="S26" s="100"/>
      <c r="T26" s="100"/>
      <c r="U26" s="101"/>
    </row>
    <row r="27" spans="1:21" ht="15" customHeight="1">
      <c r="A27" s="355"/>
      <c r="B27" s="407"/>
      <c r="C27" s="408"/>
      <c r="D27" s="102"/>
      <c r="E27" s="103"/>
      <c r="F27" s="394"/>
      <c r="G27" s="394"/>
      <c r="H27" s="104"/>
      <c r="I27" s="395"/>
      <c r="J27" s="395"/>
      <c r="K27" s="395"/>
      <c r="L27" s="395"/>
      <c r="M27" s="395"/>
      <c r="N27" s="395"/>
      <c r="O27" s="395"/>
      <c r="P27" s="395"/>
      <c r="Q27" s="395"/>
      <c r="R27" s="395"/>
      <c r="S27" s="395"/>
      <c r="T27" s="395"/>
      <c r="U27" s="396"/>
    </row>
    <row r="28" spans="1:21" ht="15" customHeight="1">
      <c r="A28" s="356"/>
      <c r="B28" s="409"/>
      <c r="C28" s="410"/>
      <c r="D28" s="397"/>
      <c r="E28" s="398"/>
      <c r="F28" s="398"/>
      <c r="G28" s="398"/>
      <c r="H28" s="398"/>
      <c r="I28" s="398"/>
      <c r="J28" s="398"/>
      <c r="K28" s="398"/>
      <c r="L28" s="398"/>
      <c r="M28" s="398"/>
      <c r="N28" s="398"/>
      <c r="O28" s="398"/>
      <c r="P28" s="398"/>
      <c r="Q28" s="398"/>
      <c r="R28" s="398"/>
      <c r="S28" s="398"/>
      <c r="T28" s="398"/>
      <c r="U28" s="411"/>
    </row>
    <row r="29" spans="1:21" ht="15" customHeight="1">
      <c r="A29" s="354" t="s">
        <v>222</v>
      </c>
      <c r="B29" s="412" t="s">
        <v>206</v>
      </c>
      <c r="C29" s="413"/>
      <c r="D29" s="414"/>
      <c r="E29" s="415"/>
      <c r="F29" s="415"/>
      <c r="G29" s="415"/>
      <c r="H29" s="415"/>
      <c r="I29" s="415"/>
      <c r="J29" s="415"/>
      <c r="K29" s="415"/>
      <c r="L29" s="415"/>
      <c r="M29" s="415"/>
      <c r="N29" s="415"/>
      <c r="O29" s="415"/>
      <c r="P29" s="415"/>
      <c r="Q29" s="415"/>
      <c r="R29" s="415"/>
      <c r="S29" s="415"/>
      <c r="T29" s="415"/>
      <c r="U29" s="416"/>
    </row>
    <row r="30" spans="1:21" ht="15" customHeight="1">
      <c r="A30" s="355"/>
      <c r="B30" s="417" t="s">
        <v>207</v>
      </c>
      <c r="C30" s="418"/>
      <c r="D30" s="419" t="str">
        <f>書類一覧!C4</f>
        <v>●●相談支援事業所</v>
      </c>
      <c r="E30" s="420"/>
      <c r="F30" s="420"/>
      <c r="G30" s="420"/>
      <c r="H30" s="420"/>
      <c r="I30" s="420"/>
      <c r="J30" s="420"/>
      <c r="K30" s="420"/>
      <c r="L30" s="420"/>
      <c r="M30" s="420"/>
      <c r="N30" s="420"/>
      <c r="O30" s="420"/>
      <c r="P30" s="420"/>
      <c r="Q30" s="420"/>
      <c r="R30" s="420"/>
      <c r="S30" s="420"/>
      <c r="T30" s="420"/>
      <c r="U30" s="421"/>
    </row>
    <row r="31" spans="1:21" ht="15" customHeight="1">
      <c r="A31" s="355"/>
      <c r="B31" s="387" t="s">
        <v>223</v>
      </c>
      <c r="C31" s="388"/>
      <c r="D31" s="98" t="s">
        <v>209</v>
      </c>
      <c r="E31" s="99"/>
      <c r="F31" s="100" t="s">
        <v>210</v>
      </c>
      <c r="G31" s="393"/>
      <c r="H31" s="393"/>
      <c r="I31" s="100" t="s">
        <v>211</v>
      </c>
      <c r="J31" s="100"/>
      <c r="K31" s="100"/>
      <c r="L31" s="100"/>
      <c r="M31" s="100"/>
      <c r="N31" s="100"/>
      <c r="O31" s="100"/>
      <c r="P31" s="100"/>
      <c r="Q31" s="100"/>
      <c r="R31" s="100"/>
      <c r="S31" s="100"/>
      <c r="T31" s="100"/>
      <c r="U31" s="101"/>
    </row>
    <row r="32" spans="1:21" ht="15" customHeight="1">
      <c r="A32" s="355"/>
      <c r="B32" s="389"/>
      <c r="C32" s="390"/>
      <c r="D32" s="102"/>
      <c r="E32" s="103"/>
      <c r="F32" s="394"/>
      <c r="G32" s="394"/>
      <c r="H32" s="104"/>
      <c r="I32" s="395"/>
      <c r="J32" s="395"/>
      <c r="K32" s="395"/>
      <c r="L32" s="395"/>
      <c r="M32" s="395"/>
      <c r="N32" s="395"/>
      <c r="O32" s="395"/>
      <c r="P32" s="395"/>
      <c r="Q32" s="395"/>
      <c r="R32" s="395"/>
      <c r="S32" s="395"/>
      <c r="T32" s="395"/>
      <c r="U32" s="396"/>
    </row>
    <row r="33" spans="1:21" ht="15" customHeight="1">
      <c r="A33" s="355"/>
      <c r="B33" s="391"/>
      <c r="C33" s="392"/>
      <c r="D33" s="397"/>
      <c r="E33" s="398"/>
      <c r="F33" s="398"/>
      <c r="G33" s="398"/>
      <c r="H33" s="398"/>
      <c r="I33" s="398"/>
      <c r="J33" s="398"/>
      <c r="K33" s="398"/>
      <c r="L33" s="398"/>
      <c r="M33" s="398"/>
      <c r="N33" s="398"/>
      <c r="O33" s="398"/>
      <c r="P33" s="398"/>
      <c r="Q33" s="398"/>
      <c r="R33" s="398"/>
      <c r="S33" s="398"/>
      <c r="T33" s="398"/>
      <c r="U33" s="399"/>
    </row>
    <row r="34" spans="1:21" ht="15" customHeight="1">
      <c r="A34" s="355"/>
      <c r="B34" s="400" t="s">
        <v>224</v>
      </c>
      <c r="C34" s="401"/>
      <c r="D34" s="401"/>
      <c r="E34" s="402"/>
      <c r="F34" s="403"/>
      <c r="G34" s="404"/>
      <c r="H34" s="114"/>
      <c r="I34" s="114"/>
      <c r="J34" s="114"/>
      <c r="K34" s="114"/>
      <c r="L34" s="114"/>
      <c r="M34" s="114"/>
      <c r="N34" s="114"/>
      <c r="O34" s="114"/>
      <c r="P34" s="114"/>
      <c r="Q34" s="114"/>
      <c r="R34" s="114"/>
      <c r="S34" s="114"/>
      <c r="T34" s="114"/>
      <c r="U34" s="114"/>
    </row>
    <row r="35" spans="1:21" ht="15" customHeight="1">
      <c r="A35" s="355"/>
      <c r="B35" s="372" t="s">
        <v>225</v>
      </c>
      <c r="C35" s="372"/>
      <c r="D35" s="372"/>
      <c r="E35" s="115"/>
      <c r="F35" s="374" t="s">
        <v>226</v>
      </c>
      <c r="G35" s="374"/>
      <c r="H35" s="374" t="s">
        <v>227</v>
      </c>
      <c r="I35" s="374"/>
      <c r="J35" s="374"/>
      <c r="K35" s="374"/>
      <c r="L35" s="375" t="s">
        <v>228</v>
      </c>
      <c r="M35" s="375"/>
      <c r="N35" s="375"/>
      <c r="O35" s="375"/>
      <c r="P35" s="375"/>
      <c r="Q35" s="375"/>
      <c r="R35" s="376" t="s">
        <v>229</v>
      </c>
      <c r="S35" s="377"/>
      <c r="T35" s="377"/>
      <c r="U35" s="378"/>
    </row>
    <row r="36" spans="1:21" ht="39.950000000000003" customHeight="1">
      <c r="A36" s="355"/>
      <c r="B36" s="373"/>
      <c r="C36" s="373"/>
      <c r="D36" s="373"/>
      <c r="E36" s="116" t="s">
        <v>230</v>
      </c>
      <c r="F36" s="374"/>
      <c r="G36" s="374"/>
      <c r="H36" s="374"/>
      <c r="I36" s="374"/>
      <c r="J36" s="374"/>
      <c r="K36" s="374"/>
      <c r="L36" s="375"/>
      <c r="M36" s="375"/>
      <c r="N36" s="375"/>
      <c r="O36" s="375"/>
      <c r="P36" s="375"/>
      <c r="Q36" s="375"/>
      <c r="R36" s="379"/>
      <c r="S36" s="380"/>
      <c r="T36" s="380"/>
      <c r="U36" s="381"/>
    </row>
    <row r="37" spans="1:21" ht="15" customHeight="1">
      <c r="A37" s="355"/>
      <c r="B37" s="382" t="s">
        <v>231</v>
      </c>
      <c r="C37" s="385" t="s">
        <v>232</v>
      </c>
      <c r="D37" s="386"/>
      <c r="E37" s="117"/>
      <c r="F37" s="337"/>
      <c r="G37" s="338"/>
      <c r="H37" s="337"/>
      <c r="I37" s="339"/>
      <c r="J37" s="339"/>
      <c r="K37" s="338"/>
      <c r="L37" s="337"/>
      <c r="M37" s="339"/>
      <c r="N37" s="339"/>
      <c r="O37" s="339"/>
      <c r="P37" s="339"/>
      <c r="Q37" s="338"/>
      <c r="R37" s="367" t="s">
        <v>233</v>
      </c>
      <c r="S37" s="368"/>
      <c r="T37" s="368"/>
      <c r="U37" s="369"/>
    </row>
    <row r="38" spans="1:21" ht="15" customHeight="1">
      <c r="A38" s="355"/>
      <c r="B38" s="383"/>
      <c r="C38" s="335" t="s">
        <v>234</v>
      </c>
      <c r="D38" s="366"/>
      <c r="E38" s="117"/>
      <c r="F38" s="337"/>
      <c r="G38" s="338"/>
      <c r="H38" s="337"/>
      <c r="I38" s="339"/>
      <c r="J38" s="339"/>
      <c r="K38" s="338"/>
      <c r="L38" s="337"/>
      <c r="M38" s="339"/>
      <c r="N38" s="339"/>
      <c r="O38" s="339"/>
      <c r="P38" s="339"/>
      <c r="Q38" s="338"/>
      <c r="R38" s="367" t="s">
        <v>233</v>
      </c>
      <c r="S38" s="368"/>
      <c r="T38" s="368"/>
      <c r="U38" s="369"/>
    </row>
    <row r="39" spans="1:21" ht="15" customHeight="1">
      <c r="A39" s="355"/>
      <c r="B39" s="383"/>
      <c r="C39" s="335" t="s">
        <v>235</v>
      </c>
      <c r="D39" s="366"/>
      <c r="E39" s="118"/>
      <c r="F39" s="337"/>
      <c r="G39" s="338"/>
      <c r="H39" s="337"/>
      <c r="I39" s="339"/>
      <c r="J39" s="339"/>
      <c r="K39" s="338"/>
      <c r="L39" s="337"/>
      <c r="M39" s="339"/>
      <c r="N39" s="339"/>
      <c r="O39" s="339"/>
      <c r="P39" s="339"/>
      <c r="Q39" s="338"/>
      <c r="R39" s="367" t="s">
        <v>233</v>
      </c>
      <c r="S39" s="368"/>
      <c r="T39" s="368"/>
      <c r="U39" s="369"/>
    </row>
    <row r="40" spans="1:21" ht="15" customHeight="1">
      <c r="A40" s="355"/>
      <c r="B40" s="383"/>
      <c r="C40" s="335" t="s">
        <v>236</v>
      </c>
      <c r="D40" s="366"/>
      <c r="E40" s="118"/>
      <c r="F40" s="337"/>
      <c r="G40" s="338"/>
      <c r="H40" s="337"/>
      <c r="I40" s="339"/>
      <c r="J40" s="339"/>
      <c r="K40" s="338"/>
      <c r="L40" s="337"/>
      <c r="M40" s="339"/>
      <c r="N40" s="339"/>
      <c r="O40" s="339"/>
      <c r="P40" s="339"/>
      <c r="Q40" s="338"/>
      <c r="R40" s="367" t="s">
        <v>233</v>
      </c>
      <c r="S40" s="368"/>
      <c r="T40" s="368"/>
      <c r="U40" s="369"/>
    </row>
    <row r="41" spans="1:21" ht="15" customHeight="1">
      <c r="A41" s="355"/>
      <c r="B41" s="383"/>
      <c r="C41" s="335" t="s">
        <v>237</v>
      </c>
      <c r="D41" s="366"/>
      <c r="E41" s="118"/>
      <c r="F41" s="337"/>
      <c r="G41" s="338"/>
      <c r="H41" s="337"/>
      <c r="I41" s="339"/>
      <c r="J41" s="339"/>
      <c r="K41" s="338"/>
      <c r="L41" s="337"/>
      <c r="M41" s="339"/>
      <c r="N41" s="339"/>
      <c r="O41" s="339"/>
      <c r="P41" s="339"/>
      <c r="Q41" s="338"/>
      <c r="R41" s="367" t="s">
        <v>238</v>
      </c>
      <c r="S41" s="368"/>
      <c r="T41" s="368"/>
      <c r="U41" s="369"/>
    </row>
    <row r="42" spans="1:21" ht="15" customHeight="1">
      <c r="A42" s="355"/>
      <c r="B42" s="383"/>
      <c r="C42" s="335" t="s">
        <v>239</v>
      </c>
      <c r="D42" s="366"/>
      <c r="E42" s="117"/>
      <c r="F42" s="337"/>
      <c r="G42" s="338"/>
      <c r="H42" s="337"/>
      <c r="I42" s="339"/>
      <c r="J42" s="339"/>
      <c r="K42" s="338"/>
      <c r="L42" s="337"/>
      <c r="M42" s="339"/>
      <c r="N42" s="339"/>
      <c r="O42" s="339"/>
      <c r="P42" s="339"/>
      <c r="Q42" s="338"/>
      <c r="R42" s="367" t="s">
        <v>240</v>
      </c>
      <c r="S42" s="368"/>
      <c r="T42" s="368"/>
      <c r="U42" s="369"/>
    </row>
    <row r="43" spans="1:21" ht="15" customHeight="1">
      <c r="A43" s="355"/>
      <c r="B43" s="383"/>
      <c r="C43" s="335" t="s">
        <v>241</v>
      </c>
      <c r="D43" s="366"/>
      <c r="E43" s="117"/>
      <c r="F43" s="337"/>
      <c r="G43" s="338"/>
      <c r="H43" s="337"/>
      <c r="I43" s="339"/>
      <c r="J43" s="339"/>
      <c r="K43" s="338"/>
      <c r="L43" s="337"/>
      <c r="M43" s="339"/>
      <c r="N43" s="339"/>
      <c r="O43" s="339"/>
      <c r="P43" s="339"/>
      <c r="Q43" s="338"/>
      <c r="R43" s="367" t="s">
        <v>242</v>
      </c>
      <c r="S43" s="368"/>
      <c r="T43" s="368"/>
      <c r="U43" s="369"/>
    </row>
    <row r="44" spans="1:21" ht="15" customHeight="1">
      <c r="A44" s="355"/>
      <c r="B44" s="383"/>
      <c r="C44" s="335" t="s">
        <v>243</v>
      </c>
      <c r="D44" s="366"/>
      <c r="E44" s="118"/>
      <c r="F44" s="337"/>
      <c r="G44" s="338"/>
      <c r="H44" s="337"/>
      <c r="I44" s="339"/>
      <c r="J44" s="339"/>
      <c r="K44" s="338"/>
      <c r="L44" s="337"/>
      <c r="M44" s="339"/>
      <c r="N44" s="339"/>
      <c r="O44" s="339"/>
      <c r="P44" s="339"/>
      <c r="Q44" s="338"/>
      <c r="R44" s="367" t="s">
        <v>244</v>
      </c>
      <c r="S44" s="368"/>
      <c r="T44" s="368"/>
      <c r="U44" s="369"/>
    </row>
    <row r="45" spans="1:21" ht="15" customHeight="1">
      <c r="A45" s="355"/>
      <c r="B45" s="383"/>
      <c r="C45" s="335" t="s">
        <v>245</v>
      </c>
      <c r="D45" s="336"/>
      <c r="E45" s="117"/>
      <c r="F45" s="337"/>
      <c r="G45" s="338"/>
      <c r="H45" s="337"/>
      <c r="I45" s="339"/>
      <c r="J45" s="339"/>
      <c r="K45" s="338"/>
      <c r="L45" s="337"/>
      <c r="M45" s="339"/>
      <c r="N45" s="339"/>
      <c r="O45" s="339"/>
      <c r="P45" s="339"/>
      <c r="Q45" s="338"/>
      <c r="R45" s="367" t="s">
        <v>246</v>
      </c>
      <c r="S45" s="368"/>
      <c r="T45" s="368"/>
      <c r="U45" s="369"/>
    </row>
    <row r="46" spans="1:21" ht="15" customHeight="1">
      <c r="A46" s="355"/>
      <c r="B46" s="383"/>
      <c r="C46" s="335" t="s">
        <v>247</v>
      </c>
      <c r="D46" s="336"/>
      <c r="E46" s="117"/>
      <c r="F46" s="337"/>
      <c r="G46" s="338"/>
      <c r="H46" s="337"/>
      <c r="I46" s="339"/>
      <c r="J46" s="339"/>
      <c r="K46" s="338"/>
      <c r="L46" s="337"/>
      <c r="M46" s="339"/>
      <c r="N46" s="339"/>
      <c r="O46" s="339"/>
      <c r="P46" s="339"/>
      <c r="Q46" s="338"/>
      <c r="R46" s="367" t="s">
        <v>246</v>
      </c>
      <c r="S46" s="368"/>
      <c r="T46" s="368"/>
      <c r="U46" s="369"/>
    </row>
    <row r="47" spans="1:21" ht="15" customHeight="1">
      <c r="A47" s="355"/>
      <c r="B47" s="383"/>
      <c r="C47" s="370" t="s">
        <v>248</v>
      </c>
      <c r="D47" s="371"/>
      <c r="E47" s="118"/>
      <c r="F47" s="337"/>
      <c r="G47" s="338"/>
      <c r="H47" s="337"/>
      <c r="I47" s="339"/>
      <c r="J47" s="339"/>
      <c r="K47" s="338"/>
      <c r="L47" s="337"/>
      <c r="M47" s="339"/>
      <c r="N47" s="339"/>
      <c r="O47" s="339"/>
      <c r="P47" s="339"/>
      <c r="Q47" s="338"/>
      <c r="R47" s="340" t="s">
        <v>249</v>
      </c>
      <c r="S47" s="341"/>
      <c r="T47" s="341"/>
      <c r="U47" s="342"/>
    </row>
    <row r="48" spans="1:21" ht="15" customHeight="1">
      <c r="A48" s="355"/>
      <c r="B48" s="383"/>
      <c r="C48" s="335" t="s">
        <v>250</v>
      </c>
      <c r="D48" s="336"/>
      <c r="E48" s="118"/>
      <c r="F48" s="337"/>
      <c r="G48" s="338"/>
      <c r="H48" s="337"/>
      <c r="I48" s="339"/>
      <c r="J48" s="339"/>
      <c r="K48" s="338"/>
      <c r="L48" s="337"/>
      <c r="M48" s="339"/>
      <c r="N48" s="339"/>
      <c r="O48" s="339"/>
      <c r="P48" s="339"/>
      <c r="Q48" s="338"/>
      <c r="R48" s="340" t="s">
        <v>251</v>
      </c>
      <c r="S48" s="341"/>
      <c r="T48" s="341"/>
      <c r="U48" s="342"/>
    </row>
    <row r="49" spans="1:21" ht="15" customHeight="1">
      <c r="A49" s="355"/>
      <c r="B49" s="383"/>
      <c r="C49" s="335" t="s">
        <v>252</v>
      </c>
      <c r="D49" s="336"/>
      <c r="E49" s="118"/>
      <c r="F49" s="337"/>
      <c r="G49" s="338"/>
      <c r="H49" s="337"/>
      <c r="I49" s="339"/>
      <c r="J49" s="339"/>
      <c r="K49" s="338"/>
      <c r="L49" s="337"/>
      <c r="M49" s="339"/>
      <c r="N49" s="339"/>
      <c r="O49" s="339"/>
      <c r="P49" s="339"/>
      <c r="Q49" s="338"/>
      <c r="R49" s="340" t="s">
        <v>253</v>
      </c>
      <c r="S49" s="341"/>
      <c r="T49" s="341"/>
      <c r="U49" s="342"/>
    </row>
    <row r="50" spans="1:21" ht="15" customHeight="1">
      <c r="A50" s="355"/>
      <c r="B50" s="383"/>
      <c r="C50" s="335" t="s">
        <v>254</v>
      </c>
      <c r="D50" s="336"/>
      <c r="E50" s="118"/>
      <c r="F50" s="337"/>
      <c r="G50" s="338"/>
      <c r="H50" s="337"/>
      <c r="I50" s="339"/>
      <c r="J50" s="339"/>
      <c r="K50" s="338"/>
      <c r="L50" s="337"/>
      <c r="M50" s="339"/>
      <c r="N50" s="339"/>
      <c r="O50" s="339"/>
      <c r="P50" s="339"/>
      <c r="Q50" s="338"/>
      <c r="R50" s="367" t="s">
        <v>253</v>
      </c>
      <c r="S50" s="368"/>
      <c r="T50" s="368"/>
      <c r="U50" s="369"/>
    </row>
    <row r="51" spans="1:21" ht="15" customHeight="1">
      <c r="A51" s="355"/>
      <c r="B51" s="383"/>
      <c r="C51" s="335" t="s">
        <v>255</v>
      </c>
      <c r="D51" s="336"/>
      <c r="E51" s="118"/>
      <c r="F51" s="337"/>
      <c r="G51" s="338"/>
      <c r="H51" s="337"/>
      <c r="I51" s="339"/>
      <c r="J51" s="339"/>
      <c r="K51" s="338"/>
      <c r="L51" s="337"/>
      <c r="M51" s="339"/>
      <c r="N51" s="339"/>
      <c r="O51" s="339"/>
      <c r="P51" s="339"/>
      <c r="Q51" s="338"/>
      <c r="R51" s="340" t="s">
        <v>256</v>
      </c>
      <c r="S51" s="341"/>
      <c r="T51" s="341"/>
      <c r="U51" s="342"/>
    </row>
    <row r="52" spans="1:21" ht="15" customHeight="1">
      <c r="A52" s="355"/>
      <c r="B52" s="383"/>
      <c r="C52" s="335" t="s">
        <v>257</v>
      </c>
      <c r="D52" s="366"/>
      <c r="E52" s="118"/>
      <c r="F52" s="337"/>
      <c r="G52" s="338"/>
      <c r="H52" s="337"/>
      <c r="I52" s="339"/>
      <c r="J52" s="339"/>
      <c r="K52" s="338"/>
      <c r="L52" s="337"/>
      <c r="M52" s="339"/>
      <c r="N52" s="339"/>
      <c r="O52" s="339"/>
      <c r="P52" s="339"/>
      <c r="Q52" s="338"/>
      <c r="R52" s="340" t="s">
        <v>258</v>
      </c>
      <c r="S52" s="341"/>
      <c r="T52" s="341"/>
      <c r="U52" s="342"/>
    </row>
    <row r="53" spans="1:21" ht="15" customHeight="1">
      <c r="A53" s="355"/>
      <c r="B53" s="384"/>
      <c r="C53" s="335" t="s">
        <v>259</v>
      </c>
      <c r="D53" s="366"/>
      <c r="E53" s="118"/>
      <c r="F53" s="337"/>
      <c r="G53" s="338"/>
      <c r="H53" s="337"/>
      <c r="I53" s="339"/>
      <c r="J53" s="339"/>
      <c r="K53" s="338"/>
      <c r="L53" s="337"/>
      <c r="M53" s="339"/>
      <c r="N53" s="339"/>
      <c r="O53" s="339"/>
      <c r="P53" s="339"/>
      <c r="Q53" s="338"/>
      <c r="R53" s="340" t="s">
        <v>260</v>
      </c>
      <c r="S53" s="341"/>
      <c r="T53" s="341"/>
      <c r="U53" s="342"/>
    </row>
    <row r="54" spans="1:21" ht="15" customHeight="1">
      <c r="A54" s="355"/>
      <c r="B54" s="347" t="s">
        <v>261</v>
      </c>
      <c r="C54" s="348"/>
      <c r="D54" s="349"/>
      <c r="E54" s="118"/>
      <c r="F54" s="337"/>
      <c r="G54" s="338"/>
      <c r="H54" s="337"/>
      <c r="I54" s="339"/>
      <c r="J54" s="339"/>
      <c r="K54" s="338"/>
      <c r="L54" s="337"/>
      <c r="M54" s="339"/>
      <c r="N54" s="339"/>
      <c r="O54" s="339"/>
      <c r="P54" s="339"/>
      <c r="Q54" s="338"/>
      <c r="R54" s="340" t="s">
        <v>262</v>
      </c>
      <c r="S54" s="341"/>
      <c r="T54" s="341"/>
      <c r="U54" s="342"/>
    </row>
    <row r="55" spans="1:21" ht="15" customHeight="1">
      <c r="A55" s="355"/>
      <c r="B55" s="364" t="s">
        <v>263</v>
      </c>
      <c r="C55" s="335" t="s">
        <v>264</v>
      </c>
      <c r="D55" s="365"/>
      <c r="E55" s="118"/>
      <c r="F55" s="337"/>
      <c r="G55" s="338"/>
      <c r="H55" s="337"/>
      <c r="I55" s="339"/>
      <c r="J55" s="339"/>
      <c r="K55" s="338"/>
      <c r="L55" s="337"/>
      <c r="M55" s="339"/>
      <c r="N55" s="339"/>
      <c r="O55" s="339"/>
      <c r="P55" s="339"/>
      <c r="Q55" s="338"/>
      <c r="R55" s="340" t="s">
        <v>265</v>
      </c>
      <c r="S55" s="341"/>
      <c r="T55" s="341"/>
      <c r="U55" s="342"/>
    </row>
    <row r="56" spans="1:21" ht="15" customHeight="1">
      <c r="A56" s="355"/>
      <c r="B56" s="364"/>
      <c r="C56" s="335" t="s">
        <v>266</v>
      </c>
      <c r="D56" s="365"/>
      <c r="E56" s="118"/>
      <c r="F56" s="337"/>
      <c r="G56" s="338"/>
      <c r="H56" s="337"/>
      <c r="I56" s="339"/>
      <c r="J56" s="339"/>
      <c r="K56" s="338"/>
      <c r="L56" s="337"/>
      <c r="M56" s="339"/>
      <c r="N56" s="339"/>
      <c r="O56" s="339"/>
      <c r="P56" s="339"/>
      <c r="Q56" s="338"/>
      <c r="R56" s="340" t="s">
        <v>265</v>
      </c>
      <c r="S56" s="341"/>
      <c r="T56" s="341"/>
      <c r="U56" s="342"/>
    </row>
    <row r="57" spans="1:21" ht="15" customHeight="1">
      <c r="A57" s="355"/>
      <c r="B57" s="363" t="s">
        <v>267</v>
      </c>
      <c r="C57" s="363"/>
      <c r="D57" s="363"/>
      <c r="E57" s="118"/>
      <c r="F57" s="337"/>
      <c r="G57" s="338"/>
      <c r="H57" s="337"/>
      <c r="I57" s="339"/>
      <c r="J57" s="339"/>
      <c r="K57" s="338"/>
      <c r="L57" s="337"/>
      <c r="M57" s="339"/>
      <c r="N57" s="339"/>
      <c r="O57" s="339"/>
      <c r="P57" s="339"/>
      <c r="Q57" s="338"/>
      <c r="R57" s="340" t="s">
        <v>268</v>
      </c>
      <c r="S57" s="341"/>
      <c r="T57" s="341"/>
      <c r="U57" s="342"/>
    </row>
    <row r="58" spans="1:21" ht="15" customHeight="1">
      <c r="A58" s="355"/>
      <c r="B58" s="343" t="s">
        <v>269</v>
      </c>
      <c r="C58" s="335" t="s">
        <v>270</v>
      </c>
      <c r="D58" s="336"/>
      <c r="E58" s="117"/>
      <c r="F58" s="337"/>
      <c r="G58" s="338"/>
      <c r="H58" s="337"/>
      <c r="I58" s="339"/>
      <c r="J58" s="339"/>
      <c r="K58" s="338"/>
      <c r="L58" s="337"/>
      <c r="M58" s="339"/>
      <c r="N58" s="339"/>
      <c r="O58" s="339"/>
      <c r="P58" s="339"/>
      <c r="Q58" s="338"/>
      <c r="R58" s="340" t="s">
        <v>271</v>
      </c>
      <c r="S58" s="341"/>
      <c r="T58" s="341"/>
      <c r="U58" s="342"/>
    </row>
    <row r="59" spans="1:21" ht="15" customHeight="1">
      <c r="A59" s="355"/>
      <c r="B59" s="344"/>
      <c r="C59" s="335" t="s">
        <v>272</v>
      </c>
      <c r="D59" s="336"/>
      <c r="E59" s="117"/>
      <c r="F59" s="337"/>
      <c r="G59" s="338"/>
      <c r="H59" s="337"/>
      <c r="I59" s="339"/>
      <c r="J59" s="339"/>
      <c r="K59" s="338"/>
      <c r="L59" s="337"/>
      <c r="M59" s="339"/>
      <c r="N59" s="339"/>
      <c r="O59" s="339"/>
      <c r="P59" s="339"/>
      <c r="Q59" s="338"/>
      <c r="R59" s="340" t="s">
        <v>273</v>
      </c>
      <c r="S59" s="341"/>
      <c r="T59" s="341"/>
      <c r="U59" s="342"/>
    </row>
    <row r="60" spans="1:21" ht="15" customHeight="1">
      <c r="A60" s="355"/>
      <c r="B60" s="344"/>
      <c r="C60" s="335" t="s">
        <v>274</v>
      </c>
      <c r="D60" s="336"/>
      <c r="E60" s="118"/>
      <c r="F60" s="337"/>
      <c r="G60" s="338"/>
      <c r="H60" s="337"/>
      <c r="I60" s="339"/>
      <c r="J60" s="339"/>
      <c r="K60" s="338"/>
      <c r="L60" s="337"/>
      <c r="M60" s="339"/>
      <c r="N60" s="339"/>
      <c r="O60" s="339"/>
      <c r="P60" s="339"/>
      <c r="Q60" s="338"/>
      <c r="R60" s="340" t="s">
        <v>275</v>
      </c>
      <c r="S60" s="341"/>
      <c r="T60" s="341"/>
      <c r="U60" s="342"/>
    </row>
    <row r="61" spans="1:21" ht="15" customHeight="1">
      <c r="A61" s="355"/>
      <c r="B61" s="345"/>
      <c r="C61" s="335" t="s">
        <v>276</v>
      </c>
      <c r="D61" s="336"/>
      <c r="E61" s="118"/>
      <c r="F61" s="337"/>
      <c r="G61" s="338"/>
      <c r="H61" s="337"/>
      <c r="I61" s="339"/>
      <c r="J61" s="339"/>
      <c r="K61" s="338"/>
      <c r="L61" s="337"/>
      <c r="M61" s="339"/>
      <c r="N61" s="339"/>
      <c r="O61" s="339"/>
      <c r="P61" s="339"/>
      <c r="Q61" s="338"/>
      <c r="R61" s="340" t="s">
        <v>277</v>
      </c>
      <c r="S61" s="341"/>
      <c r="T61" s="341"/>
      <c r="U61" s="342"/>
    </row>
    <row r="62" spans="1:21" ht="15" customHeight="1">
      <c r="A62" s="355"/>
      <c r="B62" s="347" t="s">
        <v>278</v>
      </c>
      <c r="C62" s="348"/>
      <c r="D62" s="349"/>
      <c r="E62" s="118"/>
      <c r="F62" s="337"/>
      <c r="G62" s="338"/>
      <c r="H62" s="337"/>
      <c r="I62" s="339"/>
      <c r="J62" s="339"/>
      <c r="K62" s="338"/>
      <c r="L62" s="337"/>
      <c r="M62" s="339"/>
      <c r="N62" s="339"/>
      <c r="O62" s="339"/>
      <c r="P62" s="339"/>
      <c r="Q62" s="338"/>
      <c r="R62" s="357" t="s">
        <v>279</v>
      </c>
      <c r="S62" s="358"/>
      <c r="T62" s="358"/>
      <c r="U62" s="359"/>
    </row>
    <row r="63" spans="1:21" ht="15" customHeight="1">
      <c r="A63" s="356"/>
      <c r="B63" s="347" t="s">
        <v>280</v>
      </c>
      <c r="C63" s="348"/>
      <c r="D63" s="349"/>
      <c r="E63" s="118"/>
      <c r="F63" s="337"/>
      <c r="G63" s="338"/>
      <c r="H63" s="337"/>
      <c r="I63" s="339"/>
      <c r="J63" s="339"/>
      <c r="K63" s="338"/>
      <c r="L63" s="337"/>
      <c r="M63" s="339"/>
      <c r="N63" s="339"/>
      <c r="O63" s="339"/>
      <c r="P63" s="339"/>
      <c r="Q63" s="338"/>
      <c r="R63" s="350" t="s">
        <v>268</v>
      </c>
      <c r="S63" s="350"/>
      <c r="T63" s="350"/>
      <c r="U63" s="350"/>
    </row>
    <row r="64" spans="1:21" ht="15" customHeight="1">
      <c r="A64" s="351" t="s">
        <v>281</v>
      </c>
      <c r="B64" s="352"/>
      <c r="C64" s="352"/>
      <c r="D64" s="352"/>
      <c r="E64" s="352"/>
      <c r="F64" s="352"/>
      <c r="G64" s="353"/>
      <c r="H64" s="119"/>
      <c r="I64" s="95"/>
      <c r="J64" s="95"/>
      <c r="K64" s="95"/>
      <c r="L64" s="95"/>
      <c r="M64" s="95"/>
      <c r="N64" s="96"/>
      <c r="O64" s="96"/>
      <c r="P64" s="96"/>
      <c r="Q64" s="97"/>
      <c r="R64" s="120"/>
      <c r="S64" s="120"/>
      <c r="T64" s="120"/>
      <c r="U64" s="120"/>
    </row>
    <row r="65" spans="1:21" ht="15" customHeight="1">
      <c r="A65" s="92" t="s">
        <v>282</v>
      </c>
      <c r="B65" s="92"/>
      <c r="C65" s="92"/>
      <c r="D65" s="92"/>
      <c r="E65" s="92"/>
      <c r="F65" s="92"/>
      <c r="G65" s="92"/>
      <c r="H65" s="92"/>
      <c r="I65" s="92"/>
      <c r="J65" s="92"/>
      <c r="K65" s="92"/>
      <c r="L65" s="92"/>
      <c r="M65" s="92"/>
      <c r="N65" s="92"/>
      <c r="O65" s="92"/>
      <c r="P65" s="92"/>
      <c r="Q65" s="92"/>
      <c r="R65" s="92"/>
      <c r="S65" s="92"/>
      <c r="T65" s="92"/>
      <c r="U65" s="92"/>
    </row>
    <row r="66" spans="1:21" ht="27" customHeight="1">
      <c r="A66" s="121">
        <v>1</v>
      </c>
      <c r="B66" s="360" t="s">
        <v>283</v>
      </c>
      <c r="C66" s="360"/>
      <c r="D66" s="360"/>
      <c r="E66" s="360"/>
      <c r="F66" s="360"/>
      <c r="G66" s="360"/>
      <c r="H66" s="360"/>
      <c r="I66" s="360"/>
      <c r="J66" s="360"/>
      <c r="K66" s="360"/>
      <c r="L66" s="360"/>
      <c r="M66" s="360"/>
      <c r="N66" s="360"/>
      <c r="O66" s="360"/>
      <c r="P66" s="360"/>
      <c r="Q66" s="360"/>
      <c r="R66" s="360"/>
      <c r="S66" s="360"/>
      <c r="T66" s="360"/>
      <c r="U66" s="360"/>
    </row>
    <row r="67" spans="1:21" ht="39" customHeight="1">
      <c r="A67" s="121">
        <v>2</v>
      </c>
      <c r="B67" s="346" t="s">
        <v>284</v>
      </c>
      <c r="C67" s="346"/>
      <c r="D67" s="346"/>
      <c r="E67" s="346"/>
      <c r="F67" s="346"/>
      <c r="G67" s="346"/>
      <c r="H67" s="346"/>
      <c r="I67" s="346"/>
      <c r="J67" s="346"/>
      <c r="K67" s="346"/>
      <c r="L67" s="346"/>
      <c r="M67" s="346"/>
      <c r="N67" s="346"/>
      <c r="O67" s="346"/>
      <c r="P67" s="346"/>
      <c r="Q67" s="346"/>
      <c r="R67" s="346"/>
      <c r="S67" s="346"/>
      <c r="T67" s="346"/>
      <c r="U67" s="346"/>
    </row>
    <row r="68" spans="1:21" ht="27" customHeight="1">
      <c r="A68" s="121">
        <v>3</v>
      </c>
      <c r="B68" s="361" t="s">
        <v>285</v>
      </c>
      <c r="C68" s="362"/>
      <c r="D68" s="362"/>
      <c r="E68" s="362"/>
      <c r="F68" s="362"/>
      <c r="G68" s="362"/>
      <c r="H68" s="362"/>
      <c r="I68" s="362"/>
      <c r="J68" s="362"/>
      <c r="K68" s="362"/>
      <c r="L68" s="362"/>
      <c r="M68" s="362"/>
      <c r="N68" s="362"/>
      <c r="O68" s="362"/>
      <c r="P68" s="362"/>
      <c r="Q68" s="362"/>
      <c r="R68" s="362"/>
      <c r="S68" s="362"/>
      <c r="T68" s="362"/>
      <c r="U68" s="362"/>
    </row>
    <row r="69" spans="1:21" ht="27" customHeight="1">
      <c r="A69" s="121">
        <v>4</v>
      </c>
      <c r="B69" s="361" t="s">
        <v>286</v>
      </c>
      <c r="C69" s="362"/>
      <c r="D69" s="362"/>
      <c r="E69" s="362"/>
      <c r="F69" s="362"/>
      <c r="G69" s="362"/>
      <c r="H69" s="362"/>
      <c r="I69" s="362"/>
      <c r="J69" s="362"/>
      <c r="K69" s="362"/>
      <c r="L69" s="362"/>
      <c r="M69" s="362"/>
      <c r="N69" s="362"/>
      <c r="O69" s="362"/>
      <c r="P69" s="362"/>
      <c r="Q69" s="362"/>
      <c r="R69" s="362"/>
      <c r="S69" s="362"/>
      <c r="T69" s="362"/>
      <c r="U69" s="362"/>
    </row>
    <row r="70" spans="1:21" ht="27" customHeight="1">
      <c r="A70" s="121">
        <v>5</v>
      </c>
      <c r="B70" s="346" t="s">
        <v>287</v>
      </c>
      <c r="C70" s="346"/>
      <c r="D70" s="346"/>
      <c r="E70" s="346"/>
      <c r="F70" s="346"/>
      <c r="G70" s="346"/>
      <c r="H70" s="346"/>
      <c r="I70" s="346"/>
      <c r="J70" s="346"/>
      <c r="K70" s="346"/>
      <c r="L70" s="346"/>
      <c r="M70" s="346"/>
      <c r="N70" s="346"/>
      <c r="O70" s="346"/>
      <c r="P70" s="346"/>
      <c r="Q70" s="346"/>
      <c r="R70" s="346"/>
      <c r="S70" s="346"/>
      <c r="T70" s="346"/>
      <c r="U70" s="346"/>
    </row>
  </sheetData>
  <mergeCells count="198">
    <mergeCell ref="A3:U3"/>
    <mergeCell ref="A4:U4"/>
    <mergeCell ref="A5:U5"/>
    <mergeCell ref="E6:F6"/>
    <mergeCell ref="K7:N7"/>
    <mergeCell ref="P7:Q7"/>
    <mergeCell ref="S7:T7"/>
    <mergeCell ref="B8:C8"/>
    <mergeCell ref="K9:U9"/>
    <mergeCell ref="K10:U10"/>
    <mergeCell ref="K11:U11"/>
    <mergeCell ref="F15:H15"/>
    <mergeCell ref="A16:A28"/>
    <mergeCell ref="B16:C16"/>
    <mergeCell ref="D16:U16"/>
    <mergeCell ref="B17:C17"/>
    <mergeCell ref="D17:U17"/>
    <mergeCell ref="B24:C25"/>
    <mergeCell ref="D24:D25"/>
    <mergeCell ref="E24:F25"/>
    <mergeCell ref="H24:L24"/>
    <mergeCell ref="M24:N25"/>
    <mergeCell ref="H25:L25"/>
    <mergeCell ref="B18:C20"/>
    <mergeCell ref="G18:H18"/>
    <mergeCell ref="F19:G19"/>
    <mergeCell ref="I19:U19"/>
    <mergeCell ref="D20:U20"/>
    <mergeCell ref="B21:C22"/>
    <mergeCell ref="E21:U21"/>
    <mergeCell ref="D22:E22"/>
    <mergeCell ref="F22:U22"/>
    <mergeCell ref="B31:C33"/>
    <mergeCell ref="G31:H31"/>
    <mergeCell ref="F32:G32"/>
    <mergeCell ref="I32:U32"/>
    <mergeCell ref="D33:U33"/>
    <mergeCell ref="B34:E34"/>
    <mergeCell ref="F34:G34"/>
    <mergeCell ref="B26:C28"/>
    <mergeCell ref="G26:H26"/>
    <mergeCell ref="F27:G27"/>
    <mergeCell ref="I27:U27"/>
    <mergeCell ref="D28:U28"/>
    <mergeCell ref="B29:C29"/>
    <mergeCell ref="D29:U29"/>
    <mergeCell ref="B30:C30"/>
    <mergeCell ref="D30:U30"/>
    <mergeCell ref="R37:U37"/>
    <mergeCell ref="C38:D38"/>
    <mergeCell ref="F38:G38"/>
    <mergeCell ref="H38:K38"/>
    <mergeCell ref="L38:Q38"/>
    <mergeCell ref="R38:U38"/>
    <mergeCell ref="B35:D36"/>
    <mergeCell ref="F35:G36"/>
    <mergeCell ref="H35:K36"/>
    <mergeCell ref="L35:Q36"/>
    <mergeCell ref="R35:U36"/>
    <mergeCell ref="B37:B53"/>
    <mergeCell ref="C37:D37"/>
    <mergeCell ref="F37:G37"/>
    <mergeCell ref="H37:K37"/>
    <mergeCell ref="L37:Q37"/>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C53:D53"/>
    <mergeCell ref="F53:G53"/>
    <mergeCell ref="H53:K53"/>
    <mergeCell ref="L53:Q53"/>
    <mergeCell ref="R53:U53"/>
    <mergeCell ref="B54:D54"/>
    <mergeCell ref="F54:G54"/>
    <mergeCell ref="H54:K54"/>
    <mergeCell ref="L54:Q54"/>
    <mergeCell ref="R54:U54"/>
    <mergeCell ref="B57:D57"/>
    <mergeCell ref="F57:G57"/>
    <mergeCell ref="H57:K57"/>
    <mergeCell ref="L57:Q57"/>
    <mergeCell ref="R57:U57"/>
    <mergeCell ref="B55:B56"/>
    <mergeCell ref="C55:D55"/>
    <mergeCell ref="F55:G55"/>
    <mergeCell ref="H55:K55"/>
    <mergeCell ref="L55:Q55"/>
    <mergeCell ref="R55:U55"/>
    <mergeCell ref="C56:D56"/>
    <mergeCell ref="F56:G56"/>
    <mergeCell ref="H56:K56"/>
    <mergeCell ref="L56:Q56"/>
    <mergeCell ref="B70:U70"/>
    <mergeCell ref="B63:D63"/>
    <mergeCell ref="F63:G63"/>
    <mergeCell ref="H63:K63"/>
    <mergeCell ref="L63:Q63"/>
    <mergeCell ref="R63:U63"/>
    <mergeCell ref="A64:G64"/>
    <mergeCell ref="A29:A63"/>
    <mergeCell ref="B62:D62"/>
    <mergeCell ref="F62:G62"/>
    <mergeCell ref="H62:K62"/>
    <mergeCell ref="L62:Q62"/>
    <mergeCell ref="R62:U62"/>
    <mergeCell ref="B66:U66"/>
    <mergeCell ref="B67:U67"/>
    <mergeCell ref="B68:U68"/>
    <mergeCell ref="B69:U69"/>
    <mergeCell ref="R59:U59"/>
    <mergeCell ref="C61:D61"/>
    <mergeCell ref="F61:G61"/>
    <mergeCell ref="H61:K61"/>
    <mergeCell ref="L61:Q61"/>
    <mergeCell ref="R61:U61"/>
    <mergeCell ref="R56:U56"/>
    <mergeCell ref="C60:D60"/>
    <mergeCell ref="F60:G60"/>
    <mergeCell ref="H60:K60"/>
    <mergeCell ref="L60:Q60"/>
    <mergeCell ref="R60:U60"/>
    <mergeCell ref="B58:B61"/>
    <mergeCell ref="L58:Q58"/>
    <mergeCell ref="R58:U58"/>
    <mergeCell ref="C59:D59"/>
    <mergeCell ref="F59:G59"/>
    <mergeCell ref="H59:K59"/>
    <mergeCell ref="L59:Q59"/>
    <mergeCell ref="C58:D58"/>
    <mergeCell ref="F58:G58"/>
    <mergeCell ref="H58:K58"/>
  </mergeCells>
  <phoneticPr fontId="4"/>
  <dataValidations count="4">
    <dataValidation type="list" allowBlank="1" showInputMessage="1" showErrorMessage="1" sqref="E46 E37:E38 E42:E43 F34 E58:E59 F37:K63" xr:uid="{43651EFC-24A4-442D-AEE3-DC16C6BED400}">
      <formula1>"○"</formula1>
    </dataValidation>
    <dataValidation type="list" allowBlank="1" showInputMessage="1" showErrorMessage="1" sqref="E45" xr:uid="{CA3ECF26-3A77-4375-B19C-82AAAD145C02}">
      <formula1>"　,○"</formula1>
    </dataValidation>
    <dataValidation type="list" allowBlank="1" showInputMessage="1" showErrorMessage="1" sqref="H19 H27 H32" xr:uid="{B5326A75-ABD6-4D91-B3A3-3BD1BA40C760}">
      <formula1>"市,郡,区"</formula1>
    </dataValidation>
    <dataValidation type="list" allowBlank="1" showInputMessage="1" showErrorMessage="1" sqref="E19 E27 E32" xr:uid="{B821E9C7-ADE4-4508-99C8-CD6744C496FA}">
      <formula1>"都,道,府,県"</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4" max="2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E8893-6BCB-4911-AE2E-1469F775CB22}">
  <sheetPr>
    <tabColor rgb="FF00B0F0"/>
  </sheetPr>
  <dimension ref="A1:U70"/>
  <sheetViews>
    <sheetView view="pageBreakPreview" topLeftCell="A64" zoomScaleNormal="100" zoomScaleSheetLayoutView="100" workbookViewId="0">
      <selection activeCell="A4" sqref="A4:AA9"/>
    </sheetView>
  </sheetViews>
  <sheetFormatPr defaultColWidth="2.25" defaultRowHeight="13.5" customHeight="1"/>
  <cols>
    <col min="1" max="1" width="2.625" style="87" customWidth="1"/>
    <col min="2" max="2" width="6.625" style="87" customWidth="1"/>
    <col min="3" max="3" width="8.625" style="87" customWidth="1"/>
    <col min="4" max="4" width="10.875" style="87" customWidth="1"/>
    <col min="5" max="5" width="8.625" style="87" customWidth="1"/>
    <col min="6" max="6" width="6.625" style="87" customWidth="1"/>
    <col min="7" max="7" width="8.125" style="87" customWidth="1"/>
    <col min="8" max="21" width="2.625" style="87" customWidth="1"/>
    <col min="22" max="16384" width="2.25" style="87"/>
  </cols>
  <sheetData>
    <row r="1" spans="1:21" ht="13.5" customHeight="1">
      <c r="A1" s="85" t="s">
        <v>190</v>
      </c>
      <c r="B1" s="86"/>
      <c r="C1" s="86"/>
    </row>
    <row r="2" spans="1:21" ht="9" customHeight="1">
      <c r="A2" s="86"/>
      <c r="B2" s="86"/>
      <c r="C2" s="86"/>
    </row>
    <row r="3" spans="1:21" ht="15" customHeight="1">
      <c r="A3" s="459" t="s">
        <v>191</v>
      </c>
      <c r="B3" s="459"/>
      <c r="C3" s="459"/>
      <c r="D3" s="459"/>
      <c r="E3" s="459"/>
      <c r="F3" s="459"/>
      <c r="G3" s="459"/>
      <c r="H3" s="459"/>
      <c r="I3" s="459"/>
      <c r="J3" s="459"/>
      <c r="K3" s="459"/>
      <c r="L3" s="459"/>
      <c r="M3" s="459"/>
      <c r="N3" s="459"/>
      <c r="O3" s="459"/>
      <c r="P3" s="459"/>
      <c r="Q3" s="459"/>
      <c r="R3" s="459"/>
      <c r="S3" s="459"/>
      <c r="T3" s="459"/>
      <c r="U3" s="459"/>
    </row>
    <row r="4" spans="1:21" ht="15" customHeight="1">
      <c r="A4" s="459" t="s">
        <v>192</v>
      </c>
      <c r="B4" s="459"/>
      <c r="C4" s="459"/>
      <c r="D4" s="459"/>
      <c r="E4" s="459"/>
      <c r="F4" s="459"/>
      <c r="G4" s="459"/>
      <c r="H4" s="459"/>
      <c r="I4" s="459"/>
      <c r="J4" s="459"/>
      <c r="K4" s="459"/>
      <c r="L4" s="459"/>
      <c r="M4" s="459"/>
      <c r="N4" s="459"/>
      <c r="O4" s="459"/>
      <c r="P4" s="459"/>
      <c r="Q4" s="459"/>
      <c r="R4" s="459"/>
      <c r="S4" s="459"/>
      <c r="T4" s="459"/>
      <c r="U4" s="459"/>
    </row>
    <row r="5" spans="1:21" ht="15" customHeight="1">
      <c r="A5" s="459" t="s">
        <v>193</v>
      </c>
      <c r="B5" s="459"/>
      <c r="C5" s="459"/>
      <c r="D5" s="459"/>
      <c r="E5" s="459"/>
      <c r="F5" s="459"/>
      <c r="G5" s="459"/>
      <c r="H5" s="459"/>
      <c r="I5" s="459"/>
      <c r="J5" s="459"/>
      <c r="K5" s="459"/>
      <c r="L5" s="459"/>
      <c r="M5" s="459"/>
      <c r="N5" s="459"/>
      <c r="O5" s="459"/>
      <c r="P5" s="459"/>
      <c r="Q5" s="459"/>
      <c r="R5" s="459"/>
      <c r="S5" s="459"/>
      <c r="T5" s="459"/>
      <c r="U5" s="459"/>
    </row>
    <row r="6" spans="1:21" ht="15" customHeight="1">
      <c r="A6" s="88"/>
      <c r="B6" s="88"/>
      <c r="C6" s="88"/>
      <c r="D6" s="88"/>
      <c r="E6" s="492" t="s">
        <v>194</v>
      </c>
      <c r="F6" s="460"/>
      <c r="G6" s="88" t="s">
        <v>195</v>
      </c>
      <c r="H6" s="88"/>
      <c r="I6" s="88"/>
      <c r="J6" s="88"/>
      <c r="K6" s="88"/>
      <c r="L6" s="88"/>
      <c r="M6" s="88"/>
      <c r="N6" s="88"/>
      <c r="O6" s="88"/>
      <c r="P6" s="88"/>
      <c r="Q6" s="88"/>
      <c r="R6" s="88"/>
      <c r="S6" s="88"/>
      <c r="T6" s="88"/>
      <c r="U6" s="88"/>
    </row>
    <row r="7" spans="1:21" ht="15" customHeight="1">
      <c r="A7" s="88"/>
      <c r="B7" s="88"/>
      <c r="C7" s="88"/>
      <c r="D7" s="88"/>
      <c r="E7" s="88"/>
      <c r="F7" s="88"/>
      <c r="G7" s="88"/>
      <c r="H7" s="88"/>
      <c r="I7" s="88"/>
      <c r="J7" s="88"/>
      <c r="K7" s="493" t="s">
        <v>288</v>
      </c>
      <c r="L7" s="493"/>
      <c r="M7" s="493"/>
      <c r="N7" s="493"/>
      <c r="O7" s="88" t="s">
        <v>196</v>
      </c>
      <c r="P7" s="493" t="s">
        <v>289</v>
      </c>
      <c r="Q7" s="493"/>
      <c r="R7" s="88" t="s">
        <v>197</v>
      </c>
      <c r="S7" s="493" t="s">
        <v>290</v>
      </c>
      <c r="T7" s="493"/>
      <c r="U7" s="88" t="s">
        <v>198</v>
      </c>
    </row>
    <row r="8" spans="1:21" ht="15" customHeight="1">
      <c r="A8" s="88"/>
      <c r="B8" s="459"/>
      <c r="C8" s="459"/>
      <c r="D8" s="88" t="s">
        <v>199</v>
      </c>
      <c r="E8" s="88"/>
      <c r="F8" s="88"/>
      <c r="G8" s="88"/>
      <c r="H8" s="88"/>
      <c r="I8" s="88"/>
      <c r="J8" s="88"/>
      <c r="K8" s="89"/>
      <c r="L8" s="89"/>
      <c r="M8" s="89"/>
      <c r="N8" s="89"/>
      <c r="O8" s="88"/>
      <c r="P8" s="89"/>
      <c r="Q8" s="89"/>
      <c r="R8" s="88"/>
      <c r="S8" s="89"/>
      <c r="T8" s="89"/>
      <c r="U8" s="88"/>
    </row>
    <row r="9" spans="1:21" ht="15" customHeight="1">
      <c r="A9" s="88"/>
      <c r="B9" s="88"/>
      <c r="C9" s="88"/>
      <c r="D9" s="88"/>
      <c r="E9" s="88"/>
      <c r="F9" s="88"/>
      <c r="G9" s="88"/>
      <c r="H9" s="88" t="s">
        <v>200</v>
      </c>
      <c r="I9" s="88"/>
      <c r="J9" s="90"/>
      <c r="K9" s="475" t="s">
        <v>179</v>
      </c>
      <c r="L9" s="475"/>
      <c r="M9" s="475"/>
      <c r="N9" s="475"/>
      <c r="O9" s="475"/>
      <c r="P9" s="475"/>
      <c r="Q9" s="475"/>
      <c r="R9" s="475"/>
      <c r="S9" s="475"/>
      <c r="T9" s="475"/>
      <c r="U9" s="475"/>
    </row>
    <row r="10" spans="1:21" ht="15" customHeight="1">
      <c r="A10" s="88"/>
      <c r="B10" s="88"/>
      <c r="C10" s="88"/>
      <c r="D10" s="88"/>
      <c r="E10" s="88"/>
      <c r="F10" s="88"/>
      <c r="G10" s="88" t="s">
        <v>201</v>
      </c>
      <c r="H10" s="91" t="s">
        <v>202</v>
      </c>
      <c r="I10" s="91"/>
      <c r="J10" s="90"/>
      <c r="K10" s="475" t="s">
        <v>126</v>
      </c>
      <c r="L10" s="475"/>
      <c r="M10" s="475"/>
      <c r="N10" s="475"/>
      <c r="O10" s="475"/>
      <c r="P10" s="475"/>
      <c r="Q10" s="475"/>
      <c r="R10" s="475"/>
      <c r="S10" s="475"/>
      <c r="T10" s="475"/>
      <c r="U10" s="475"/>
    </row>
    <row r="11" spans="1:21" ht="15" customHeight="1">
      <c r="A11" s="88"/>
      <c r="B11" s="88"/>
      <c r="C11" s="88"/>
      <c r="D11" s="88"/>
      <c r="E11" s="88"/>
      <c r="F11" s="88"/>
      <c r="G11" s="88"/>
      <c r="H11" s="88" t="s">
        <v>203</v>
      </c>
      <c r="I11" s="88"/>
      <c r="J11" s="90"/>
      <c r="K11" s="475" t="s">
        <v>291</v>
      </c>
      <c r="L11" s="475"/>
      <c r="M11" s="475"/>
      <c r="N11" s="475"/>
      <c r="O11" s="475"/>
      <c r="P11" s="475"/>
      <c r="Q11" s="475"/>
      <c r="R11" s="475"/>
      <c r="S11" s="475"/>
      <c r="T11" s="475"/>
      <c r="U11" s="475"/>
    </row>
    <row r="12" spans="1:21" ht="15" customHeight="1">
      <c r="A12" s="92"/>
      <c r="B12" s="92"/>
      <c r="C12" s="92"/>
      <c r="D12" s="92"/>
      <c r="E12" s="92"/>
      <c r="F12" s="92"/>
      <c r="G12" s="92"/>
      <c r="H12" s="92"/>
      <c r="I12" s="92"/>
      <c r="J12" s="92"/>
      <c r="K12" s="92"/>
      <c r="L12" s="92"/>
      <c r="M12" s="92"/>
      <c r="N12" s="92"/>
      <c r="O12" s="92"/>
      <c r="P12" s="92"/>
      <c r="Q12" s="92"/>
      <c r="R12" s="92"/>
      <c r="S12" s="92"/>
      <c r="T12" s="92"/>
      <c r="U12" s="92"/>
    </row>
    <row r="13" spans="1:21" ht="15" customHeight="1">
      <c r="A13" s="92"/>
      <c r="B13" s="93" t="s">
        <v>204</v>
      </c>
      <c r="C13" s="92"/>
      <c r="D13" s="92"/>
      <c r="E13" s="92"/>
      <c r="F13" s="92"/>
      <c r="G13" s="92"/>
      <c r="H13" s="92"/>
      <c r="I13" s="92"/>
      <c r="J13" s="92"/>
      <c r="K13" s="92"/>
      <c r="L13" s="92"/>
      <c r="M13" s="92"/>
      <c r="N13" s="92"/>
      <c r="O13" s="92"/>
      <c r="P13" s="92"/>
      <c r="Q13" s="92"/>
      <c r="R13" s="92"/>
      <c r="S13" s="92"/>
      <c r="T13" s="92"/>
      <c r="U13" s="92"/>
    </row>
    <row r="14" spans="1:21" ht="15" customHeight="1">
      <c r="A14" s="94"/>
      <c r="B14" s="92"/>
      <c r="C14" s="92"/>
      <c r="D14" s="92"/>
      <c r="E14" s="92"/>
      <c r="F14" s="92"/>
      <c r="G14" s="92"/>
      <c r="H14" s="92"/>
      <c r="I14" s="92"/>
      <c r="J14" s="92"/>
      <c r="K14" s="92"/>
      <c r="L14" s="92"/>
      <c r="M14" s="92"/>
      <c r="N14" s="92"/>
      <c r="O14" s="92"/>
      <c r="P14" s="92"/>
      <c r="Q14" s="92"/>
      <c r="R14" s="92"/>
      <c r="S14" s="92"/>
      <c r="T14" s="92"/>
      <c r="U14" s="92"/>
    </row>
    <row r="15" spans="1:21" ht="15" customHeight="1">
      <c r="A15" s="94"/>
      <c r="B15" s="92"/>
      <c r="C15" s="92"/>
      <c r="D15" s="92"/>
      <c r="E15" s="92"/>
      <c r="F15" s="423" t="s">
        <v>177</v>
      </c>
      <c r="G15" s="424"/>
      <c r="H15" s="425"/>
      <c r="I15" s="122" t="s">
        <v>290</v>
      </c>
      <c r="J15" s="122" t="s">
        <v>292</v>
      </c>
      <c r="K15" s="122" t="s">
        <v>293</v>
      </c>
      <c r="L15" s="122" t="s">
        <v>289</v>
      </c>
      <c r="M15" s="122" t="s">
        <v>294</v>
      </c>
      <c r="N15" s="122" t="s">
        <v>295</v>
      </c>
      <c r="O15" s="123" t="s">
        <v>296</v>
      </c>
      <c r="P15" s="123" t="s">
        <v>297</v>
      </c>
      <c r="Q15" s="123" t="s">
        <v>298</v>
      </c>
      <c r="R15" s="123" t="s">
        <v>299</v>
      </c>
      <c r="S15" s="123" t="s">
        <v>290</v>
      </c>
      <c r="T15" s="123" t="s">
        <v>292</v>
      </c>
      <c r="U15" s="124" t="s">
        <v>293</v>
      </c>
    </row>
    <row r="16" spans="1:21" ht="15" customHeight="1">
      <c r="A16" s="354" t="s">
        <v>205</v>
      </c>
      <c r="B16" s="426" t="s">
        <v>206</v>
      </c>
      <c r="C16" s="413"/>
      <c r="D16" s="476" t="s">
        <v>61</v>
      </c>
      <c r="E16" s="477"/>
      <c r="F16" s="477"/>
      <c r="G16" s="477"/>
      <c r="H16" s="477"/>
      <c r="I16" s="477"/>
      <c r="J16" s="477"/>
      <c r="K16" s="477"/>
      <c r="L16" s="477"/>
      <c r="M16" s="477"/>
      <c r="N16" s="477"/>
      <c r="O16" s="477"/>
      <c r="P16" s="477"/>
      <c r="Q16" s="477"/>
      <c r="R16" s="477"/>
      <c r="S16" s="477"/>
      <c r="T16" s="477"/>
      <c r="U16" s="478"/>
    </row>
    <row r="17" spans="1:21" ht="15" customHeight="1">
      <c r="A17" s="355"/>
      <c r="B17" s="430" t="s">
        <v>207</v>
      </c>
      <c r="C17" s="418"/>
      <c r="D17" s="472" t="s">
        <v>126</v>
      </c>
      <c r="E17" s="473"/>
      <c r="F17" s="473"/>
      <c r="G17" s="473"/>
      <c r="H17" s="473"/>
      <c r="I17" s="473"/>
      <c r="J17" s="473"/>
      <c r="K17" s="473"/>
      <c r="L17" s="473"/>
      <c r="M17" s="473"/>
      <c r="N17" s="473"/>
      <c r="O17" s="473"/>
      <c r="P17" s="473"/>
      <c r="Q17" s="473"/>
      <c r="R17" s="473"/>
      <c r="S17" s="473"/>
      <c r="T17" s="473"/>
      <c r="U17" s="474"/>
    </row>
    <row r="18" spans="1:21" ht="15" customHeight="1">
      <c r="A18" s="355"/>
      <c r="B18" s="434" t="s">
        <v>208</v>
      </c>
      <c r="C18" s="387"/>
      <c r="D18" s="98" t="s">
        <v>209</v>
      </c>
      <c r="E18" s="125" t="s">
        <v>300</v>
      </c>
      <c r="F18" s="100" t="s">
        <v>210</v>
      </c>
      <c r="G18" s="465" t="s">
        <v>301</v>
      </c>
      <c r="H18" s="465"/>
      <c r="I18" s="100" t="s">
        <v>211</v>
      </c>
      <c r="J18" s="100"/>
      <c r="K18" s="100"/>
      <c r="L18" s="100"/>
      <c r="M18" s="100"/>
      <c r="N18" s="100"/>
      <c r="O18" s="100"/>
      <c r="P18" s="100"/>
      <c r="Q18" s="100"/>
      <c r="R18" s="100"/>
      <c r="S18" s="100"/>
      <c r="T18" s="100"/>
      <c r="U18" s="101"/>
    </row>
    <row r="19" spans="1:21" ht="15" customHeight="1">
      <c r="A19" s="355"/>
      <c r="B19" s="452"/>
      <c r="C19" s="389"/>
      <c r="D19" s="126" t="s">
        <v>306</v>
      </c>
      <c r="E19" s="103" t="s">
        <v>305</v>
      </c>
      <c r="F19" s="466" t="s">
        <v>308</v>
      </c>
      <c r="G19" s="466"/>
      <c r="H19" s="104" t="s">
        <v>307</v>
      </c>
      <c r="I19" s="467" t="s">
        <v>309</v>
      </c>
      <c r="J19" s="467"/>
      <c r="K19" s="467"/>
      <c r="L19" s="467"/>
      <c r="M19" s="467"/>
      <c r="N19" s="467"/>
      <c r="O19" s="467"/>
      <c r="P19" s="467"/>
      <c r="Q19" s="467"/>
      <c r="R19" s="467"/>
      <c r="S19" s="467"/>
      <c r="T19" s="467"/>
      <c r="U19" s="468"/>
    </row>
    <row r="20" spans="1:21" ht="15" customHeight="1">
      <c r="A20" s="355"/>
      <c r="B20" s="435"/>
      <c r="C20" s="391"/>
      <c r="D20" s="397"/>
      <c r="E20" s="398"/>
      <c r="F20" s="398"/>
      <c r="G20" s="398"/>
      <c r="H20" s="398"/>
      <c r="I20" s="398"/>
      <c r="J20" s="398"/>
      <c r="K20" s="398"/>
      <c r="L20" s="398"/>
      <c r="M20" s="398"/>
      <c r="N20" s="398"/>
      <c r="O20" s="398"/>
      <c r="P20" s="398"/>
      <c r="Q20" s="398"/>
      <c r="R20" s="398"/>
      <c r="S20" s="398"/>
      <c r="T20" s="398"/>
      <c r="U20" s="411"/>
    </row>
    <row r="21" spans="1:21" ht="15" customHeight="1">
      <c r="A21" s="355"/>
      <c r="B21" s="405" t="s">
        <v>212</v>
      </c>
      <c r="C21" s="406"/>
      <c r="D21" s="105" t="s">
        <v>213</v>
      </c>
      <c r="E21" s="453" t="s">
        <v>302</v>
      </c>
      <c r="F21" s="454"/>
      <c r="G21" s="454"/>
      <c r="H21" s="454"/>
      <c r="I21" s="454"/>
      <c r="J21" s="454"/>
      <c r="K21" s="454"/>
      <c r="L21" s="455"/>
      <c r="M21" s="455"/>
      <c r="N21" s="455"/>
      <c r="O21" s="455"/>
      <c r="P21" s="455"/>
      <c r="Q21" s="455"/>
      <c r="R21" s="455"/>
      <c r="S21" s="455"/>
      <c r="T21" s="455"/>
      <c r="U21" s="456"/>
    </row>
    <row r="22" spans="1:21" ht="15" customHeight="1">
      <c r="A22" s="355"/>
      <c r="B22" s="409"/>
      <c r="C22" s="410"/>
      <c r="D22" s="457" t="s">
        <v>215</v>
      </c>
      <c r="E22" s="458"/>
      <c r="F22" s="489" t="s">
        <v>303</v>
      </c>
      <c r="G22" s="490"/>
      <c r="H22" s="490"/>
      <c r="I22" s="490"/>
      <c r="J22" s="490"/>
      <c r="K22" s="490"/>
      <c r="L22" s="490"/>
      <c r="M22" s="490"/>
      <c r="N22" s="490"/>
      <c r="O22" s="490"/>
      <c r="P22" s="490"/>
      <c r="Q22" s="490"/>
      <c r="R22" s="490"/>
      <c r="S22" s="490"/>
      <c r="T22" s="490"/>
      <c r="U22" s="491"/>
    </row>
    <row r="23" spans="1:21" ht="15" customHeight="1">
      <c r="A23" s="355"/>
      <c r="B23" s="106" t="s">
        <v>216</v>
      </c>
      <c r="C23" s="107"/>
      <c r="D23" s="127" t="s">
        <v>181</v>
      </c>
      <c r="E23" s="100"/>
      <c r="F23" s="108"/>
      <c r="G23" s="108"/>
      <c r="H23" s="108"/>
      <c r="I23" s="108"/>
      <c r="J23" s="108"/>
      <c r="K23" s="108"/>
      <c r="L23" s="108"/>
      <c r="M23" s="108"/>
      <c r="N23" s="108"/>
      <c r="O23" s="108"/>
      <c r="P23" s="108"/>
      <c r="Q23" s="108"/>
      <c r="R23" s="108"/>
      <c r="S23" s="108"/>
      <c r="T23" s="108"/>
      <c r="U23" s="109"/>
    </row>
    <row r="24" spans="1:21" ht="15" customHeight="1">
      <c r="A24" s="355"/>
      <c r="B24" s="434" t="s">
        <v>217</v>
      </c>
      <c r="C24" s="388"/>
      <c r="D24" s="436" t="s">
        <v>218</v>
      </c>
      <c r="E24" s="479" t="s">
        <v>180</v>
      </c>
      <c r="F24" s="480"/>
      <c r="G24" s="110" t="s">
        <v>206</v>
      </c>
      <c r="H24" s="483" t="s">
        <v>62</v>
      </c>
      <c r="I24" s="484"/>
      <c r="J24" s="484"/>
      <c r="K24" s="484"/>
      <c r="L24" s="485"/>
      <c r="M24" s="445" t="s">
        <v>219</v>
      </c>
      <c r="N24" s="446"/>
      <c r="O24" s="100"/>
      <c r="P24" s="100"/>
      <c r="Q24" s="100"/>
      <c r="R24" s="100"/>
      <c r="S24" s="100"/>
      <c r="T24" s="100"/>
      <c r="U24" s="101"/>
    </row>
    <row r="25" spans="1:21" ht="15" customHeight="1">
      <c r="A25" s="355"/>
      <c r="B25" s="435"/>
      <c r="C25" s="392"/>
      <c r="D25" s="437"/>
      <c r="E25" s="481"/>
      <c r="F25" s="482"/>
      <c r="G25" s="111" t="s">
        <v>220</v>
      </c>
      <c r="H25" s="486" t="s">
        <v>304</v>
      </c>
      <c r="I25" s="487"/>
      <c r="J25" s="487"/>
      <c r="K25" s="487"/>
      <c r="L25" s="488"/>
      <c r="M25" s="447"/>
      <c r="N25" s="448"/>
      <c r="O25" s="128" t="s">
        <v>389</v>
      </c>
      <c r="P25" s="112"/>
      <c r="Q25" s="112"/>
      <c r="R25" s="112"/>
      <c r="S25" s="112"/>
      <c r="T25" s="112"/>
      <c r="U25" s="113"/>
    </row>
    <row r="26" spans="1:21" ht="15" customHeight="1">
      <c r="A26" s="355"/>
      <c r="B26" s="405" t="s">
        <v>221</v>
      </c>
      <c r="C26" s="406"/>
      <c r="D26" s="98" t="s">
        <v>209</v>
      </c>
      <c r="E26" s="125" t="s">
        <v>300</v>
      </c>
      <c r="F26" s="100" t="s">
        <v>210</v>
      </c>
      <c r="G26" s="465" t="s">
        <v>311</v>
      </c>
      <c r="H26" s="465"/>
      <c r="I26" s="100" t="s">
        <v>211</v>
      </c>
      <c r="J26" s="100"/>
      <c r="K26" s="100"/>
      <c r="L26" s="100"/>
      <c r="M26" s="100"/>
      <c r="N26" s="100"/>
      <c r="O26" s="100"/>
      <c r="P26" s="100"/>
      <c r="Q26" s="100"/>
      <c r="R26" s="100"/>
      <c r="S26" s="100"/>
      <c r="T26" s="100"/>
      <c r="U26" s="101"/>
    </row>
    <row r="27" spans="1:21" ht="15" customHeight="1">
      <c r="A27" s="355"/>
      <c r="B27" s="407"/>
      <c r="C27" s="408"/>
      <c r="D27" s="129" t="s">
        <v>306</v>
      </c>
      <c r="E27" s="103" t="s">
        <v>305</v>
      </c>
      <c r="F27" s="466" t="s">
        <v>308</v>
      </c>
      <c r="G27" s="466"/>
      <c r="H27" s="104" t="s">
        <v>307</v>
      </c>
      <c r="I27" s="467" t="s">
        <v>310</v>
      </c>
      <c r="J27" s="467"/>
      <c r="K27" s="467"/>
      <c r="L27" s="467"/>
      <c r="M27" s="467"/>
      <c r="N27" s="467"/>
      <c r="O27" s="467"/>
      <c r="P27" s="467"/>
      <c r="Q27" s="467"/>
      <c r="R27" s="467"/>
      <c r="S27" s="467"/>
      <c r="T27" s="467"/>
      <c r="U27" s="468"/>
    </row>
    <row r="28" spans="1:21" ht="15" customHeight="1">
      <c r="A28" s="356"/>
      <c r="B28" s="409"/>
      <c r="C28" s="410"/>
      <c r="D28" s="397"/>
      <c r="E28" s="398"/>
      <c r="F28" s="398"/>
      <c r="G28" s="398"/>
      <c r="H28" s="398"/>
      <c r="I28" s="398"/>
      <c r="J28" s="398"/>
      <c r="K28" s="398"/>
      <c r="L28" s="398"/>
      <c r="M28" s="398"/>
      <c r="N28" s="398"/>
      <c r="O28" s="398"/>
      <c r="P28" s="398"/>
      <c r="Q28" s="398"/>
      <c r="R28" s="398"/>
      <c r="S28" s="398"/>
      <c r="T28" s="398"/>
      <c r="U28" s="411"/>
    </row>
    <row r="29" spans="1:21" ht="15" customHeight="1">
      <c r="A29" s="354" t="s">
        <v>222</v>
      </c>
      <c r="B29" s="412" t="s">
        <v>206</v>
      </c>
      <c r="C29" s="413"/>
      <c r="D29" s="469" t="s">
        <v>103</v>
      </c>
      <c r="E29" s="470"/>
      <c r="F29" s="470"/>
      <c r="G29" s="470"/>
      <c r="H29" s="470"/>
      <c r="I29" s="470"/>
      <c r="J29" s="470"/>
      <c r="K29" s="470"/>
      <c r="L29" s="470"/>
      <c r="M29" s="470"/>
      <c r="N29" s="470"/>
      <c r="O29" s="470"/>
      <c r="P29" s="470"/>
      <c r="Q29" s="470"/>
      <c r="R29" s="470"/>
      <c r="S29" s="470"/>
      <c r="T29" s="470"/>
      <c r="U29" s="471"/>
    </row>
    <row r="30" spans="1:21" ht="15" customHeight="1">
      <c r="A30" s="355"/>
      <c r="B30" s="417" t="s">
        <v>207</v>
      </c>
      <c r="C30" s="418"/>
      <c r="D30" s="472" t="s">
        <v>182</v>
      </c>
      <c r="E30" s="473"/>
      <c r="F30" s="473"/>
      <c r="G30" s="473"/>
      <c r="H30" s="473"/>
      <c r="I30" s="473"/>
      <c r="J30" s="473"/>
      <c r="K30" s="473"/>
      <c r="L30" s="473"/>
      <c r="M30" s="473"/>
      <c r="N30" s="473"/>
      <c r="O30" s="473"/>
      <c r="P30" s="473"/>
      <c r="Q30" s="473"/>
      <c r="R30" s="473"/>
      <c r="S30" s="473"/>
      <c r="T30" s="473"/>
      <c r="U30" s="474"/>
    </row>
    <row r="31" spans="1:21" ht="15" customHeight="1">
      <c r="A31" s="355"/>
      <c r="B31" s="387" t="s">
        <v>223</v>
      </c>
      <c r="C31" s="388"/>
      <c r="D31" s="98" t="s">
        <v>209</v>
      </c>
      <c r="E31" s="125" t="s">
        <v>312</v>
      </c>
      <c r="F31" s="100" t="s">
        <v>210</v>
      </c>
      <c r="G31" s="465" t="s">
        <v>313</v>
      </c>
      <c r="H31" s="465"/>
      <c r="I31" s="100" t="s">
        <v>211</v>
      </c>
      <c r="J31" s="100"/>
      <c r="K31" s="100"/>
      <c r="L31" s="100"/>
      <c r="M31" s="100"/>
      <c r="N31" s="100"/>
      <c r="O31" s="100"/>
      <c r="P31" s="100"/>
      <c r="Q31" s="100"/>
      <c r="R31" s="100"/>
      <c r="S31" s="100"/>
      <c r="T31" s="100"/>
      <c r="U31" s="101"/>
    </row>
    <row r="32" spans="1:21" ht="15" customHeight="1">
      <c r="A32" s="355"/>
      <c r="B32" s="389"/>
      <c r="C32" s="390"/>
      <c r="D32" s="126" t="s">
        <v>306</v>
      </c>
      <c r="E32" s="103" t="s">
        <v>305</v>
      </c>
      <c r="F32" s="466" t="s">
        <v>308</v>
      </c>
      <c r="G32" s="466"/>
      <c r="H32" s="104" t="s">
        <v>307</v>
      </c>
      <c r="I32" s="467" t="s">
        <v>314</v>
      </c>
      <c r="J32" s="467"/>
      <c r="K32" s="467"/>
      <c r="L32" s="467"/>
      <c r="M32" s="467"/>
      <c r="N32" s="467"/>
      <c r="O32" s="467"/>
      <c r="P32" s="467"/>
      <c r="Q32" s="467"/>
      <c r="R32" s="467"/>
      <c r="S32" s="467"/>
      <c r="T32" s="467"/>
      <c r="U32" s="468"/>
    </row>
    <row r="33" spans="1:21" ht="15" customHeight="1">
      <c r="A33" s="355"/>
      <c r="B33" s="391"/>
      <c r="C33" s="392"/>
      <c r="D33" s="397"/>
      <c r="E33" s="398"/>
      <c r="F33" s="398"/>
      <c r="G33" s="398"/>
      <c r="H33" s="398"/>
      <c r="I33" s="398"/>
      <c r="J33" s="398"/>
      <c r="K33" s="398"/>
      <c r="L33" s="398"/>
      <c r="M33" s="398"/>
      <c r="N33" s="398"/>
      <c r="O33" s="398"/>
      <c r="P33" s="398"/>
      <c r="Q33" s="398"/>
      <c r="R33" s="398"/>
      <c r="S33" s="398"/>
      <c r="T33" s="398"/>
      <c r="U33" s="399"/>
    </row>
    <row r="34" spans="1:21" ht="15" customHeight="1">
      <c r="A34" s="355"/>
      <c r="B34" s="400" t="s">
        <v>224</v>
      </c>
      <c r="C34" s="401"/>
      <c r="D34" s="401"/>
      <c r="E34" s="402"/>
      <c r="F34" s="403"/>
      <c r="G34" s="404"/>
      <c r="H34" s="114"/>
      <c r="I34" s="114"/>
      <c r="J34" s="114"/>
      <c r="K34" s="114"/>
      <c r="L34" s="114"/>
      <c r="M34" s="114"/>
      <c r="N34" s="114"/>
      <c r="O34" s="114"/>
      <c r="P34" s="114"/>
      <c r="Q34" s="114"/>
      <c r="R34" s="114"/>
      <c r="S34" s="114"/>
      <c r="T34" s="114"/>
      <c r="U34" s="114"/>
    </row>
    <row r="35" spans="1:21" ht="15" customHeight="1">
      <c r="A35" s="355"/>
      <c r="B35" s="372" t="s">
        <v>225</v>
      </c>
      <c r="C35" s="372"/>
      <c r="D35" s="372"/>
      <c r="E35" s="115"/>
      <c r="F35" s="374" t="s">
        <v>226</v>
      </c>
      <c r="G35" s="374"/>
      <c r="H35" s="374" t="s">
        <v>227</v>
      </c>
      <c r="I35" s="374"/>
      <c r="J35" s="374"/>
      <c r="K35" s="374"/>
      <c r="L35" s="375" t="s">
        <v>228</v>
      </c>
      <c r="M35" s="375"/>
      <c r="N35" s="375"/>
      <c r="O35" s="375"/>
      <c r="P35" s="375"/>
      <c r="Q35" s="375"/>
      <c r="R35" s="376" t="s">
        <v>229</v>
      </c>
      <c r="S35" s="377"/>
      <c r="T35" s="377"/>
      <c r="U35" s="378"/>
    </row>
    <row r="36" spans="1:21" ht="39.950000000000003" customHeight="1">
      <c r="A36" s="355"/>
      <c r="B36" s="373"/>
      <c r="C36" s="373"/>
      <c r="D36" s="373"/>
      <c r="E36" s="116" t="s">
        <v>230</v>
      </c>
      <c r="F36" s="374"/>
      <c r="G36" s="374"/>
      <c r="H36" s="374"/>
      <c r="I36" s="374"/>
      <c r="J36" s="374"/>
      <c r="K36" s="374"/>
      <c r="L36" s="375"/>
      <c r="M36" s="375"/>
      <c r="N36" s="375"/>
      <c r="O36" s="375"/>
      <c r="P36" s="375"/>
      <c r="Q36" s="375"/>
      <c r="R36" s="379"/>
      <c r="S36" s="380"/>
      <c r="T36" s="380"/>
      <c r="U36" s="381"/>
    </row>
    <row r="37" spans="1:21" ht="15" customHeight="1">
      <c r="A37" s="355"/>
      <c r="B37" s="382" t="s">
        <v>231</v>
      </c>
      <c r="C37" s="385" t="s">
        <v>232</v>
      </c>
      <c r="D37" s="386"/>
      <c r="E37" s="117"/>
      <c r="F37" s="337"/>
      <c r="G37" s="338"/>
      <c r="H37" s="337"/>
      <c r="I37" s="339"/>
      <c r="J37" s="339"/>
      <c r="K37" s="338"/>
      <c r="L37" s="337"/>
      <c r="M37" s="339"/>
      <c r="N37" s="339"/>
      <c r="O37" s="339"/>
      <c r="P37" s="339"/>
      <c r="Q37" s="338"/>
      <c r="R37" s="367" t="s">
        <v>233</v>
      </c>
      <c r="S37" s="368"/>
      <c r="T37" s="368"/>
      <c r="U37" s="369"/>
    </row>
    <row r="38" spans="1:21" ht="15" customHeight="1">
      <c r="A38" s="355"/>
      <c r="B38" s="383"/>
      <c r="C38" s="335" t="s">
        <v>234</v>
      </c>
      <c r="D38" s="366"/>
      <c r="E38" s="117"/>
      <c r="F38" s="337"/>
      <c r="G38" s="338"/>
      <c r="H38" s="337"/>
      <c r="I38" s="339"/>
      <c r="J38" s="339"/>
      <c r="K38" s="338"/>
      <c r="L38" s="337"/>
      <c r="M38" s="339"/>
      <c r="N38" s="339"/>
      <c r="O38" s="339"/>
      <c r="P38" s="339"/>
      <c r="Q38" s="338"/>
      <c r="R38" s="367" t="s">
        <v>233</v>
      </c>
      <c r="S38" s="368"/>
      <c r="T38" s="368"/>
      <c r="U38" s="369"/>
    </row>
    <row r="39" spans="1:21" ht="15" customHeight="1">
      <c r="A39" s="355"/>
      <c r="B39" s="383"/>
      <c r="C39" s="335" t="s">
        <v>235</v>
      </c>
      <c r="D39" s="366"/>
      <c r="E39" s="118"/>
      <c r="F39" s="337"/>
      <c r="G39" s="338"/>
      <c r="H39" s="337"/>
      <c r="I39" s="339"/>
      <c r="J39" s="339"/>
      <c r="K39" s="338"/>
      <c r="L39" s="337"/>
      <c r="M39" s="339"/>
      <c r="N39" s="339"/>
      <c r="O39" s="339"/>
      <c r="P39" s="339"/>
      <c r="Q39" s="338"/>
      <c r="R39" s="367" t="s">
        <v>233</v>
      </c>
      <c r="S39" s="368"/>
      <c r="T39" s="368"/>
      <c r="U39" s="369"/>
    </row>
    <row r="40" spans="1:21" ht="15" customHeight="1">
      <c r="A40" s="355"/>
      <c r="B40" s="383"/>
      <c r="C40" s="335" t="s">
        <v>236</v>
      </c>
      <c r="D40" s="366"/>
      <c r="E40" s="118"/>
      <c r="F40" s="337"/>
      <c r="G40" s="338"/>
      <c r="H40" s="337"/>
      <c r="I40" s="339"/>
      <c r="J40" s="339"/>
      <c r="K40" s="338"/>
      <c r="L40" s="337"/>
      <c r="M40" s="339"/>
      <c r="N40" s="339"/>
      <c r="O40" s="339"/>
      <c r="P40" s="339"/>
      <c r="Q40" s="338"/>
      <c r="R40" s="367" t="s">
        <v>233</v>
      </c>
      <c r="S40" s="368"/>
      <c r="T40" s="368"/>
      <c r="U40" s="369"/>
    </row>
    <row r="41" spans="1:21" ht="15" customHeight="1">
      <c r="A41" s="355"/>
      <c r="B41" s="383"/>
      <c r="C41" s="335" t="s">
        <v>237</v>
      </c>
      <c r="D41" s="366"/>
      <c r="E41" s="118"/>
      <c r="F41" s="337"/>
      <c r="G41" s="338"/>
      <c r="H41" s="337"/>
      <c r="I41" s="339"/>
      <c r="J41" s="339"/>
      <c r="K41" s="338"/>
      <c r="L41" s="337"/>
      <c r="M41" s="339"/>
      <c r="N41" s="339"/>
      <c r="O41" s="339"/>
      <c r="P41" s="339"/>
      <c r="Q41" s="338"/>
      <c r="R41" s="367" t="s">
        <v>238</v>
      </c>
      <c r="S41" s="368"/>
      <c r="T41" s="368"/>
      <c r="U41" s="369"/>
    </row>
    <row r="42" spans="1:21" ht="15" customHeight="1">
      <c r="A42" s="355"/>
      <c r="B42" s="383"/>
      <c r="C42" s="335" t="s">
        <v>239</v>
      </c>
      <c r="D42" s="366"/>
      <c r="E42" s="117"/>
      <c r="F42" s="337"/>
      <c r="G42" s="338"/>
      <c r="H42" s="337"/>
      <c r="I42" s="339"/>
      <c r="J42" s="339"/>
      <c r="K42" s="338"/>
      <c r="L42" s="337"/>
      <c r="M42" s="339"/>
      <c r="N42" s="339"/>
      <c r="O42" s="339"/>
      <c r="P42" s="339"/>
      <c r="Q42" s="338"/>
      <c r="R42" s="367" t="s">
        <v>240</v>
      </c>
      <c r="S42" s="368"/>
      <c r="T42" s="368"/>
      <c r="U42" s="369"/>
    </row>
    <row r="43" spans="1:21" ht="15" customHeight="1">
      <c r="A43" s="355"/>
      <c r="B43" s="383"/>
      <c r="C43" s="335" t="s">
        <v>241</v>
      </c>
      <c r="D43" s="366"/>
      <c r="E43" s="117"/>
      <c r="F43" s="337"/>
      <c r="G43" s="338"/>
      <c r="H43" s="337"/>
      <c r="I43" s="339"/>
      <c r="J43" s="339"/>
      <c r="K43" s="338"/>
      <c r="L43" s="337"/>
      <c r="M43" s="339"/>
      <c r="N43" s="339"/>
      <c r="O43" s="339"/>
      <c r="P43" s="339"/>
      <c r="Q43" s="338"/>
      <c r="R43" s="367" t="s">
        <v>242</v>
      </c>
      <c r="S43" s="368"/>
      <c r="T43" s="368"/>
      <c r="U43" s="369"/>
    </row>
    <row r="44" spans="1:21" ht="15" customHeight="1">
      <c r="A44" s="355"/>
      <c r="B44" s="383"/>
      <c r="C44" s="335" t="s">
        <v>243</v>
      </c>
      <c r="D44" s="366"/>
      <c r="E44" s="118"/>
      <c r="F44" s="337"/>
      <c r="G44" s="338"/>
      <c r="H44" s="337"/>
      <c r="I44" s="339"/>
      <c r="J44" s="339"/>
      <c r="K44" s="338"/>
      <c r="L44" s="337"/>
      <c r="M44" s="339"/>
      <c r="N44" s="339"/>
      <c r="O44" s="339"/>
      <c r="P44" s="339"/>
      <c r="Q44" s="338"/>
      <c r="R44" s="367" t="s">
        <v>244</v>
      </c>
      <c r="S44" s="368"/>
      <c r="T44" s="368"/>
      <c r="U44" s="369"/>
    </row>
    <row r="45" spans="1:21" ht="15" customHeight="1">
      <c r="A45" s="355"/>
      <c r="B45" s="383"/>
      <c r="C45" s="335" t="s">
        <v>245</v>
      </c>
      <c r="D45" s="336"/>
      <c r="E45" s="117"/>
      <c r="F45" s="337"/>
      <c r="G45" s="338"/>
      <c r="H45" s="337"/>
      <c r="I45" s="339"/>
      <c r="J45" s="339"/>
      <c r="K45" s="338"/>
      <c r="L45" s="337"/>
      <c r="M45" s="339"/>
      <c r="N45" s="339"/>
      <c r="O45" s="339"/>
      <c r="P45" s="339"/>
      <c r="Q45" s="338"/>
      <c r="R45" s="367" t="s">
        <v>246</v>
      </c>
      <c r="S45" s="368"/>
      <c r="T45" s="368"/>
      <c r="U45" s="369"/>
    </row>
    <row r="46" spans="1:21" ht="15" customHeight="1">
      <c r="A46" s="355"/>
      <c r="B46" s="383"/>
      <c r="C46" s="335" t="s">
        <v>247</v>
      </c>
      <c r="D46" s="336"/>
      <c r="E46" s="117"/>
      <c r="F46" s="337"/>
      <c r="G46" s="338"/>
      <c r="H46" s="337"/>
      <c r="I46" s="339"/>
      <c r="J46" s="339"/>
      <c r="K46" s="338"/>
      <c r="L46" s="337"/>
      <c r="M46" s="339"/>
      <c r="N46" s="339"/>
      <c r="O46" s="339"/>
      <c r="P46" s="339"/>
      <c r="Q46" s="338"/>
      <c r="R46" s="367" t="s">
        <v>246</v>
      </c>
      <c r="S46" s="368"/>
      <c r="T46" s="368"/>
      <c r="U46" s="369"/>
    </row>
    <row r="47" spans="1:21" ht="15" customHeight="1">
      <c r="A47" s="355"/>
      <c r="B47" s="383"/>
      <c r="C47" s="370" t="s">
        <v>248</v>
      </c>
      <c r="D47" s="371"/>
      <c r="E47" s="118"/>
      <c r="F47" s="337"/>
      <c r="G47" s="338"/>
      <c r="H47" s="337"/>
      <c r="I47" s="339"/>
      <c r="J47" s="339"/>
      <c r="K47" s="338"/>
      <c r="L47" s="337"/>
      <c r="M47" s="339"/>
      <c r="N47" s="339"/>
      <c r="O47" s="339"/>
      <c r="P47" s="339"/>
      <c r="Q47" s="338"/>
      <c r="R47" s="340" t="s">
        <v>249</v>
      </c>
      <c r="S47" s="341"/>
      <c r="T47" s="341"/>
      <c r="U47" s="342"/>
    </row>
    <row r="48" spans="1:21" ht="15" customHeight="1">
      <c r="A48" s="355"/>
      <c r="B48" s="383"/>
      <c r="C48" s="335" t="s">
        <v>250</v>
      </c>
      <c r="D48" s="336"/>
      <c r="E48" s="118"/>
      <c r="F48" s="337"/>
      <c r="G48" s="338"/>
      <c r="H48" s="337"/>
      <c r="I48" s="339"/>
      <c r="J48" s="339"/>
      <c r="K48" s="338"/>
      <c r="L48" s="337"/>
      <c r="M48" s="339"/>
      <c r="N48" s="339"/>
      <c r="O48" s="339"/>
      <c r="P48" s="339"/>
      <c r="Q48" s="338"/>
      <c r="R48" s="340" t="s">
        <v>251</v>
      </c>
      <c r="S48" s="341"/>
      <c r="T48" s="341"/>
      <c r="U48" s="342"/>
    </row>
    <row r="49" spans="1:21" ht="15" customHeight="1">
      <c r="A49" s="355"/>
      <c r="B49" s="383"/>
      <c r="C49" s="335" t="s">
        <v>252</v>
      </c>
      <c r="D49" s="336"/>
      <c r="E49" s="118"/>
      <c r="F49" s="337"/>
      <c r="G49" s="338"/>
      <c r="H49" s="337"/>
      <c r="I49" s="339"/>
      <c r="J49" s="339"/>
      <c r="K49" s="338"/>
      <c r="L49" s="337"/>
      <c r="M49" s="339"/>
      <c r="N49" s="339"/>
      <c r="O49" s="339"/>
      <c r="P49" s="339"/>
      <c r="Q49" s="338"/>
      <c r="R49" s="340" t="s">
        <v>253</v>
      </c>
      <c r="S49" s="341"/>
      <c r="T49" s="341"/>
      <c r="U49" s="342"/>
    </row>
    <row r="50" spans="1:21" ht="15" customHeight="1">
      <c r="A50" s="355"/>
      <c r="B50" s="383"/>
      <c r="C50" s="335" t="s">
        <v>254</v>
      </c>
      <c r="D50" s="336"/>
      <c r="E50" s="118"/>
      <c r="F50" s="337"/>
      <c r="G50" s="338"/>
      <c r="H50" s="462" t="s">
        <v>315</v>
      </c>
      <c r="I50" s="464"/>
      <c r="J50" s="464"/>
      <c r="K50" s="463"/>
      <c r="L50" s="337"/>
      <c r="M50" s="339"/>
      <c r="N50" s="339"/>
      <c r="O50" s="339"/>
      <c r="P50" s="339"/>
      <c r="Q50" s="338"/>
      <c r="R50" s="367" t="s">
        <v>253</v>
      </c>
      <c r="S50" s="368"/>
      <c r="T50" s="368"/>
      <c r="U50" s="369"/>
    </row>
    <row r="51" spans="1:21" ht="15" customHeight="1">
      <c r="A51" s="355"/>
      <c r="B51" s="383"/>
      <c r="C51" s="335" t="s">
        <v>255</v>
      </c>
      <c r="D51" s="336"/>
      <c r="E51" s="118"/>
      <c r="F51" s="337"/>
      <c r="G51" s="338"/>
      <c r="H51" s="337"/>
      <c r="I51" s="339"/>
      <c r="J51" s="339"/>
      <c r="K51" s="338"/>
      <c r="L51" s="337"/>
      <c r="M51" s="339"/>
      <c r="N51" s="339"/>
      <c r="O51" s="339"/>
      <c r="P51" s="339"/>
      <c r="Q51" s="338"/>
      <c r="R51" s="340" t="s">
        <v>256</v>
      </c>
      <c r="S51" s="341"/>
      <c r="T51" s="341"/>
      <c r="U51" s="342"/>
    </row>
    <row r="52" spans="1:21" ht="15" customHeight="1">
      <c r="A52" s="355"/>
      <c r="B52" s="383"/>
      <c r="C52" s="335" t="s">
        <v>257</v>
      </c>
      <c r="D52" s="366"/>
      <c r="E52" s="118"/>
      <c r="F52" s="337"/>
      <c r="G52" s="338"/>
      <c r="H52" s="337"/>
      <c r="I52" s="339"/>
      <c r="J52" s="339"/>
      <c r="K52" s="338"/>
      <c r="L52" s="337"/>
      <c r="M52" s="339"/>
      <c r="N52" s="339"/>
      <c r="O52" s="339"/>
      <c r="P52" s="339"/>
      <c r="Q52" s="338"/>
      <c r="R52" s="340" t="s">
        <v>258</v>
      </c>
      <c r="S52" s="341"/>
      <c r="T52" s="341"/>
      <c r="U52" s="342"/>
    </row>
    <row r="53" spans="1:21" ht="15" customHeight="1">
      <c r="A53" s="355"/>
      <c r="B53" s="384"/>
      <c r="C53" s="335" t="s">
        <v>259</v>
      </c>
      <c r="D53" s="366"/>
      <c r="E53" s="118"/>
      <c r="F53" s="337"/>
      <c r="G53" s="338"/>
      <c r="H53" s="337"/>
      <c r="I53" s="339"/>
      <c r="J53" s="339"/>
      <c r="K53" s="338"/>
      <c r="L53" s="337"/>
      <c r="M53" s="339"/>
      <c r="N53" s="339"/>
      <c r="O53" s="339"/>
      <c r="P53" s="339"/>
      <c r="Q53" s="338"/>
      <c r="R53" s="340" t="s">
        <v>260</v>
      </c>
      <c r="S53" s="341"/>
      <c r="T53" s="341"/>
      <c r="U53" s="342"/>
    </row>
    <row r="54" spans="1:21" ht="15" customHeight="1">
      <c r="A54" s="355"/>
      <c r="B54" s="347" t="s">
        <v>261</v>
      </c>
      <c r="C54" s="348"/>
      <c r="D54" s="349"/>
      <c r="E54" s="118"/>
      <c r="F54" s="337"/>
      <c r="G54" s="338"/>
      <c r="H54" s="337"/>
      <c r="I54" s="339"/>
      <c r="J54" s="339"/>
      <c r="K54" s="338"/>
      <c r="L54" s="337"/>
      <c r="M54" s="339"/>
      <c r="N54" s="339"/>
      <c r="O54" s="339"/>
      <c r="P54" s="339"/>
      <c r="Q54" s="338"/>
      <c r="R54" s="340" t="s">
        <v>262</v>
      </c>
      <c r="S54" s="341"/>
      <c r="T54" s="341"/>
      <c r="U54" s="342"/>
    </row>
    <row r="55" spans="1:21" ht="15" customHeight="1">
      <c r="A55" s="355"/>
      <c r="B55" s="364" t="s">
        <v>263</v>
      </c>
      <c r="C55" s="335" t="s">
        <v>264</v>
      </c>
      <c r="D55" s="365"/>
      <c r="E55" s="118"/>
      <c r="F55" s="337"/>
      <c r="G55" s="338"/>
      <c r="H55" s="337"/>
      <c r="I55" s="339"/>
      <c r="J55" s="339"/>
      <c r="K55" s="338"/>
      <c r="L55" s="337"/>
      <c r="M55" s="339"/>
      <c r="N55" s="339"/>
      <c r="O55" s="339"/>
      <c r="P55" s="339"/>
      <c r="Q55" s="338"/>
      <c r="R55" s="340" t="s">
        <v>265</v>
      </c>
      <c r="S55" s="341"/>
      <c r="T55" s="341"/>
      <c r="U55" s="342"/>
    </row>
    <row r="56" spans="1:21" ht="15" customHeight="1">
      <c r="A56" s="355"/>
      <c r="B56" s="364"/>
      <c r="C56" s="335" t="s">
        <v>266</v>
      </c>
      <c r="D56" s="365"/>
      <c r="E56" s="118"/>
      <c r="F56" s="337"/>
      <c r="G56" s="338"/>
      <c r="H56" s="337"/>
      <c r="I56" s="339"/>
      <c r="J56" s="339"/>
      <c r="K56" s="338"/>
      <c r="L56" s="337"/>
      <c r="M56" s="339"/>
      <c r="N56" s="339"/>
      <c r="O56" s="339"/>
      <c r="P56" s="339"/>
      <c r="Q56" s="338"/>
      <c r="R56" s="340" t="s">
        <v>265</v>
      </c>
      <c r="S56" s="341"/>
      <c r="T56" s="341"/>
      <c r="U56" s="342"/>
    </row>
    <row r="57" spans="1:21" ht="15" customHeight="1">
      <c r="A57" s="355"/>
      <c r="B57" s="363" t="s">
        <v>267</v>
      </c>
      <c r="C57" s="363"/>
      <c r="D57" s="363"/>
      <c r="E57" s="118"/>
      <c r="F57" s="462" t="s">
        <v>315</v>
      </c>
      <c r="G57" s="463"/>
      <c r="H57" s="462"/>
      <c r="I57" s="464"/>
      <c r="J57" s="464"/>
      <c r="K57" s="463"/>
      <c r="L57" s="462" t="s">
        <v>316</v>
      </c>
      <c r="M57" s="464"/>
      <c r="N57" s="464"/>
      <c r="O57" s="464"/>
      <c r="P57" s="464"/>
      <c r="Q57" s="463"/>
      <c r="R57" s="340" t="s">
        <v>268</v>
      </c>
      <c r="S57" s="341"/>
      <c r="T57" s="341"/>
      <c r="U57" s="342"/>
    </row>
    <row r="58" spans="1:21" ht="15" customHeight="1">
      <c r="A58" s="355"/>
      <c r="B58" s="343" t="s">
        <v>269</v>
      </c>
      <c r="C58" s="335" t="s">
        <v>270</v>
      </c>
      <c r="D58" s="336"/>
      <c r="E58" s="117"/>
      <c r="F58" s="337"/>
      <c r="G58" s="338"/>
      <c r="H58" s="337"/>
      <c r="I58" s="339"/>
      <c r="J58" s="339"/>
      <c r="K58" s="338"/>
      <c r="L58" s="337"/>
      <c r="M58" s="339"/>
      <c r="N58" s="339"/>
      <c r="O58" s="339"/>
      <c r="P58" s="339"/>
      <c r="Q58" s="338"/>
      <c r="R58" s="340" t="s">
        <v>271</v>
      </c>
      <c r="S58" s="341"/>
      <c r="T58" s="341"/>
      <c r="U58" s="342"/>
    </row>
    <row r="59" spans="1:21" ht="15" customHeight="1">
      <c r="A59" s="355"/>
      <c r="B59" s="344"/>
      <c r="C59" s="335" t="s">
        <v>272</v>
      </c>
      <c r="D59" s="336"/>
      <c r="E59" s="117"/>
      <c r="F59" s="337"/>
      <c r="G59" s="338"/>
      <c r="H59" s="337"/>
      <c r="I59" s="339"/>
      <c r="J59" s="339"/>
      <c r="K59" s="338"/>
      <c r="L59" s="337"/>
      <c r="M59" s="339"/>
      <c r="N59" s="339"/>
      <c r="O59" s="339"/>
      <c r="P59" s="339"/>
      <c r="Q59" s="338"/>
      <c r="R59" s="340" t="s">
        <v>273</v>
      </c>
      <c r="S59" s="341"/>
      <c r="T59" s="341"/>
      <c r="U59" s="342"/>
    </row>
    <row r="60" spans="1:21" ht="15" customHeight="1">
      <c r="A60" s="355"/>
      <c r="B60" s="344"/>
      <c r="C60" s="335" t="s">
        <v>274</v>
      </c>
      <c r="D60" s="336"/>
      <c r="E60" s="118"/>
      <c r="F60" s="337"/>
      <c r="G60" s="338"/>
      <c r="H60" s="337"/>
      <c r="I60" s="339"/>
      <c r="J60" s="339"/>
      <c r="K60" s="338"/>
      <c r="L60" s="337"/>
      <c r="M60" s="339"/>
      <c r="N60" s="339"/>
      <c r="O60" s="339"/>
      <c r="P60" s="339"/>
      <c r="Q60" s="338"/>
      <c r="R60" s="340" t="s">
        <v>275</v>
      </c>
      <c r="S60" s="341"/>
      <c r="T60" s="341"/>
      <c r="U60" s="342"/>
    </row>
    <row r="61" spans="1:21" ht="15" customHeight="1">
      <c r="A61" s="355"/>
      <c r="B61" s="345"/>
      <c r="C61" s="335" t="s">
        <v>276</v>
      </c>
      <c r="D61" s="336"/>
      <c r="E61" s="118"/>
      <c r="F61" s="337"/>
      <c r="G61" s="338"/>
      <c r="H61" s="337"/>
      <c r="I61" s="339"/>
      <c r="J61" s="339"/>
      <c r="K61" s="338"/>
      <c r="L61" s="337"/>
      <c r="M61" s="339"/>
      <c r="N61" s="339"/>
      <c r="O61" s="339"/>
      <c r="P61" s="339"/>
      <c r="Q61" s="338"/>
      <c r="R61" s="340" t="s">
        <v>277</v>
      </c>
      <c r="S61" s="341"/>
      <c r="T61" s="341"/>
      <c r="U61" s="342"/>
    </row>
    <row r="62" spans="1:21" ht="15" customHeight="1">
      <c r="A62" s="355"/>
      <c r="B62" s="347" t="s">
        <v>278</v>
      </c>
      <c r="C62" s="348"/>
      <c r="D62" s="349"/>
      <c r="E62" s="118"/>
      <c r="F62" s="337"/>
      <c r="G62" s="338"/>
      <c r="H62" s="337"/>
      <c r="I62" s="339"/>
      <c r="J62" s="339"/>
      <c r="K62" s="338"/>
      <c r="L62" s="337"/>
      <c r="M62" s="339"/>
      <c r="N62" s="339"/>
      <c r="O62" s="339"/>
      <c r="P62" s="339"/>
      <c r="Q62" s="338"/>
      <c r="R62" s="357" t="s">
        <v>279</v>
      </c>
      <c r="S62" s="358"/>
      <c r="T62" s="358"/>
      <c r="U62" s="359"/>
    </row>
    <row r="63" spans="1:21" ht="15" customHeight="1">
      <c r="A63" s="356"/>
      <c r="B63" s="347" t="s">
        <v>280</v>
      </c>
      <c r="C63" s="348"/>
      <c r="D63" s="349"/>
      <c r="E63" s="118"/>
      <c r="F63" s="462" t="s">
        <v>315</v>
      </c>
      <c r="G63" s="463"/>
      <c r="H63" s="337"/>
      <c r="I63" s="339"/>
      <c r="J63" s="339"/>
      <c r="K63" s="338"/>
      <c r="L63" s="462" t="s">
        <v>316</v>
      </c>
      <c r="M63" s="464"/>
      <c r="N63" s="464"/>
      <c r="O63" s="464"/>
      <c r="P63" s="464"/>
      <c r="Q63" s="463"/>
      <c r="R63" s="350" t="s">
        <v>268</v>
      </c>
      <c r="S63" s="350"/>
      <c r="T63" s="350"/>
      <c r="U63" s="350"/>
    </row>
    <row r="64" spans="1:21" ht="15" customHeight="1">
      <c r="A64" s="351" t="s">
        <v>281</v>
      </c>
      <c r="B64" s="352"/>
      <c r="C64" s="352"/>
      <c r="D64" s="352"/>
      <c r="E64" s="352"/>
      <c r="F64" s="352"/>
      <c r="G64" s="353"/>
      <c r="H64" s="130" t="s">
        <v>298</v>
      </c>
      <c r="I64" s="122" t="s">
        <v>297</v>
      </c>
      <c r="J64" s="122" t="s">
        <v>296</v>
      </c>
      <c r="K64" s="122" t="s">
        <v>295</v>
      </c>
      <c r="L64" s="122" t="s">
        <v>294</v>
      </c>
      <c r="M64" s="122" t="s">
        <v>289</v>
      </c>
      <c r="N64" s="123" t="s">
        <v>293</v>
      </c>
      <c r="O64" s="123" t="s">
        <v>292</v>
      </c>
      <c r="P64" s="123" t="s">
        <v>290</v>
      </c>
      <c r="Q64" s="124" t="s">
        <v>299</v>
      </c>
      <c r="R64" s="120"/>
      <c r="S64" s="120"/>
      <c r="T64" s="120"/>
      <c r="U64" s="120"/>
    </row>
    <row r="65" spans="1:21" ht="15" customHeight="1">
      <c r="A65" s="92" t="s">
        <v>282</v>
      </c>
      <c r="B65" s="92"/>
      <c r="C65" s="92"/>
      <c r="D65" s="92"/>
      <c r="E65" s="92"/>
      <c r="F65" s="92"/>
      <c r="G65" s="92"/>
      <c r="H65" s="92"/>
      <c r="I65" s="92"/>
      <c r="J65" s="92"/>
      <c r="K65" s="92"/>
      <c r="L65" s="92"/>
      <c r="M65" s="92"/>
      <c r="N65" s="92"/>
      <c r="O65" s="92"/>
      <c r="P65" s="92"/>
      <c r="Q65" s="92"/>
      <c r="R65" s="92"/>
      <c r="S65" s="92"/>
      <c r="T65" s="92"/>
      <c r="U65" s="92"/>
    </row>
    <row r="66" spans="1:21" ht="27" customHeight="1">
      <c r="A66" s="121">
        <v>1</v>
      </c>
      <c r="B66" s="360" t="s">
        <v>283</v>
      </c>
      <c r="C66" s="360"/>
      <c r="D66" s="360"/>
      <c r="E66" s="360"/>
      <c r="F66" s="360"/>
      <c r="G66" s="360"/>
      <c r="H66" s="360"/>
      <c r="I66" s="360"/>
      <c r="J66" s="360"/>
      <c r="K66" s="360"/>
      <c r="L66" s="360"/>
      <c r="M66" s="360"/>
      <c r="N66" s="360"/>
      <c r="O66" s="360"/>
      <c r="P66" s="360"/>
      <c r="Q66" s="360"/>
      <c r="R66" s="360"/>
      <c r="S66" s="360"/>
      <c r="T66" s="360"/>
      <c r="U66" s="360"/>
    </row>
    <row r="67" spans="1:21" ht="39" customHeight="1">
      <c r="A67" s="121">
        <v>2</v>
      </c>
      <c r="B67" s="346" t="s">
        <v>284</v>
      </c>
      <c r="C67" s="346"/>
      <c r="D67" s="346"/>
      <c r="E67" s="346"/>
      <c r="F67" s="346"/>
      <c r="G67" s="346"/>
      <c r="H67" s="346"/>
      <c r="I67" s="346"/>
      <c r="J67" s="346"/>
      <c r="K67" s="346"/>
      <c r="L67" s="346"/>
      <c r="M67" s="346"/>
      <c r="N67" s="346"/>
      <c r="O67" s="346"/>
      <c r="P67" s="346"/>
      <c r="Q67" s="346"/>
      <c r="R67" s="346"/>
      <c r="S67" s="346"/>
      <c r="T67" s="346"/>
      <c r="U67" s="346"/>
    </row>
    <row r="68" spans="1:21" ht="27" customHeight="1">
      <c r="A68" s="121">
        <v>3</v>
      </c>
      <c r="B68" s="361" t="s">
        <v>285</v>
      </c>
      <c r="C68" s="362"/>
      <c r="D68" s="362"/>
      <c r="E68" s="362"/>
      <c r="F68" s="362"/>
      <c r="G68" s="362"/>
      <c r="H68" s="362"/>
      <c r="I68" s="362"/>
      <c r="J68" s="362"/>
      <c r="K68" s="362"/>
      <c r="L68" s="362"/>
      <c r="M68" s="362"/>
      <c r="N68" s="362"/>
      <c r="O68" s="362"/>
      <c r="P68" s="362"/>
      <c r="Q68" s="362"/>
      <c r="R68" s="362"/>
      <c r="S68" s="362"/>
      <c r="T68" s="362"/>
      <c r="U68" s="362"/>
    </row>
    <row r="69" spans="1:21" ht="27" customHeight="1">
      <c r="A69" s="121">
        <v>4</v>
      </c>
      <c r="B69" s="361" t="s">
        <v>286</v>
      </c>
      <c r="C69" s="362"/>
      <c r="D69" s="362"/>
      <c r="E69" s="362"/>
      <c r="F69" s="362"/>
      <c r="G69" s="362"/>
      <c r="H69" s="362"/>
      <c r="I69" s="362"/>
      <c r="J69" s="362"/>
      <c r="K69" s="362"/>
      <c r="L69" s="362"/>
      <c r="M69" s="362"/>
      <c r="N69" s="362"/>
      <c r="O69" s="362"/>
      <c r="P69" s="362"/>
      <c r="Q69" s="362"/>
      <c r="R69" s="362"/>
      <c r="S69" s="362"/>
      <c r="T69" s="362"/>
      <c r="U69" s="362"/>
    </row>
    <row r="70" spans="1:21" ht="27" customHeight="1">
      <c r="A70" s="121">
        <v>5</v>
      </c>
      <c r="B70" s="346" t="s">
        <v>287</v>
      </c>
      <c r="C70" s="346"/>
      <c r="D70" s="346"/>
      <c r="E70" s="346"/>
      <c r="F70" s="346"/>
      <c r="G70" s="346"/>
      <c r="H70" s="346"/>
      <c r="I70" s="346"/>
      <c r="J70" s="346"/>
      <c r="K70" s="346"/>
      <c r="L70" s="346"/>
      <c r="M70" s="346"/>
      <c r="N70" s="346"/>
      <c r="O70" s="346"/>
      <c r="P70" s="346"/>
      <c r="Q70" s="346"/>
      <c r="R70" s="346"/>
      <c r="S70" s="346"/>
      <c r="T70" s="346"/>
      <c r="U70" s="346"/>
    </row>
  </sheetData>
  <mergeCells count="198">
    <mergeCell ref="A3:U3"/>
    <mergeCell ref="A4:U4"/>
    <mergeCell ref="A5:U5"/>
    <mergeCell ref="E6:F6"/>
    <mergeCell ref="K7:N7"/>
    <mergeCell ref="P7:Q7"/>
    <mergeCell ref="S7:T7"/>
    <mergeCell ref="B8:C8"/>
    <mergeCell ref="K9:U9"/>
    <mergeCell ref="K10:U10"/>
    <mergeCell ref="K11:U11"/>
    <mergeCell ref="F15:H15"/>
    <mergeCell ref="A16:A28"/>
    <mergeCell ref="B16:C16"/>
    <mergeCell ref="D16:U16"/>
    <mergeCell ref="B17:C17"/>
    <mergeCell ref="D17:U17"/>
    <mergeCell ref="B24:C25"/>
    <mergeCell ref="D24:D25"/>
    <mergeCell ref="E24:F25"/>
    <mergeCell ref="H24:L24"/>
    <mergeCell ref="M24:N25"/>
    <mergeCell ref="H25:L25"/>
    <mergeCell ref="B18:C20"/>
    <mergeCell ref="G18:H18"/>
    <mergeCell ref="F19:G19"/>
    <mergeCell ref="I19:U19"/>
    <mergeCell ref="D20:U20"/>
    <mergeCell ref="B21:C22"/>
    <mergeCell ref="E21:U21"/>
    <mergeCell ref="D22:E22"/>
    <mergeCell ref="F22:U22"/>
    <mergeCell ref="B31:C33"/>
    <mergeCell ref="G31:H31"/>
    <mergeCell ref="F32:G32"/>
    <mergeCell ref="I32:U32"/>
    <mergeCell ref="D33:U33"/>
    <mergeCell ref="B34:E34"/>
    <mergeCell ref="F34:G34"/>
    <mergeCell ref="B26:C28"/>
    <mergeCell ref="G26:H26"/>
    <mergeCell ref="F27:G27"/>
    <mergeCell ref="I27:U27"/>
    <mergeCell ref="D28:U28"/>
    <mergeCell ref="B29:C29"/>
    <mergeCell ref="D29:U29"/>
    <mergeCell ref="B30:C30"/>
    <mergeCell ref="D30:U30"/>
    <mergeCell ref="R37:U37"/>
    <mergeCell ref="C38:D38"/>
    <mergeCell ref="F38:G38"/>
    <mergeCell ref="H38:K38"/>
    <mergeCell ref="L38:Q38"/>
    <mergeCell ref="R38:U38"/>
    <mergeCell ref="B35:D36"/>
    <mergeCell ref="F35:G36"/>
    <mergeCell ref="H35:K36"/>
    <mergeCell ref="L35:Q36"/>
    <mergeCell ref="R35:U36"/>
    <mergeCell ref="B37:B53"/>
    <mergeCell ref="C37:D37"/>
    <mergeCell ref="F37:G37"/>
    <mergeCell ref="H37:K37"/>
    <mergeCell ref="L37:Q37"/>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C53:D53"/>
    <mergeCell ref="F53:G53"/>
    <mergeCell ref="H53:K53"/>
    <mergeCell ref="L53:Q53"/>
    <mergeCell ref="R53:U53"/>
    <mergeCell ref="B54:D54"/>
    <mergeCell ref="F54:G54"/>
    <mergeCell ref="H54:K54"/>
    <mergeCell ref="L54:Q54"/>
    <mergeCell ref="R54:U54"/>
    <mergeCell ref="B57:D57"/>
    <mergeCell ref="F57:G57"/>
    <mergeCell ref="H57:K57"/>
    <mergeCell ref="L57:Q57"/>
    <mergeCell ref="R57:U57"/>
    <mergeCell ref="B55:B56"/>
    <mergeCell ref="C55:D55"/>
    <mergeCell ref="F55:G55"/>
    <mergeCell ref="H55:K55"/>
    <mergeCell ref="L55:Q55"/>
    <mergeCell ref="R55:U55"/>
    <mergeCell ref="C56:D56"/>
    <mergeCell ref="F56:G56"/>
    <mergeCell ref="H56:K56"/>
    <mergeCell ref="L56:Q56"/>
    <mergeCell ref="B70:U70"/>
    <mergeCell ref="B63:D63"/>
    <mergeCell ref="F63:G63"/>
    <mergeCell ref="H63:K63"/>
    <mergeCell ref="L63:Q63"/>
    <mergeCell ref="R63:U63"/>
    <mergeCell ref="A64:G64"/>
    <mergeCell ref="A29:A63"/>
    <mergeCell ref="B62:D62"/>
    <mergeCell ref="F62:G62"/>
    <mergeCell ref="H62:K62"/>
    <mergeCell ref="L62:Q62"/>
    <mergeCell ref="R62:U62"/>
    <mergeCell ref="B66:U66"/>
    <mergeCell ref="B67:U67"/>
    <mergeCell ref="B68:U68"/>
    <mergeCell ref="B69:U69"/>
    <mergeCell ref="R59:U59"/>
    <mergeCell ref="C61:D61"/>
    <mergeCell ref="F61:G61"/>
    <mergeCell ref="H61:K61"/>
    <mergeCell ref="L61:Q61"/>
    <mergeCell ref="R61:U61"/>
    <mergeCell ref="R56:U56"/>
    <mergeCell ref="C60:D60"/>
    <mergeCell ref="F60:G60"/>
    <mergeCell ref="H60:K60"/>
    <mergeCell ref="L60:Q60"/>
    <mergeCell ref="R60:U60"/>
    <mergeCell ref="B58:B61"/>
    <mergeCell ref="L58:Q58"/>
    <mergeCell ref="R58:U58"/>
    <mergeCell ref="C59:D59"/>
    <mergeCell ref="F59:G59"/>
    <mergeCell ref="H59:K59"/>
    <mergeCell ref="L59:Q59"/>
    <mergeCell ref="C58:D58"/>
    <mergeCell ref="F58:G58"/>
    <mergeCell ref="H58:K58"/>
  </mergeCells>
  <phoneticPr fontId="4"/>
  <dataValidations count="4">
    <dataValidation type="list" allowBlank="1" showInputMessage="1" showErrorMessage="1" sqref="E19 E27 E32" xr:uid="{978136F9-C40D-4454-9B53-8F4B33889AD3}">
      <formula1>"都,道,府,県"</formula1>
    </dataValidation>
    <dataValidation type="list" allowBlank="1" showInputMessage="1" showErrorMessage="1" sqref="H19 H27 H32" xr:uid="{FF2CA60D-BE05-4C3E-9CF6-E027CBB82868}">
      <formula1>"市,郡,区"</formula1>
    </dataValidation>
    <dataValidation type="list" allowBlank="1" showInputMessage="1" showErrorMessage="1" sqref="E45" xr:uid="{CF5CFB62-769D-4941-A674-589C3C09F52F}">
      <formula1>"　,○"</formula1>
    </dataValidation>
    <dataValidation type="list" allowBlank="1" showInputMessage="1" showErrorMessage="1" sqref="E46 E37:E38 E42:E43 F34 E58:E59 F37:K63" xr:uid="{07493046-765C-472A-9AF7-9C71C8DE9F52}">
      <formula1>"○"</formula1>
    </dataValidation>
  </dataValidations>
  <hyperlinks>
    <hyperlink ref="F22" r:id="rId1" xr:uid="{2EFBB823-009B-4E53-B43F-EA054E2F4D79}"/>
  </hyperlinks>
  <printOptions horizontalCentered="1"/>
  <pageMargins left="0.19685039370078741" right="0.19685039370078741" top="0.39370078740157483" bottom="0.19685039370078741" header="0.31496062992125984" footer="0.19685039370078741"/>
  <pageSetup paperSize="9" scale="80" orientation="portrait" r:id="rId2"/>
  <rowBreaks count="1" manualBreakCount="1">
    <brk id="64" max="25" man="1"/>
  </rowBreaks>
  <ignoredErrors>
    <ignoredError sqref="I15:U15 P7:T7 E18:H18 H26 F26 E26 G26 E31:H31" numberStoredAsText="1"/>
  </ignoredError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4CB4C-29C0-44F8-8CE7-23E41E1EA764}">
  <sheetPr>
    <tabColor rgb="FF00B0F0"/>
  </sheetPr>
  <dimension ref="A1:O128"/>
  <sheetViews>
    <sheetView showGridLines="0" view="pageBreakPreview" zoomScaleNormal="100" zoomScaleSheetLayoutView="100" workbookViewId="0">
      <selection activeCell="A4" sqref="B4:AA9"/>
    </sheetView>
  </sheetViews>
  <sheetFormatPr defaultColWidth="3.875" defaultRowHeight="13.5"/>
  <cols>
    <col min="1" max="1" width="5.625" style="131" customWidth="1"/>
    <col min="2" max="7" width="8.625" style="131" customWidth="1"/>
    <col min="8" max="13" width="4.625" style="131" customWidth="1"/>
    <col min="14" max="16384" width="3.875" style="131"/>
  </cols>
  <sheetData>
    <row r="1" spans="1:15" ht="15" customHeight="1">
      <c r="A1" s="298" t="s">
        <v>317</v>
      </c>
      <c r="B1" s="139"/>
      <c r="C1" s="139"/>
      <c r="D1" s="139"/>
      <c r="E1" s="139"/>
      <c r="F1" s="139"/>
      <c r="G1" s="139"/>
      <c r="H1" s="139"/>
      <c r="I1" s="139"/>
      <c r="J1" s="139"/>
      <c r="K1" s="139"/>
      <c r="L1" s="139"/>
      <c r="M1" s="139"/>
      <c r="N1" s="139"/>
      <c r="O1" s="139"/>
    </row>
    <row r="2" spans="1:15" ht="8.25" customHeight="1">
      <c r="A2" s="299"/>
      <c r="B2" s="139"/>
      <c r="C2" s="139"/>
      <c r="D2" s="139"/>
      <c r="E2" s="139"/>
      <c r="F2" s="139"/>
      <c r="G2" s="139"/>
      <c r="H2" s="139"/>
      <c r="I2" s="139"/>
      <c r="J2" s="139"/>
      <c r="K2" s="139"/>
      <c r="L2" s="139"/>
      <c r="M2" s="139"/>
      <c r="N2" s="139"/>
      <c r="O2" s="139"/>
    </row>
    <row r="3" spans="1:15" ht="15" customHeight="1">
      <c r="A3" s="299"/>
      <c r="B3" s="132" t="s">
        <v>318</v>
      </c>
      <c r="C3" s="139"/>
      <c r="D3" s="139"/>
      <c r="E3" s="139"/>
      <c r="F3" s="139"/>
      <c r="G3" s="139"/>
      <c r="H3" s="139"/>
      <c r="I3" s="139"/>
      <c r="J3" s="139"/>
      <c r="K3" s="139"/>
      <c r="L3" s="139"/>
      <c r="M3" s="139"/>
      <c r="N3" s="139"/>
      <c r="O3" s="139"/>
    </row>
    <row r="4" spans="1:15" ht="15" customHeight="1">
      <c r="A4" s="300"/>
      <c r="B4" s="139"/>
      <c r="C4" s="139"/>
      <c r="D4" s="139"/>
      <c r="E4" s="139"/>
      <c r="F4" s="139"/>
      <c r="G4" s="139"/>
      <c r="H4" s="139"/>
      <c r="I4" s="139"/>
      <c r="J4" s="139"/>
      <c r="K4" s="139"/>
      <c r="L4" s="139"/>
      <c r="M4" s="139"/>
      <c r="N4" s="139"/>
      <c r="O4" s="139"/>
    </row>
    <row r="5" spans="1:15" ht="15" customHeight="1">
      <c r="A5" s="498" t="s">
        <v>319</v>
      </c>
      <c r="B5" s="499"/>
      <c r="C5" s="499"/>
      <c r="D5" s="499"/>
      <c r="E5" s="500" t="s">
        <v>320</v>
      </c>
      <c r="F5" s="501"/>
      <c r="G5" s="133"/>
      <c r="H5" s="502" t="s">
        <v>321</v>
      </c>
      <c r="I5" s="503"/>
      <c r="J5" s="503"/>
      <c r="K5" s="503"/>
      <c r="L5" s="504"/>
      <c r="M5" s="505"/>
      <c r="N5" s="175"/>
      <c r="O5" s="139"/>
    </row>
    <row r="6" spans="1:15" ht="15" customHeight="1">
      <c r="A6" s="506" t="s">
        <v>1</v>
      </c>
      <c r="B6" s="134" t="s">
        <v>0</v>
      </c>
      <c r="C6" s="509"/>
      <c r="D6" s="510"/>
      <c r="E6" s="510"/>
      <c r="F6" s="510"/>
      <c r="G6" s="510"/>
      <c r="H6" s="510"/>
      <c r="I6" s="510"/>
      <c r="J6" s="510"/>
      <c r="K6" s="510"/>
      <c r="L6" s="510"/>
      <c r="M6" s="511"/>
      <c r="N6" s="139"/>
      <c r="O6" s="139"/>
    </row>
    <row r="7" spans="1:15" ht="15" customHeight="1">
      <c r="A7" s="507"/>
      <c r="B7" s="135" t="s">
        <v>322</v>
      </c>
      <c r="C7" s="512" t="str">
        <f>書類一覧!C4</f>
        <v>●●相談支援事業所</v>
      </c>
      <c r="D7" s="513"/>
      <c r="E7" s="513"/>
      <c r="F7" s="513"/>
      <c r="G7" s="513"/>
      <c r="H7" s="513"/>
      <c r="I7" s="513"/>
      <c r="J7" s="513"/>
      <c r="K7" s="513"/>
      <c r="L7" s="513"/>
      <c r="M7" s="514"/>
      <c r="N7" s="139"/>
      <c r="O7" s="139"/>
    </row>
    <row r="8" spans="1:15" ht="15" customHeight="1">
      <c r="A8" s="507"/>
      <c r="B8" s="515" t="s">
        <v>4</v>
      </c>
      <c r="C8" s="168" t="s">
        <v>323</v>
      </c>
      <c r="D8" s="136"/>
      <c r="E8" s="137" t="s">
        <v>324</v>
      </c>
      <c r="F8" s="136"/>
      <c r="G8" s="169" t="s">
        <v>325</v>
      </c>
      <c r="H8" s="169"/>
      <c r="I8" s="169"/>
      <c r="J8" s="169"/>
      <c r="K8" s="169"/>
      <c r="L8" s="169"/>
      <c r="M8" s="138"/>
      <c r="N8" s="139"/>
      <c r="O8" s="139"/>
    </row>
    <row r="9" spans="1:15" ht="15" customHeight="1">
      <c r="A9" s="507"/>
      <c r="B9" s="516"/>
      <c r="C9" s="140"/>
      <c r="D9" s="141"/>
      <c r="E9" s="142"/>
      <c r="F9" s="143"/>
      <c r="G9" s="518"/>
      <c r="H9" s="518"/>
      <c r="I9" s="518"/>
      <c r="J9" s="518"/>
      <c r="K9" s="518"/>
      <c r="L9" s="518"/>
      <c r="M9" s="519"/>
      <c r="N9" s="139"/>
      <c r="O9" s="139"/>
    </row>
    <row r="10" spans="1:15" ht="15" customHeight="1">
      <c r="A10" s="507"/>
      <c r="B10" s="517"/>
      <c r="C10" s="520"/>
      <c r="D10" s="521"/>
      <c r="E10" s="521"/>
      <c r="F10" s="521"/>
      <c r="G10" s="521"/>
      <c r="H10" s="521"/>
      <c r="I10" s="521"/>
      <c r="J10" s="521"/>
      <c r="K10" s="521"/>
      <c r="L10" s="521"/>
      <c r="M10" s="522"/>
      <c r="N10" s="139"/>
      <c r="O10" s="139"/>
    </row>
    <row r="11" spans="1:15" ht="15" customHeight="1">
      <c r="A11" s="507"/>
      <c r="B11" s="144" t="s">
        <v>6</v>
      </c>
      <c r="C11" s="523"/>
      <c r="D11" s="524"/>
      <c r="E11" s="524"/>
      <c r="F11" s="524"/>
      <c r="G11" s="524"/>
      <c r="H11" s="524"/>
      <c r="I11" s="524"/>
      <c r="J11" s="524"/>
      <c r="K11" s="524"/>
      <c r="L11" s="524"/>
      <c r="M11" s="525"/>
      <c r="N11" s="139"/>
      <c r="O11" s="139"/>
    </row>
    <row r="12" spans="1:15" ht="15" customHeight="1">
      <c r="A12" s="508"/>
      <c r="B12" s="152" t="s">
        <v>178</v>
      </c>
      <c r="C12" s="526"/>
      <c r="D12" s="527"/>
      <c r="E12" s="527"/>
      <c r="F12" s="527"/>
      <c r="G12" s="527"/>
      <c r="H12" s="527"/>
      <c r="I12" s="527"/>
      <c r="J12" s="527"/>
      <c r="K12" s="527"/>
      <c r="L12" s="527"/>
      <c r="M12" s="528"/>
      <c r="N12" s="139"/>
      <c r="O12" s="139"/>
    </row>
    <row r="13" spans="1:15" ht="15" customHeight="1">
      <c r="A13" s="506" t="s">
        <v>326</v>
      </c>
      <c r="B13" s="151" t="s">
        <v>0</v>
      </c>
      <c r="C13" s="531"/>
      <c r="D13" s="532"/>
      <c r="E13" s="533"/>
      <c r="F13" s="534" t="s">
        <v>327</v>
      </c>
      <c r="G13" s="535"/>
      <c r="H13" s="145"/>
      <c r="I13" s="535"/>
      <c r="J13" s="145"/>
      <c r="K13" s="535"/>
      <c r="L13" s="145"/>
      <c r="M13" s="146"/>
      <c r="N13" s="139"/>
      <c r="O13" s="139"/>
    </row>
    <row r="14" spans="1:15" ht="15" customHeight="1">
      <c r="A14" s="507"/>
      <c r="B14" s="147" t="s">
        <v>328</v>
      </c>
      <c r="C14" s="520"/>
      <c r="D14" s="521"/>
      <c r="E14" s="522"/>
      <c r="F14" s="534"/>
      <c r="G14" s="536"/>
      <c r="H14" s="148" t="s">
        <v>329</v>
      </c>
      <c r="I14" s="536"/>
      <c r="J14" s="148" t="s">
        <v>330</v>
      </c>
      <c r="K14" s="536"/>
      <c r="L14" s="149" t="s">
        <v>331</v>
      </c>
      <c r="M14" s="150"/>
      <c r="N14" s="139"/>
      <c r="O14" s="139"/>
    </row>
    <row r="15" spans="1:15" ht="15" customHeight="1">
      <c r="A15" s="507"/>
      <c r="B15" s="537" t="s">
        <v>332</v>
      </c>
      <c r="C15" s="168" t="s">
        <v>323</v>
      </c>
      <c r="D15" s="136"/>
      <c r="E15" s="137" t="s">
        <v>324</v>
      </c>
      <c r="F15" s="136"/>
      <c r="G15" s="169" t="s">
        <v>325</v>
      </c>
      <c r="H15" s="169"/>
      <c r="I15" s="169"/>
      <c r="J15" s="169"/>
      <c r="K15" s="169"/>
      <c r="L15" s="169"/>
      <c r="M15" s="138"/>
      <c r="N15" s="139"/>
      <c r="O15" s="139"/>
    </row>
    <row r="16" spans="1:15" ht="15" customHeight="1">
      <c r="A16" s="507"/>
      <c r="B16" s="538"/>
      <c r="C16" s="140"/>
      <c r="D16" s="141"/>
      <c r="E16" s="142"/>
      <c r="F16" s="143"/>
      <c r="G16" s="518"/>
      <c r="H16" s="518"/>
      <c r="I16" s="518"/>
      <c r="J16" s="518"/>
      <c r="K16" s="518"/>
      <c r="L16" s="518"/>
      <c r="M16" s="519"/>
      <c r="N16" s="139"/>
      <c r="O16" s="139"/>
    </row>
    <row r="17" spans="1:15" ht="15" customHeight="1">
      <c r="A17" s="507"/>
      <c r="B17" s="539"/>
      <c r="C17" s="520"/>
      <c r="D17" s="521"/>
      <c r="E17" s="521"/>
      <c r="F17" s="521"/>
      <c r="G17" s="521"/>
      <c r="H17" s="521"/>
      <c r="I17" s="521"/>
      <c r="J17" s="521"/>
      <c r="K17" s="521"/>
      <c r="L17" s="521"/>
      <c r="M17" s="522"/>
      <c r="N17" s="139"/>
      <c r="O17" s="139"/>
    </row>
    <row r="18" spans="1:15" ht="15" customHeight="1">
      <c r="A18" s="507"/>
      <c r="B18" s="540" t="s">
        <v>333</v>
      </c>
      <c r="C18" s="541"/>
      <c r="D18" s="541"/>
      <c r="E18" s="541"/>
      <c r="F18" s="541"/>
      <c r="G18" s="542"/>
      <c r="H18" s="161" t="s">
        <v>334</v>
      </c>
      <c r="I18" s="543"/>
      <c r="J18" s="544"/>
      <c r="K18" s="153" t="s">
        <v>335</v>
      </c>
      <c r="L18" s="543"/>
      <c r="M18" s="544"/>
      <c r="N18" s="139"/>
      <c r="O18" s="139"/>
    </row>
    <row r="19" spans="1:15" ht="15" customHeight="1">
      <c r="A19" s="529"/>
      <c r="B19" s="545" t="s">
        <v>336</v>
      </c>
      <c r="C19" s="546"/>
      <c r="D19" s="551" t="s">
        <v>337</v>
      </c>
      <c r="E19" s="552"/>
      <c r="F19" s="527"/>
      <c r="G19" s="527"/>
      <c r="H19" s="553"/>
      <c r="I19" s="553"/>
      <c r="J19" s="553"/>
      <c r="K19" s="527"/>
      <c r="L19" s="527"/>
      <c r="M19" s="528"/>
      <c r="N19" s="139"/>
      <c r="O19" s="139"/>
    </row>
    <row r="20" spans="1:15" ht="15" customHeight="1">
      <c r="A20" s="529"/>
      <c r="B20" s="547"/>
      <c r="C20" s="548"/>
      <c r="D20" s="554" t="s">
        <v>338</v>
      </c>
      <c r="E20" s="555"/>
      <c r="F20" s="154"/>
      <c r="G20" s="154"/>
      <c r="H20" s="154"/>
      <c r="I20" s="154"/>
      <c r="J20" s="154"/>
      <c r="K20" s="154"/>
      <c r="L20" s="154"/>
      <c r="M20" s="155"/>
      <c r="N20" s="139"/>
      <c r="O20" s="139"/>
    </row>
    <row r="21" spans="1:15" ht="15" customHeight="1">
      <c r="A21" s="530"/>
      <c r="B21" s="549"/>
      <c r="C21" s="550"/>
      <c r="D21" s="556"/>
      <c r="E21" s="557"/>
      <c r="F21" s="156"/>
      <c r="G21" s="156"/>
      <c r="H21" s="156"/>
      <c r="I21" s="156"/>
      <c r="J21" s="156"/>
      <c r="K21" s="156"/>
      <c r="L21" s="156"/>
      <c r="M21" s="157"/>
      <c r="N21" s="139"/>
      <c r="O21" s="139"/>
    </row>
    <row r="22" spans="1:15" ht="15" customHeight="1">
      <c r="A22" s="506" t="s">
        <v>176</v>
      </c>
      <c r="B22" s="151" t="s">
        <v>0</v>
      </c>
      <c r="C22" s="531"/>
      <c r="D22" s="532"/>
      <c r="E22" s="533"/>
      <c r="F22" s="534" t="s">
        <v>327</v>
      </c>
      <c r="G22" s="534"/>
      <c r="H22" s="145"/>
      <c r="I22" s="158" t="s">
        <v>329</v>
      </c>
      <c r="J22" s="145"/>
      <c r="K22" s="159" t="s">
        <v>330</v>
      </c>
      <c r="L22" s="145"/>
      <c r="M22" s="146" t="s">
        <v>331</v>
      </c>
      <c r="N22" s="139"/>
      <c r="O22" s="139"/>
    </row>
    <row r="23" spans="1:15" ht="15" customHeight="1">
      <c r="A23" s="507"/>
      <c r="B23" s="147" t="s">
        <v>328</v>
      </c>
      <c r="C23" s="520"/>
      <c r="D23" s="521"/>
      <c r="E23" s="522"/>
      <c r="F23" s="558" t="s">
        <v>339</v>
      </c>
      <c r="G23" s="558"/>
      <c r="H23" s="161" t="s">
        <v>334</v>
      </c>
      <c r="I23" s="543"/>
      <c r="J23" s="544"/>
      <c r="K23" s="153" t="s">
        <v>335</v>
      </c>
      <c r="L23" s="543"/>
      <c r="M23" s="544"/>
      <c r="N23" s="139"/>
      <c r="O23" s="139"/>
    </row>
    <row r="24" spans="1:15" ht="15" customHeight="1">
      <c r="A24" s="507"/>
      <c r="B24" s="537" t="s">
        <v>332</v>
      </c>
      <c r="C24" s="168" t="s">
        <v>323</v>
      </c>
      <c r="D24" s="160"/>
      <c r="E24" s="137" t="s">
        <v>324</v>
      </c>
      <c r="F24" s="188"/>
      <c r="G24" s="169" t="s">
        <v>325</v>
      </c>
      <c r="H24" s="169"/>
      <c r="I24" s="169"/>
      <c r="J24" s="169"/>
      <c r="K24" s="169"/>
      <c r="L24" s="169"/>
      <c r="M24" s="138"/>
      <c r="N24" s="139"/>
      <c r="O24" s="139"/>
    </row>
    <row r="25" spans="1:15" ht="15" customHeight="1">
      <c r="A25" s="507"/>
      <c r="B25" s="538"/>
      <c r="C25" s="140"/>
      <c r="D25" s="141"/>
      <c r="E25" s="142"/>
      <c r="F25" s="143"/>
      <c r="G25" s="518"/>
      <c r="H25" s="518"/>
      <c r="I25" s="518"/>
      <c r="J25" s="518"/>
      <c r="K25" s="518"/>
      <c r="L25" s="518"/>
      <c r="M25" s="519"/>
      <c r="N25" s="139"/>
      <c r="O25" s="139"/>
    </row>
    <row r="26" spans="1:15" ht="15" customHeight="1">
      <c r="A26" s="507"/>
      <c r="B26" s="539"/>
      <c r="C26" s="520"/>
      <c r="D26" s="521"/>
      <c r="E26" s="521"/>
      <c r="F26" s="521"/>
      <c r="G26" s="521"/>
      <c r="H26" s="521"/>
      <c r="I26" s="521"/>
      <c r="J26" s="521"/>
      <c r="K26" s="521"/>
      <c r="L26" s="521"/>
      <c r="M26" s="522"/>
      <c r="N26" s="139"/>
      <c r="O26" s="139"/>
    </row>
    <row r="27" spans="1:15" ht="15" customHeight="1">
      <c r="A27" s="507"/>
      <c r="B27" s="151" t="s">
        <v>0</v>
      </c>
      <c r="C27" s="531"/>
      <c r="D27" s="532"/>
      <c r="E27" s="533"/>
      <c r="F27" s="534" t="s">
        <v>327</v>
      </c>
      <c r="G27" s="534"/>
      <c r="H27" s="145"/>
      <c r="I27" s="158" t="s">
        <v>329</v>
      </c>
      <c r="J27" s="145"/>
      <c r="K27" s="159" t="s">
        <v>330</v>
      </c>
      <c r="L27" s="145"/>
      <c r="M27" s="146" t="s">
        <v>331</v>
      </c>
      <c r="N27" s="139"/>
      <c r="O27" s="139"/>
    </row>
    <row r="28" spans="1:15" ht="15" customHeight="1">
      <c r="A28" s="507"/>
      <c r="B28" s="147" t="s">
        <v>328</v>
      </c>
      <c r="C28" s="520"/>
      <c r="D28" s="521"/>
      <c r="E28" s="522"/>
      <c r="F28" s="558" t="s">
        <v>339</v>
      </c>
      <c r="G28" s="558"/>
      <c r="H28" s="161" t="s">
        <v>334</v>
      </c>
      <c r="I28" s="543"/>
      <c r="J28" s="544"/>
      <c r="K28" s="153" t="s">
        <v>335</v>
      </c>
      <c r="L28" s="543"/>
      <c r="M28" s="544"/>
      <c r="N28" s="139"/>
      <c r="O28" s="139"/>
    </row>
    <row r="29" spans="1:15" ht="15" customHeight="1">
      <c r="A29" s="507"/>
      <c r="B29" s="537" t="s">
        <v>332</v>
      </c>
      <c r="C29" s="168" t="s">
        <v>323</v>
      </c>
      <c r="D29" s="160"/>
      <c r="E29" s="137" t="s">
        <v>324</v>
      </c>
      <c r="F29" s="188"/>
      <c r="G29" s="169" t="s">
        <v>325</v>
      </c>
      <c r="H29" s="169"/>
      <c r="I29" s="169"/>
      <c r="J29" s="169"/>
      <c r="K29" s="169"/>
      <c r="L29" s="169"/>
      <c r="M29" s="138"/>
      <c r="N29" s="139"/>
      <c r="O29" s="139"/>
    </row>
    <row r="30" spans="1:15" ht="15" customHeight="1">
      <c r="A30" s="507"/>
      <c r="B30" s="538"/>
      <c r="C30" s="140"/>
      <c r="D30" s="141"/>
      <c r="E30" s="142"/>
      <c r="F30" s="143"/>
      <c r="G30" s="518"/>
      <c r="H30" s="518"/>
      <c r="I30" s="518"/>
      <c r="J30" s="518"/>
      <c r="K30" s="518"/>
      <c r="L30" s="518"/>
      <c r="M30" s="519"/>
      <c r="N30" s="139"/>
      <c r="O30" s="139"/>
    </row>
    <row r="31" spans="1:15" ht="15" customHeight="1">
      <c r="A31" s="508"/>
      <c r="B31" s="539"/>
      <c r="C31" s="520"/>
      <c r="D31" s="521"/>
      <c r="E31" s="521"/>
      <c r="F31" s="521"/>
      <c r="G31" s="521"/>
      <c r="H31" s="521"/>
      <c r="I31" s="521"/>
      <c r="J31" s="521"/>
      <c r="K31" s="521"/>
      <c r="L31" s="521"/>
      <c r="M31" s="522"/>
      <c r="N31" s="139"/>
      <c r="O31" s="139"/>
    </row>
    <row r="32" spans="1:15" ht="15" customHeight="1">
      <c r="A32" s="506" t="s">
        <v>340</v>
      </c>
      <c r="B32" s="151" t="s">
        <v>0</v>
      </c>
      <c r="C32" s="531"/>
      <c r="D32" s="532"/>
      <c r="E32" s="533"/>
      <c r="F32" s="534" t="s">
        <v>327</v>
      </c>
      <c r="G32" s="534"/>
      <c r="H32" s="145"/>
      <c r="I32" s="158" t="s">
        <v>329</v>
      </c>
      <c r="J32" s="145"/>
      <c r="K32" s="159" t="s">
        <v>330</v>
      </c>
      <c r="L32" s="145"/>
      <c r="M32" s="146" t="s">
        <v>331</v>
      </c>
      <c r="N32" s="139"/>
      <c r="O32" s="139"/>
    </row>
    <row r="33" spans="1:15" ht="15" customHeight="1">
      <c r="A33" s="507"/>
      <c r="B33" s="147" t="s">
        <v>328</v>
      </c>
      <c r="C33" s="520"/>
      <c r="D33" s="521"/>
      <c r="E33" s="522"/>
      <c r="F33" s="561" t="s">
        <v>341</v>
      </c>
      <c r="G33" s="568"/>
      <c r="H33" s="569" t="s">
        <v>342</v>
      </c>
      <c r="I33" s="570"/>
      <c r="J33" s="133"/>
      <c r="K33" s="561" t="s">
        <v>343</v>
      </c>
      <c r="L33" s="562"/>
      <c r="M33" s="133"/>
      <c r="N33" s="139"/>
      <c r="O33" s="139"/>
    </row>
    <row r="34" spans="1:15" ht="15" customHeight="1">
      <c r="A34" s="507"/>
      <c r="B34" s="537" t="s">
        <v>332</v>
      </c>
      <c r="C34" s="168" t="s">
        <v>323</v>
      </c>
      <c r="D34" s="160"/>
      <c r="E34" s="137" t="s">
        <v>324</v>
      </c>
      <c r="F34" s="188"/>
      <c r="G34" s="169" t="s">
        <v>325</v>
      </c>
      <c r="H34" s="169"/>
      <c r="I34" s="169"/>
      <c r="J34" s="169"/>
      <c r="K34" s="169"/>
      <c r="L34" s="169"/>
      <c r="M34" s="138"/>
      <c r="N34" s="139"/>
      <c r="O34" s="139"/>
    </row>
    <row r="35" spans="1:15" ht="15" customHeight="1">
      <c r="A35" s="507"/>
      <c r="B35" s="538"/>
      <c r="C35" s="140"/>
      <c r="D35" s="141"/>
      <c r="E35" s="142"/>
      <c r="F35" s="143"/>
      <c r="G35" s="518"/>
      <c r="H35" s="518"/>
      <c r="I35" s="518"/>
      <c r="J35" s="518"/>
      <c r="K35" s="518"/>
      <c r="L35" s="518"/>
      <c r="M35" s="519"/>
      <c r="N35" s="139"/>
      <c r="O35" s="139"/>
    </row>
    <row r="36" spans="1:15" ht="15" customHeight="1">
      <c r="A36" s="508"/>
      <c r="B36" s="539"/>
      <c r="C36" s="520"/>
      <c r="D36" s="521"/>
      <c r="E36" s="521"/>
      <c r="F36" s="521"/>
      <c r="G36" s="521"/>
      <c r="H36" s="521"/>
      <c r="I36" s="521"/>
      <c r="J36" s="521"/>
      <c r="K36" s="521"/>
      <c r="L36" s="521"/>
      <c r="M36" s="522"/>
      <c r="N36" s="139"/>
      <c r="O36" s="139"/>
    </row>
    <row r="37" spans="1:15" ht="15" customHeight="1">
      <c r="A37" s="502" t="s">
        <v>344</v>
      </c>
      <c r="B37" s="503"/>
      <c r="C37" s="503"/>
      <c r="D37" s="563"/>
      <c r="E37" s="563"/>
      <c r="F37" s="501"/>
      <c r="G37" s="564"/>
      <c r="H37" s="565" t="s">
        <v>345</v>
      </c>
      <c r="I37" s="566"/>
      <c r="J37" s="566"/>
      <c r="K37" s="566"/>
      <c r="L37" s="566"/>
      <c r="M37" s="567"/>
      <c r="N37" s="175"/>
      <c r="O37" s="139"/>
    </row>
    <row r="38" spans="1:15" ht="15" hidden="1" customHeight="1">
      <c r="A38" s="571" t="s">
        <v>346</v>
      </c>
      <c r="B38" s="504"/>
      <c r="C38" s="504"/>
      <c r="D38" s="504"/>
      <c r="E38" s="504"/>
      <c r="F38" s="504"/>
      <c r="G38" s="504"/>
      <c r="H38" s="504"/>
      <c r="I38" s="504"/>
      <c r="J38" s="504"/>
      <c r="K38" s="504"/>
      <c r="L38" s="504"/>
      <c r="M38" s="505"/>
      <c r="N38" s="139"/>
      <c r="O38" s="139"/>
    </row>
    <row r="39" spans="1:15" ht="15" hidden="1" customHeight="1">
      <c r="A39" s="554" t="s">
        <v>347</v>
      </c>
      <c r="B39" s="572"/>
      <c r="C39" s="534" t="s">
        <v>348</v>
      </c>
      <c r="D39" s="534"/>
      <c r="E39" s="537" t="s">
        <v>349</v>
      </c>
      <c r="F39" s="515"/>
      <c r="G39" s="137"/>
      <c r="H39" s="137"/>
      <c r="I39" s="137"/>
      <c r="J39" s="137"/>
      <c r="K39" s="137"/>
      <c r="L39" s="137"/>
      <c r="M39" s="164"/>
      <c r="N39" s="139"/>
      <c r="O39" s="139"/>
    </row>
    <row r="40" spans="1:15" ht="15" hidden="1" customHeight="1">
      <c r="A40" s="573"/>
      <c r="B40" s="574"/>
      <c r="C40" s="162" t="s">
        <v>350</v>
      </c>
      <c r="D40" s="162" t="s">
        <v>351</v>
      </c>
      <c r="E40" s="162" t="s">
        <v>350</v>
      </c>
      <c r="F40" s="162" t="s">
        <v>351</v>
      </c>
      <c r="G40" s="139"/>
      <c r="H40" s="139"/>
      <c r="I40" s="139"/>
      <c r="J40" s="139"/>
      <c r="K40" s="139"/>
      <c r="L40" s="139"/>
      <c r="M40" s="163"/>
      <c r="N40" s="139"/>
      <c r="O40" s="139"/>
    </row>
    <row r="41" spans="1:15" ht="15" hidden="1" customHeight="1">
      <c r="A41" s="537" t="s">
        <v>352</v>
      </c>
      <c r="B41" s="559"/>
      <c r="C41" s="162"/>
      <c r="D41" s="162"/>
      <c r="E41" s="162"/>
      <c r="F41" s="162"/>
      <c r="G41" s="139"/>
      <c r="H41" s="139"/>
      <c r="I41" s="139"/>
      <c r="J41" s="139"/>
      <c r="K41" s="139"/>
      <c r="L41" s="139"/>
      <c r="M41" s="163"/>
      <c r="N41" s="139"/>
      <c r="O41" s="139"/>
    </row>
    <row r="42" spans="1:15" ht="15" hidden="1" customHeight="1">
      <c r="A42" s="539" t="s">
        <v>353</v>
      </c>
      <c r="B42" s="560"/>
      <c r="C42" s="162"/>
      <c r="D42" s="162"/>
      <c r="E42" s="162"/>
      <c r="F42" s="162"/>
      <c r="G42" s="139"/>
      <c r="H42" s="139"/>
      <c r="I42" s="139"/>
      <c r="J42" s="139"/>
      <c r="K42" s="139"/>
      <c r="L42" s="139"/>
      <c r="M42" s="163"/>
      <c r="N42" s="139"/>
      <c r="O42" s="139"/>
    </row>
    <row r="43" spans="1:15" ht="15" hidden="1" customHeight="1">
      <c r="A43" s="152" t="s">
        <v>354</v>
      </c>
      <c r="B43" s="165"/>
      <c r="C43" s="534"/>
      <c r="D43" s="534"/>
      <c r="E43" s="534"/>
      <c r="F43" s="534"/>
      <c r="G43" s="139"/>
      <c r="H43" s="139"/>
      <c r="I43" s="139"/>
      <c r="J43" s="139"/>
      <c r="K43" s="139"/>
      <c r="L43" s="139"/>
      <c r="M43" s="163"/>
      <c r="N43" s="139"/>
      <c r="O43" s="139"/>
    </row>
    <row r="44" spans="1:15" ht="15" hidden="1" customHeight="1">
      <c r="A44" s="152" t="s">
        <v>355</v>
      </c>
      <c r="B44" s="165"/>
      <c r="C44" s="534"/>
      <c r="D44" s="534"/>
      <c r="E44" s="534"/>
      <c r="F44" s="534"/>
      <c r="G44" s="153"/>
      <c r="H44" s="153"/>
      <c r="I44" s="153"/>
      <c r="J44" s="153"/>
      <c r="K44" s="153"/>
      <c r="L44" s="153"/>
      <c r="M44" s="166"/>
      <c r="N44" s="175"/>
      <c r="O44" s="139"/>
    </row>
    <row r="45" spans="1:15" ht="15" customHeight="1">
      <c r="A45" s="571" t="s">
        <v>356</v>
      </c>
      <c r="B45" s="504"/>
      <c r="C45" s="504"/>
      <c r="D45" s="504"/>
      <c r="E45" s="504"/>
      <c r="F45" s="504"/>
      <c r="G45" s="504"/>
      <c r="H45" s="504"/>
      <c r="I45" s="504"/>
      <c r="J45" s="504"/>
      <c r="K45" s="504"/>
      <c r="L45" s="504"/>
      <c r="M45" s="505"/>
      <c r="N45" s="175"/>
      <c r="O45" s="139"/>
    </row>
    <row r="46" spans="1:15" ht="15" customHeight="1">
      <c r="A46" s="554" t="s">
        <v>357</v>
      </c>
      <c r="B46" s="572"/>
      <c r="C46" s="131" t="s">
        <v>198</v>
      </c>
      <c r="D46" s="162" t="s">
        <v>358</v>
      </c>
      <c r="E46" s="162" t="s">
        <v>359</v>
      </c>
      <c r="F46" s="162" t="s">
        <v>360</v>
      </c>
      <c r="G46" s="162" t="s">
        <v>361</v>
      </c>
      <c r="H46" s="540" t="s">
        <v>362</v>
      </c>
      <c r="I46" s="542"/>
      <c r="J46" s="540" t="s">
        <v>363</v>
      </c>
      <c r="K46" s="542"/>
      <c r="L46" s="540" t="s">
        <v>364</v>
      </c>
      <c r="M46" s="542"/>
      <c r="N46" s="139"/>
      <c r="O46" s="139"/>
    </row>
    <row r="47" spans="1:15" ht="15" customHeight="1">
      <c r="A47" s="575"/>
      <c r="B47" s="576"/>
      <c r="C47" s="167"/>
      <c r="D47" s="167"/>
      <c r="E47" s="167"/>
      <c r="F47" s="167"/>
      <c r="G47" s="167"/>
      <c r="H47" s="527"/>
      <c r="I47" s="528"/>
      <c r="J47" s="527"/>
      <c r="K47" s="528"/>
      <c r="L47" s="527"/>
      <c r="M47" s="528"/>
      <c r="N47" s="139"/>
      <c r="O47" s="139"/>
    </row>
    <row r="48" spans="1:15" ht="15" customHeight="1">
      <c r="A48" s="573"/>
      <c r="B48" s="574"/>
      <c r="C48" s="540" t="s">
        <v>365</v>
      </c>
      <c r="D48" s="541"/>
      <c r="E48" s="542"/>
      <c r="F48" s="526"/>
      <c r="G48" s="527"/>
      <c r="H48" s="527"/>
      <c r="I48" s="527"/>
      <c r="J48" s="527"/>
      <c r="K48" s="527"/>
      <c r="L48" s="527"/>
      <c r="M48" s="528"/>
      <c r="N48" s="139"/>
      <c r="O48" s="139"/>
    </row>
    <row r="49" spans="1:15" ht="15" customHeight="1">
      <c r="A49" s="585" t="s">
        <v>7</v>
      </c>
      <c r="B49" s="586"/>
      <c r="C49" s="170" t="s">
        <v>366</v>
      </c>
      <c r="D49" s="195"/>
      <c r="E49" s="194" t="s">
        <v>367</v>
      </c>
      <c r="F49" s="196"/>
      <c r="G49" s="174" t="s">
        <v>368</v>
      </c>
      <c r="H49" s="577"/>
      <c r="I49" s="577"/>
      <c r="J49" s="579" t="s">
        <v>367</v>
      </c>
      <c r="K49" s="579"/>
      <c r="L49" s="577"/>
      <c r="M49" s="578"/>
      <c r="N49" s="175"/>
      <c r="O49" s="139"/>
    </row>
    <row r="50" spans="1:15" ht="15" customHeight="1">
      <c r="A50" s="587"/>
      <c r="B50" s="588"/>
      <c r="C50" s="176" t="s">
        <v>369</v>
      </c>
      <c r="D50" s="195"/>
      <c r="E50" s="194" t="s">
        <v>367</v>
      </c>
      <c r="F50" s="196"/>
      <c r="G50" s="174" t="s">
        <v>368</v>
      </c>
      <c r="H50" s="577"/>
      <c r="I50" s="577"/>
      <c r="J50" s="579" t="s">
        <v>367</v>
      </c>
      <c r="K50" s="579"/>
      <c r="L50" s="577"/>
      <c r="M50" s="578"/>
      <c r="N50" s="175"/>
      <c r="O50" s="139"/>
    </row>
    <row r="51" spans="1:15" ht="15" customHeight="1">
      <c r="A51" s="589"/>
      <c r="B51" s="590"/>
      <c r="C51" s="177" t="s">
        <v>370</v>
      </c>
      <c r="D51" s="197"/>
      <c r="E51" s="198" t="s">
        <v>367</v>
      </c>
      <c r="F51" s="196"/>
      <c r="G51" s="174" t="s">
        <v>368</v>
      </c>
      <c r="H51" s="577"/>
      <c r="I51" s="577"/>
      <c r="J51" s="579" t="s">
        <v>367</v>
      </c>
      <c r="K51" s="579"/>
      <c r="L51" s="577"/>
      <c r="M51" s="578"/>
      <c r="N51" s="175"/>
      <c r="O51" s="139"/>
    </row>
    <row r="52" spans="1:15" ht="31.5" customHeight="1">
      <c r="A52" s="580" t="s">
        <v>371</v>
      </c>
      <c r="B52" s="581"/>
      <c r="C52" s="582"/>
      <c r="D52" s="583"/>
      <c r="E52" s="583"/>
      <c r="F52" s="583"/>
      <c r="G52" s="583"/>
      <c r="H52" s="583"/>
      <c r="I52" s="583"/>
      <c r="J52" s="583"/>
      <c r="K52" s="583"/>
      <c r="L52" s="583"/>
      <c r="M52" s="584"/>
      <c r="N52" s="175"/>
      <c r="O52" s="139"/>
    </row>
    <row r="53" spans="1:15" ht="17.25" customHeight="1">
      <c r="A53" s="571" t="s">
        <v>372</v>
      </c>
      <c r="B53" s="504"/>
      <c r="C53" s="504"/>
      <c r="D53" s="504"/>
      <c r="E53" s="504"/>
      <c r="F53" s="504"/>
      <c r="G53" s="504"/>
      <c r="H53" s="504"/>
      <c r="I53" s="504"/>
      <c r="J53" s="504"/>
      <c r="K53" s="504"/>
      <c r="L53" s="504"/>
      <c r="M53" s="505"/>
      <c r="N53" s="175"/>
      <c r="O53" s="139"/>
    </row>
    <row r="54" spans="1:15" ht="17.25" customHeight="1">
      <c r="A54" s="506" t="s">
        <v>1</v>
      </c>
      <c r="B54" s="134" t="s">
        <v>0</v>
      </c>
      <c r="C54" s="509"/>
      <c r="D54" s="510"/>
      <c r="E54" s="510"/>
      <c r="F54" s="510"/>
      <c r="G54" s="510"/>
      <c r="H54" s="510"/>
      <c r="I54" s="510"/>
      <c r="J54" s="510"/>
      <c r="K54" s="510"/>
      <c r="L54" s="510"/>
      <c r="M54" s="511"/>
      <c r="N54" s="175"/>
      <c r="O54" s="139"/>
    </row>
    <row r="55" spans="1:15" ht="17.25" customHeight="1">
      <c r="A55" s="507"/>
      <c r="B55" s="135" t="s">
        <v>322</v>
      </c>
      <c r="C55" s="512"/>
      <c r="D55" s="513"/>
      <c r="E55" s="513"/>
      <c r="F55" s="513"/>
      <c r="G55" s="513"/>
      <c r="H55" s="513"/>
      <c r="I55" s="513"/>
      <c r="J55" s="513"/>
      <c r="K55" s="513"/>
      <c r="L55" s="513"/>
      <c r="M55" s="514"/>
      <c r="N55" s="175"/>
      <c r="O55" s="139"/>
    </row>
    <row r="56" spans="1:15" ht="17.25" customHeight="1">
      <c r="A56" s="507"/>
      <c r="B56" s="515" t="s">
        <v>4</v>
      </c>
      <c r="C56" s="168" t="s">
        <v>323</v>
      </c>
      <c r="D56" s="136"/>
      <c r="E56" s="137" t="s">
        <v>324</v>
      </c>
      <c r="F56" s="136"/>
      <c r="G56" s="169" t="s">
        <v>325</v>
      </c>
      <c r="H56" s="169"/>
      <c r="I56" s="169"/>
      <c r="J56" s="169"/>
      <c r="K56" s="169"/>
      <c r="L56" s="169"/>
      <c r="M56" s="138"/>
      <c r="N56" s="175"/>
      <c r="O56" s="139"/>
    </row>
    <row r="57" spans="1:15" ht="17.25" customHeight="1">
      <c r="A57" s="507"/>
      <c r="B57" s="516"/>
      <c r="C57" s="140"/>
      <c r="D57" s="141"/>
      <c r="E57" s="142"/>
      <c r="F57" s="143"/>
      <c r="G57" s="518"/>
      <c r="H57" s="518"/>
      <c r="I57" s="518"/>
      <c r="J57" s="518"/>
      <c r="K57" s="518"/>
      <c r="L57" s="518"/>
      <c r="M57" s="519"/>
      <c r="N57" s="175"/>
      <c r="O57" s="139"/>
    </row>
    <row r="58" spans="1:15" ht="17.25" customHeight="1">
      <c r="A58" s="507"/>
      <c r="B58" s="517"/>
      <c r="C58" s="520"/>
      <c r="D58" s="521"/>
      <c r="E58" s="521"/>
      <c r="F58" s="521"/>
      <c r="G58" s="521"/>
      <c r="H58" s="521"/>
      <c r="I58" s="521"/>
      <c r="J58" s="521"/>
      <c r="K58" s="521"/>
      <c r="L58" s="521"/>
      <c r="M58" s="522"/>
      <c r="N58" s="175"/>
      <c r="O58" s="139"/>
    </row>
    <row r="59" spans="1:15" ht="17.25" customHeight="1">
      <c r="A59" s="507"/>
      <c r="B59" s="144" t="s">
        <v>6</v>
      </c>
      <c r="C59" s="523"/>
      <c r="D59" s="524"/>
      <c r="E59" s="524"/>
      <c r="F59" s="524"/>
      <c r="G59" s="524"/>
      <c r="H59" s="524"/>
      <c r="I59" s="524"/>
      <c r="J59" s="524"/>
      <c r="K59" s="524"/>
      <c r="L59" s="524"/>
      <c r="M59" s="525"/>
      <c r="N59" s="175"/>
      <c r="O59" s="139"/>
    </row>
    <row r="60" spans="1:15" ht="17.25" customHeight="1">
      <c r="A60" s="508"/>
      <c r="B60" s="152" t="s">
        <v>178</v>
      </c>
      <c r="C60" s="526"/>
      <c r="D60" s="527"/>
      <c r="E60" s="527"/>
      <c r="F60" s="527"/>
      <c r="G60" s="527"/>
      <c r="H60" s="527"/>
      <c r="I60" s="527"/>
      <c r="J60" s="527"/>
      <c r="K60" s="527"/>
      <c r="L60" s="527"/>
      <c r="M60" s="528"/>
      <c r="N60" s="175"/>
      <c r="O60" s="139"/>
    </row>
    <row r="61" spans="1:15" ht="17.25" customHeight="1">
      <c r="A61" s="506" t="s">
        <v>326</v>
      </c>
      <c r="B61" s="180" t="s">
        <v>0</v>
      </c>
      <c r="C61" s="531"/>
      <c r="D61" s="532"/>
      <c r="E61" s="533"/>
      <c r="F61" s="534" t="s">
        <v>327</v>
      </c>
      <c r="G61" s="535"/>
      <c r="H61" s="145"/>
      <c r="I61" s="535"/>
      <c r="J61" s="145"/>
      <c r="K61" s="535"/>
      <c r="L61" s="145"/>
      <c r="M61" s="146"/>
      <c r="N61" s="175"/>
      <c r="O61" s="139"/>
    </row>
    <row r="62" spans="1:15" ht="17.25" customHeight="1">
      <c r="A62" s="507"/>
      <c r="B62" s="147" t="s">
        <v>328</v>
      </c>
      <c r="C62" s="520"/>
      <c r="D62" s="521"/>
      <c r="E62" s="522"/>
      <c r="F62" s="534"/>
      <c r="G62" s="536"/>
      <c r="H62" s="148" t="s">
        <v>329</v>
      </c>
      <c r="I62" s="536"/>
      <c r="J62" s="148" t="s">
        <v>330</v>
      </c>
      <c r="K62" s="536"/>
      <c r="L62" s="149" t="s">
        <v>331</v>
      </c>
      <c r="M62" s="150"/>
      <c r="N62" s="175"/>
      <c r="O62" s="139"/>
    </row>
    <row r="63" spans="1:15" ht="17.25" customHeight="1">
      <c r="A63" s="507"/>
      <c r="B63" s="537" t="s">
        <v>332</v>
      </c>
      <c r="C63" s="168" t="s">
        <v>323</v>
      </c>
      <c r="D63" s="136"/>
      <c r="E63" s="137" t="s">
        <v>324</v>
      </c>
      <c r="F63" s="136"/>
      <c r="G63" s="169" t="s">
        <v>325</v>
      </c>
      <c r="H63" s="169"/>
      <c r="I63" s="169"/>
      <c r="J63" s="169"/>
      <c r="K63" s="169"/>
      <c r="L63" s="169"/>
      <c r="M63" s="138"/>
      <c r="N63" s="175"/>
      <c r="O63" s="139"/>
    </row>
    <row r="64" spans="1:15" ht="17.25" customHeight="1">
      <c r="A64" s="507"/>
      <c r="B64" s="538"/>
      <c r="C64" s="140"/>
      <c r="D64" s="141"/>
      <c r="E64" s="142"/>
      <c r="F64" s="143"/>
      <c r="G64" s="518"/>
      <c r="H64" s="518"/>
      <c r="I64" s="518"/>
      <c r="J64" s="518"/>
      <c r="K64" s="518"/>
      <c r="L64" s="518"/>
      <c r="M64" s="519"/>
      <c r="N64" s="175"/>
      <c r="O64" s="139"/>
    </row>
    <row r="65" spans="1:15" ht="17.25" customHeight="1">
      <c r="A65" s="507"/>
      <c r="B65" s="539"/>
      <c r="C65" s="520"/>
      <c r="D65" s="521"/>
      <c r="E65" s="521"/>
      <c r="F65" s="521"/>
      <c r="G65" s="521"/>
      <c r="H65" s="521"/>
      <c r="I65" s="521"/>
      <c r="J65" s="521"/>
      <c r="K65" s="521"/>
      <c r="L65" s="521"/>
      <c r="M65" s="522"/>
      <c r="N65" s="175"/>
      <c r="O65" s="139"/>
    </row>
    <row r="66" spans="1:15" ht="17.25" customHeight="1">
      <c r="A66" s="507"/>
      <c r="B66" s="540" t="s">
        <v>333</v>
      </c>
      <c r="C66" s="541"/>
      <c r="D66" s="541"/>
      <c r="E66" s="541"/>
      <c r="F66" s="541"/>
      <c r="G66" s="542"/>
      <c r="H66" s="161" t="s">
        <v>334</v>
      </c>
      <c r="I66" s="543"/>
      <c r="J66" s="544"/>
      <c r="K66" s="153" t="s">
        <v>335</v>
      </c>
      <c r="L66" s="543"/>
      <c r="M66" s="544"/>
      <c r="N66" s="175"/>
      <c r="O66" s="139"/>
    </row>
    <row r="67" spans="1:15" ht="17.25" customHeight="1">
      <c r="A67" s="529"/>
      <c r="B67" s="545" t="s">
        <v>336</v>
      </c>
      <c r="C67" s="546"/>
      <c r="D67" s="551" t="s">
        <v>337</v>
      </c>
      <c r="E67" s="552"/>
      <c r="F67" s="527"/>
      <c r="G67" s="527"/>
      <c r="H67" s="553"/>
      <c r="I67" s="553"/>
      <c r="J67" s="553"/>
      <c r="K67" s="527"/>
      <c r="L67" s="527"/>
      <c r="M67" s="528"/>
      <c r="N67" s="175"/>
      <c r="O67" s="139"/>
    </row>
    <row r="68" spans="1:15" ht="17.25" customHeight="1">
      <c r="A68" s="529"/>
      <c r="B68" s="547"/>
      <c r="C68" s="548"/>
      <c r="D68" s="554" t="s">
        <v>338</v>
      </c>
      <c r="E68" s="555"/>
      <c r="F68" s="154"/>
      <c r="G68" s="154"/>
      <c r="H68" s="154"/>
      <c r="I68" s="154"/>
      <c r="J68" s="154"/>
      <c r="K68" s="154"/>
      <c r="L68" s="154"/>
      <c r="M68" s="155"/>
      <c r="N68" s="175"/>
      <c r="O68" s="139"/>
    </row>
    <row r="69" spans="1:15" ht="17.25" customHeight="1">
      <c r="A69" s="530"/>
      <c r="B69" s="549"/>
      <c r="C69" s="550"/>
      <c r="D69" s="556"/>
      <c r="E69" s="557"/>
      <c r="F69" s="156"/>
      <c r="G69" s="156"/>
      <c r="H69" s="156"/>
      <c r="I69" s="156"/>
      <c r="J69" s="156"/>
      <c r="K69" s="156"/>
      <c r="L69" s="156"/>
      <c r="M69" s="157"/>
      <c r="N69" s="175"/>
      <c r="O69" s="139"/>
    </row>
    <row r="70" spans="1:15" ht="17.25" customHeight="1">
      <c r="A70" s="506" t="s">
        <v>176</v>
      </c>
      <c r="B70" s="151" t="s">
        <v>0</v>
      </c>
      <c r="C70" s="531"/>
      <c r="D70" s="532"/>
      <c r="E70" s="533"/>
      <c r="F70" s="534" t="s">
        <v>327</v>
      </c>
      <c r="G70" s="534"/>
      <c r="H70" s="145"/>
      <c r="I70" s="158" t="s">
        <v>329</v>
      </c>
      <c r="J70" s="145"/>
      <c r="K70" s="159" t="s">
        <v>330</v>
      </c>
      <c r="L70" s="145"/>
      <c r="M70" s="146" t="s">
        <v>331</v>
      </c>
      <c r="N70" s="175"/>
      <c r="O70" s="139"/>
    </row>
    <row r="71" spans="1:15" ht="17.25" customHeight="1">
      <c r="A71" s="507"/>
      <c r="B71" s="147" t="s">
        <v>328</v>
      </c>
      <c r="C71" s="520"/>
      <c r="D71" s="521"/>
      <c r="E71" s="522"/>
      <c r="F71" s="558" t="s">
        <v>339</v>
      </c>
      <c r="G71" s="558"/>
      <c r="H71" s="161" t="s">
        <v>334</v>
      </c>
      <c r="I71" s="543"/>
      <c r="J71" s="544"/>
      <c r="K71" s="153" t="s">
        <v>335</v>
      </c>
      <c r="L71" s="543"/>
      <c r="M71" s="544"/>
      <c r="N71" s="175"/>
      <c r="O71" s="139"/>
    </row>
    <row r="72" spans="1:15" ht="17.25" customHeight="1">
      <c r="A72" s="507"/>
      <c r="B72" s="537" t="s">
        <v>332</v>
      </c>
      <c r="C72" s="168" t="s">
        <v>323</v>
      </c>
      <c r="D72" s="160"/>
      <c r="E72" s="137" t="s">
        <v>324</v>
      </c>
      <c r="F72" s="160"/>
      <c r="G72" s="169" t="s">
        <v>325</v>
      </c>
      <c r="H72" s="169"/>
      <c r="I72" s="169"/>
      <c r="J72" s="169"/>
      <c r="K72" s="169"/>
      <c r="L72" s="169"/>
      <c r="M72" s="138"/>
      <c r="N72" s="175"/>
      <c r="O72" s="139"/>
    </row>
    <row r="73" spans="1:15" ht="17.25" customHeight="1">
      <c r="A73" s="507"/>
      <c r="B73" s="538"/>
      <c r="C73" s="140"/>
      <c r="D73" s="141"/>
      <c r="E73" s="142"/>
      <c r="F73" s="143"/>
      <c r="G73" s="518"/>
      <c r="H73" s="518"/>
      <c r="I73" s="518"/>
      <c r="J73" s="518"/>
      <c r="K73" s="518"/>
      <c r="L73" s="518"/>
      <c r="M73" s="519"/>
      <c r="N73" s="175"/>
      <c r="O73" s="139"/>
    </row>
    <row r="74" spans="1:15" ht="17.25" customHeight="1">
      <c r="A74" s="507"/>
      <c r="B74" s="539"/>
      <c r="C74" s="520"/>
      <c r="D74" s="521"/>
      <c r="E74" s="521"/>
      <c r="F74" s="521"/>
      <c r="G74" s="521"/>
      <c r="H74" s="521"/>
      <c r="I74" s="521"/>
      <c r="J74" s="521"/>
      <c r="K74" s="521"/>
      <c r="L74" s="521"/>
      <c r="M74" s="522"/>
      <c r="N74" s="175"/>
      <c r="O74" s="139"/>
    </row>
    <row r="75" spans="1:15" ht="17.25" customHeight="1">
      <c r="A75" s="507"/>
      <c r="B75" s="151" t="s">
        <v>0</v>
      </c>
      <c r="C75" s="531"/>
      <c r="D75" s="532"/>
      <c r="E75" s="533"/>
      <c r="F75" s="534" t="s">
        <v>327</v>
      </c>
      <c r="G75" s="534"/>
      <c r="H75" s="145"/>
      <c r="I75" s="158" t="s">
        <v>329</v>
      </c>
      <c r="J75" s="145"/>
      <c r="K75" s="159" t="s">
        <v>330</v>
      </c>
      <c r="L75" s="145"/>
      <c r="M75" s="146" t="s">
        <v>331</v>
      </c>
      <c r="N75" s="175"/>
      <c r="O75" s="139"/>
    </row>
    <row r="76" spans="1:15" ht="17.25" customHeight="1">
      <c r="A76" s="507"/>
      <c r="B76" s="147" t="s">
        <v>328</v>
      </c>
      <c r="C76" s="520"/>
      <c r="D76" s="521"/>
      <c r="E76" s="522"/>
      <c r="F76" s="558" t="s">
        <v>339</v>
      </c>
      <c r="G76" s="558"/>
      <c r="H76" s="161" t="s">
        <v>334</v>
      </c>
      <c r="I76" s="543"/>
      <c r="J76" s="544"/>
      <c r="K76" s="153" t="s">
        <v>335</v>
      </c>
      <c r="L76" s="543"/>
      <c r="M76" s="544"/>
      <c r="N76" s="175"/>
      <c r="O76" s="139"/>
    </row>
    <row r="77" spans="1:15" ht="17.25" customHeight="1">
      <c r="A77" s="507"/>
      <c r="B77" s="537" t="s">
        <v>332</v>
      </c>
      <c r="C77" s="168" t="s">
        <v>323</v>
      </c>
      <c r="D77" s="160"/>
      <c r="E77" s="137" t="s">
        <v>324</v>
      </c>
      <c r="F77" s="160"/>
      <c r="G77" s="169" t="s">
        <v>325</v>
      </c>
      <c r="H77" s="169"/>
      <c r="I77" s="169"/>
      <c r="J77" s="169"/>
      <c r="K77" s="169"/>
      <c r="L77" s="169"/>
      <c r="M77" s="138"/>
      <c r="N77" s="175"/>
      <c r="O77" s="139"/>
    </row>
    <row r="78" spans="1:15" ht="17.25" customHeight="1">
      <c r="A78" s="507"/>
      <c r="B78" s="538"/>
      <c r="C78" s="140"/>
      <c r="D78" s="141"/>
      <c r="E78" s="142"/>
      <c r="F78" s="143"/>
      <c r="G78" s="518"/>
      <c r="H78" s="518"/>
      <c r="I78" s="518"/>
      <c r="J78" s="518"/>
      <c r="K78" s="518"/>
      <c r="L78" s="518"/>
      <c r="M78" s="519"/>
      <c r="N78" s="175"/>
      <c r="O78" s="139"/>
    </row>
    <row r="79" spans="1:15" ht="17.25" customHeight="1">
      <c r="A79" s="508"/>
      <c r="B79" s="539"/>
      <c r="C79" s="520"/>
      <c r="D79" s="521"/>
      <c r="E79" s="521"/>
      <c r="F79" s="521"/>
      <c r="G79" s="521"/>
      <c r="H79" s="521"/>
      <c r="I79" s="521"/>
      <c r="J79" s="521"/>
      <c r="K79" s="521"/>
      <c r="L79" s="521"/>
      <c r="M79" s="522"/>
      <c r="N79" s="175"/>
      <c r="O79" s="139"/>
    </row>
    <row r="80" spans="1:15" ht="17.25" customHeight="1">
      <c r="A80" s="506" t="s">
        <v>340</v>
      </c>
      <c r="B80" s="151" t="s">
        <v>0</v>
      </c>
      <c r="C80" s="531"/>
      <c r="D80" s="532"/>
      <c r="E80" s="533"/>
      <c r="F80" s="534" t="s">
        <v>327</v>
      </c>
      <c r="G80" s="534"/>
      <c r="H80" s="145"/>
      <c r="I80" s="158" t="s">
        <v>329</v>
      </c>
      <c r="J80" s="145"/>
      <c r="K80" s="159" t="s">
        <v>330</v>
      </c>
      <c r="L80" s="145"/>
      <c r="M80" s="146" t="s">
        <v>331</v>
      </c>
      <c r="N80" s="175"/>
      <c r="O80" s="139"/>
    </row>
    <row r="81" spans="1:15" ht="17.25" customHeight="1">
      <c r="A81" s="507"/>
      <c r="B81" s="147" t="s">
        <v>328</v>
      </c>
      <c r="C81" s="520"/>
      <c r="D81" s="521"/>
      <c r="E81" s="522"/>
      <c r="F81" s="561" t="s">
        <v>341</v>
      </c>
      <c r="G81" s="568"/>
      <c r="H81" s="569" t="s">
        <v>342</v>
      </c>
      <c r="I81" s="570"/>
      <c r="J81" s="133"/>
      <c r="K81" s="561" t="s">
        <v>343</v>
      </c>
      <c r="L81" s="562"/>
      <c r="M81" s="133"/>
      <c r="N81" s="175"/>
      <c r="O81" s="139"/>
    </row>
    <row r="82" spans="1:15" ht="17.25" customHeight="1">
      <c r="A82" s="507"/>
      <c r="B82" s="537" t="s">
        <v>332</v>
      </c>
      <c r="C82" s="168" t="s">
        <v>323</v>
      </c>
      <c r="D82" s="160"/>
      <c r="E82" s="137" t="s">
        <v>324</v>
      </c>
      <c r="F82" s="160"/>
      <c r="G82" s="169" t="s">
        <v>325</v>
      </c>
      <c r="H82" s="169"/>
      <c r="I82" s="169"/>
      <c r="J82" s="169"/>
      <c r="K82" s="169"/>
      <c r="L82" s="169"/>
      <c r="M82" s="138"/>
      <c r="N82" s="175"/>
      <c r="O82" s="139"/>
    </row>
    <row r="83" spans="1:15" ht="17.25" customHeight="1">
      <c r="A83" s="507"/>
      <c r="B83" s="538"/>
      <c r="C83" s="140"/>
      <c r="D83" s="141"/>
      <c r="E83" s="142"/>
      <c r="F83" s="143"/>
      <c r="G83" s="518"/>
      <c r="H83" s="518"/>
      <c r="I83" s="518"/>
      <c r="J83" s="518"/>
      <c r="K83" s="518"/>
      <c r="L83" s="518"/>
      <c r="M83" s="519"/>
      <c r="N83" s="175"/>
      <c r="O83" s="139"/>
    </row>
    <row r="84" spans="1:15" ht="17.25" customHeight="1">
      <c r="A84" s="508"/>
      <c r="B84" s="539"/>
      <c r="C84" s="520"/>
      <c r="D84" s="521"/>
      <c r="E84" s="521"/>
      <c r="F84" s="521"/>
      <c r="G84" s="521"/>
      <c r="H84" s="521"/>
      <c r="I84" s="521"/>
      <c r="J84" s="521"/>
      <c r="K84" s="521"/>
      <c r="L84" s="521"/>
      <c r="M84" s="522"/>
      <c r="N84" s="175"/>
      <c r="O84" s="139"/>
    </row>
    <row r="85" spans="1:15" ht="17.25" customHeight="1">
      <c r="A85" s="502" t="s">
        <v>344</v>
      </c>
      <c r="B85" s="503"/>
      <c r="C85" s="503"/>
      <c r="D85" s="563"/>
      <c r="E85" s="563"/>
      <c r="F85" s="501"/>
      <c r="G85" s="564"/>
      <c r="H85" s="565" t="s">
        <v>345</v>
      </c>
      <c r="I85" s="566"/>
      <c r="J85" s="566"/>
      <c r="K85" s="566"/>
      <c r="L85" s="566"/>
      <c r="M85" s="567"/>
      <c r="N85" s="175"/>
      <c r="O85" s="139"/>
    </row>
    <row r="86" spans="1:15" ht="17.25" customHeight="1">
      <c r="A86" s="554" t="s">
        <v>357</v>
      </c>
      <c r="B86" s="572"/>
      <c r="C86" s="131" t="s">
        <v>198</v>
      </c>
      <c r="D86" s="162" t="s">
        <v>358</v>
      </c>
      <c r="E86" s="162" t="s">
        <v>359</v>
      </c>
      <c r="F86" s="162" t="s">
        <v>360</v>
      </c>
      <c r="G86" s="162" t="s">
        <v>361</v>
      </c>
      <c r="H86" s="540" t="s">
        <v>362</v>
      </c>
      <c r="I86" s="542"/>
      <c r="J86" s="540" t="s">
        <v>363</v>
      </c>
      <c r="K86" s="542"/>
      <c r="L86" s="540" t="s">
        <v>364</v>
      </c>
      <c r="M86" s="542"/>
      <c r="N86" s="175"/>
      <c r="O86" s="139"/>
    </row>
    <row r="87" spans="1:15" ht="17.25" customHeight="1">
      <c r="A87" s="575"/>
      <c r="B87" s="576"/>
      <c r="C87" s="167"/>
      <c r="D87" s="167"/>
      <c r="E87" s="167"/>
      <c r="F87" s="167"/>
      <c r="G87" s="167"/>
      <c r="H87" s="543"/>
      <c r="I87" s="544"/>
      <c r="J87" s="543"/>
      <c r="K87" s="544"/>
      <c r="L87" s="543"/>
      <c r="M87" s="544"/>
      <c r="N87" s="175"/>
      <c r="O87" s="139"/>
    </row>
    <row r="88" spans="1:15" ht="17.25" customHeight="1">
      <c r="A88" s="573"/>
      <c r="B88" s="574"/>
      <c r="C88" s="540" t="s">
        <v>365</v>
      </c>
      <c r="D88" s="541"/>
      <c r="E88" s="542"/>
      <c r="F88" s="526"/>
      <c r="G88" s="527"/>
      <c r="H88" s="527"/>
      <c r="I88" s="527"/>
      <c r="J88" s="527"/>
      <c r="K88" s="527"/>
      <c r="L88" s="527"/>
      <c r="M88" s="528"/>
      <c r="N88" s="175"/>
      <c r="O88" s="139"/>
    </row>
    <row r="89" spans="1:15" ht="17.25" customHeight="1">
      <c r="A89" s="585" t="s">
        <v>7</v>
      </c>
      <c r="B89" s="586"/>
      <c r="C89" s="170" t="s">
        <v>366</v>
      </c>
      <c r="D89" s="171"/>
      <c r="E89" s="172" t="s">
        <v>367</v>
      </c>
      <c r="F89" s="173"/>
      <c r="G89" s="174" t="s">
        <v>368</v>
      </c>
      <c r="H89" s="577"/>
      <c r="I89" s="577"/>
      <c r="J89" s="579" t="s">
        <v>367</v>
      </c>
      <c r="K89" s="579"/>
      <c r="L89" s="577"/>
      <c r="M89" s="578"/>
      <c r="N89" s="175"/>
      <c r="O89" s="139"/>
    </row>
    <row r="90" spans="1:15" ht="17.25" customHeight="1">
      <c r="A90" s="587"/>
      <c r="B90" s="588"/>
      <c r="C90" s="176" t="s">
        <v>369</v>
      </c>
      <c r="D90" s="171"/>
      <c r="E90" s="172" t="s">
        <v>367</v>
      </c>
      <c r="F90" s="173"/>
      <c r="G90" s="174" t="s">
        <v>368</v>
      </c>
      <c r="H90" s="577"/>
      <c r="I90" s="577"/>
      <c r="J90" s="579" t="s">
        <v>367</v>
      </c>
      <c r="K90" s="579"/>
      <c r="L90" s="577"/>
      <c r="M90" s="578"/>
      <c r="N90" s="175"/>
      <c r="O90" s="139"/>
    </row>
    <row r="91" spans="1:15" ht="17.25" customHeight="1">
      <c r="A91" s="589"/>
      <c r="B91" s="590"/>
      <c r="C91" s="177" t="s">
        <v>370</v>
      </c>
      <c r="D91" s="178"/>
      <c r="E91" s="179" t="s">
        <v>367</v>
      </c>
      <c r="F91" s="173"/>
      <c r="G91" s="174" t="s">
        <v>368</v>
      </c>
      <c r="H91" s="577"/>
      <c r="I91" s="577"/>
      <c r="J91" s="579" t="s">
        <v>367</v>
      </c>
      <c r="K91" s="579"/>
      <c r="L91" s="577"/>
      <c r="M91" s="578"/>
      <c r="N91" s="175"/>
      <c r="O91" s="139"/>
    </row>
    <row r="92" spans="1:15" ht="32.25" customHeight="1">
      <c r="A92" s="580" t="s">
        <v>371</v>
      </c>
      <c r="B92" s="581"/>
      <c r="C92" s="582"/>
      <c r="D92" s="583"/>
      <c r="E92" s="583"/>
      <c r="F92" s="583"/>
      <c r="G92" s="583"/>
      <c r="H92" s="583"/>
      <c r="I92" s="583"/>
      <c r="J92" s="583"/>
      <c r="K92" s="583"/>
      <c r="L92" s="583"/>
      <c r="M92" s="584"/>
      <c r="N92" s="175"/>
      <c r="O92" s="139"/>
    </row>
    <row r="93" spans="1:15" s="139" customFormat="1" ht="18" customHeight="1">
      <c r="A93" s="139" t="s">
        <v>373</v>
      </c>
    </row>
    <row r="94" spans="1:15" s="139" customFormat="1" ht="18" customHeight="1">
      <c r="A94" s="591" t="s">
        <v>374</v>
      </c>
      <c r="B94" s="591"/>
      <c r="C94" s="591"/>
      <c r="D94" s="591"/>
      <c r="E94" s="591"/>
      <c r="F94" s="591"/>
      <c r="G94" s="591"/>
      <c r="H94" s="591"/>
      <c r="I94" s="591"/>
      <c r="J94" s="591"/>
      <c r="K94" s="591"/>
      <c r="L94" s="591"/>
      <c r="M94" s="591"/>
      <c r="N94" s="175"/>
    </row>
    <row r="95" spans="1:15" s="139" customFormat="1" ht="26.25" customHeight="1">
      <c r="A95" s="592" t="s">
        <v>375</v>
      </c>
      <c r="B95" s="593"/>
      <c r="C95" s="593"/>
      <c r="D95" s="593"/>
      <c r="E95" s="593"/>
      <c r="F95" s="593"/>
      <c r="G95" s="593"/>
      <c r="H95" s="593"/>
      <c r="I95" s="593"/>
      <c r="J95" s="593"/>
      <c r="K95" s="593"/>
      <c r="L95" s="593"/>
      <c r="M95" s="593"/>
    </row>
    <row r="96" spans="1:15" ht="15" customHeight="1">
      <c r="A96" s="175" t="s">
        <v>376</v>
      </c>
      <c r="B96" s="139"/>
      <c r="C96" s="139"/>
      <c r="D96" s="139"/>
      <c r="E96" s="139"/>
      <c r="F96" s="139"/>
      <c r="G96" s="139"/>
      <c r="H96" s="139"/>
      <c r="I96" s="139"/>
      <c r="J96" s="139"/>
      <c r="K96" s="139"/>
      <c r="L96" s="139"/>
      <c r="M96" s="139"/>
      <c r="N96" s="139"/>
      <c r="O96" s="139"/>
    </row>
    <row r="97" spans="1:13" ht="15" customHeight="1">
      <c r="A97" s="181" t="s">
        <v>377</v>
      </c>
    </row>
    <row r="98" spans="1:13" ht="15" customHeight="1">
      <c r="A98" s="506" t="s">
        <v>52</v>
      </c>
      <c r="B98" s="182" t="s">
        <v>0</v>
      </c>
      <c r="C98" s="531"/>
      <c r="D98" s="532"/>
      <c r="E98" s="533"/>
      <c r="F98" s="534" t="s">
        <v>327</v>
      </c>
      <c r="G98" s="534"/>
      <c r="H98" s="145"/>
      <c r="I98" s="158" t="s">
        <v>329</v>
      </c>
      <c r="J98" s="145"/>
      <c r="K98" s="159" t="s">
        <v>330</v>
      </c>
      <c r="L98" s="145"/>
      <c r="M98" s="146" t="s">
        <v>331</v>
      </c>
    </row>
    <row r="99" spans="1:13" ht="15" customHeight="1">
      <c r="A99" s="507"/>
      <c r="B99" s="147" t="s">
        <v>328</v>
      </c>
      <c r="C99" s="520"/>
      <c r="D99" s="521"/>
      <c r="E99" s="522"/>
      <c r="F99" s="558" t="s">
        <v>339</v>
      </c>
      <c r="G99" s="558"/>
      <c r="H99" s="161" t="s">
        <v>334</v>
      </c>
      <c r="I99" s="543"/>
      <c r="J99" s="544"/>
      <c r="K99" s="153" t="s">
        <v>335</v>
      </c>
      <c r="L99" s="543"/>
      <c r="M99" s="544"/>
    </row>
    <row r="100" spans="1:13" ht="15" customHeight="1">
      <c r="A100" s="507"/>
      <c r="B100" s="537" t="s">
        <v>332</v>
      </c>
      <c r="C100" s="168" t="s">
        <v>323</v>
      </c>
      <c r="D100" s="160"/>
      <c r="E100" s="137" t="s">
        <v>324</v>
      </c>
      <c r="F100" s="160"/>
      <c r="G100" s="169" t="s">
        <v>325</v>
      </c>
      <c r="H100" s="169"/>
      <c r="I100" s="169"/>
      <c r="J100" s="169"/>
      <c r="K100" s="169"/>
      <c r="L100" s="169"/>
      <c r="M100" s="138"/>
    </row>
    <row r="101" spans="1:13" ht="15" customHeight="1">
      <c r="A101" s="507"/>
      <c r="B101" s="538"/>
      <c r="C101" s="140"/>
      <c r="D101" s="141"/>
      <c r="E101" s="142"/>
      <c r="F101" s="143"/>
      <c r="G101" s="518"/>
      <c r="H101" s="518"/>
      <c r="I101" s="518"/>
      <c r="J101" s="518"/>
      <c r="K101" s="518"/>
      <c r="L101" s="518"/>
      <c r="M101" s="519"/>
    </row>
    <row r="102" spans="1:13" ht="15" customHeight="1">
      <c r="A102" s="507"/>
      <c r="B102" s="539"/>
      <c r="C102" s="520"/>
      <c r="D102" s="521"/>
      <c r="E102" s="521"/>
      <c r="F102" s="521"/>
      <c r="G102" s="521"/>
      <c r="H102" s="521"/>
      <c r="I102" s="521"/>
      <c r="J102" s="521"/>
      <c r="K102" s="521"/>
      <c r="L102" s="521"/>
      <c r="M102" s="522"/>
    </row>
    <row r="103" spans="1:13" ht="15" customHeight="1">
      <c r="A103" s="507"/>
      <c r="B103" s="151" t="s">
        <v>0</v>
      </c>
      <c r="C103" s="531"/>
      <c r="D103" s="532"/>
      <c r="E103" s="533"/>
      <c r="F103" s="534" t="s">
        <v>327</v>
      </c>
      <c r="G103" s="534"/>
      <c r="H103" s="145"/>
      <c r="I103" s="158" t="s">
        <v>329</v>
      </c>
      <c r="J103" s="145"/>
      <c r="K103" s="159" t="s">
        <v>330</v>
      </c>
      <c r="L103" s="145"/>
      <c r="M103" s="146" t="s">
        <v>331</v>
      </c>
    </row>
    <row r="104" spans="1:13" ht="15" customHeight="1">
      <c r="A104" s="507"/>
      <c r="B104" s="147" t="s">
        <v>328</v>
      </c>
      <c r="C104" s="520"/>
      <c r="D104" s="521"/>
      <c r="E104" s="522"/>
      <c r="F104" s="558" t="s">
        <v>339</v>
      </c>
      <c r="G104" s="558"/>
      <c r="H104" s="161" t="s">
        <v>334</v>
      </c>
      <c r="I104" s="543"/>
      <c r="J104" s="544"/>
      <c r="K104" s="153" t="s">
        <v>335</v>
      </c>
      <c r="L104" s="543"/>
      <c r="M104" s="544"/>
    </row>
    <row r="105" spans="1:13" ht="15" customHeight="1">
      <c r="A105" s="507"/>
      <c r="B105" s="537" t="s">
        <v>332</v>
      </c>
      <c r="C105" s="168" t="s">
        <v>323</v>
      </c>
      <c r="D105" s="160"/>
      <c r="E105" s="137" t="s">
        <v>324</v>
      </c>
      <c r="F105" s="160"/>
      <c r="G105" s="169" t="s">
        <v>325</v>
      </c>
      <c r="H105" s="169"/>
      <c r="I105" s="169"/>
      <c r="J105" s="169"/>
      <c r="K105" s="169"/>
      <c r="L105" s="169"/>
      <c r="M105" s="138"/>
    </row>
    <row r="106" spans="1:13" ht="15" customHeight="1">
      <c r="A106" s="507"/>
      <c r="B106" s="538"/>
      <c r="C106" s="140"/>
      <c r="D106" s="141"/>
      <c r="E106" s="142"/>
      <c r="F106" s="143"/>
      <c r="G106" s="518"/>
      <c r="H106" s="518"/>
      <c r="I106" s="518"/>
      <c r="J106" s="518"/>
      <c r="K106" s="518"/>
      <c r="L106" s="518"/>
      <c r="M106" s="519"/>
    </row>
    <row r="107" spans="1:13" ht="15" customHeight="1">
      <c r="A107" s="507"/>
      <c r="B107" s="539"/>
      <c r="C107" s="520"/>
      <c r="D107" s="521"/>
      <c r="E107" s="521"/>
      <c r="F107" s="521"/>
      <c r="G107" s="521"/>
      <c r="H107" s="521"/>
      <c r="I107" s="521"/>
      <c r="J107" s="521"/>
      <c r="K107" s="521"/>
      <c r="L107" s="521"/>
      <c r="M107" s="522"/>
    </row>
    <row r="108" spans="1:13" ht="15" customHeight="1">
      <c r="A108" s="507"/>
      <c r="B108" s="151" t="s">
        <v>0</v>
      </c>
      <c r="C108" s="531"/>
      <c r="D108" s="532"/>
      <c r="E108" s="533"/>
      <c r="F108" s="534" t="s">
        <v>327</v>
      </c>
      <c r="G108" s="534"/>
      <c r="H108" s="145"/>
      <c r="I108" s="158" t="s">
        <v>329</v>
      </c>
      <c r="J108" s="145"/>
      <c r="K108" s="159" t="s">
        <v>330</v>
      </c>
      <c r="L108" s="145"/>
      <c r="M108" s="146" t="s">
        <v>331</v>
      </c>
    </row>
    <row r="109" spans="1:13" ht="15" customHeight="1">
      <c r="A109" s="507"/>
      <c r="B109" s="147" t="s">
        <v>328</v>
      </c>
      <c r="C109" s="520"/>
      <c r="D109" s="521"/>
      <c r="E109" s="522"/>
      <c r="F109" s="558" t="s">
        <v>339</v>
      </c>
      <c r="G109" s="558"/>
      <c r="H109" s="161" t="s">
        <v>334</v>
      </c>
      <c r="I109" s="543"/>
      <c r="J109" s="544"/>
      <c r="K109" s="153" t="s">
        <v>335</v>
      </c>
      <c r="L109" s="543"/>
      <c r="M109" s="544"/>
    </row>
    <row r="110" spans="1:13" ht="15" customHeight="1">
      <c r="A110" s="507"/>
      <c r="B110" s="537" t="s">
        <v>332</v>
      </c>
      <c r="C110" s="168" t="s">
        <v>323</v>
      </c>
      <c r="D110" s="160"/>
      <c r="E110" s="137" t="s">
        <v>324</v>
      </c>
      <c r="F110" s="160"/>
      <c r="G110" s="169" t="s">
        <v>325</v>
      </c>
      <c r="H110" s="169"/>
      <c r="I110" s="169"/>
      <c r="J110" s="169"/>
      <c r="K110" s="169"/>
      <c r="L110" s="169"/>
      <c r="M110" s="138"/>
    </row>
    <row r="111" spans="1:13" ht="15" customHeight="1">
      <c r="A111" s="507"/>
      <c r="B111" s="538"/>
      <c r="C111" s="140"/>
      <c r="D111" s="141"/>
      <c r="E111" s="142"/>
      <c r="F111" s="143"/>
      <c r="G111" s="518"/>
      <c r="H111" s="518"/>
      <c r="I111" s="518"/>
      <c r="J111" s="518"/>
      <c r="K111" s="518"/>
      <c r="L111" s="518"/>
      <c r="M111" s="519"/>
    </row>
    <row r="112" spans="1:13" ht="15" customHeight="1">
      <c r="A112" s="507"/>
      <c r="B112" s="539"/>
      <c r="C112" s="520"/>
      <c r="D112" s="521"/>
      <c r="E112" s="521"/>
      <c r="F112" s="521"/>
      <c r="G112" s="521"/>
      <c r="H112" s="521"/>
      <c r="I112" s="521"/>
      <c r="J112" s="521"/>
      <c r="K112" s="521"/>
      <c r="L112" s="521"/>
      <c r="M112" s="522"/>
    </row>
    <row r="113" spans="1:13" ht="15" customHeight="1">
      <c r="A113" s="507"/>
      <c r="B113" s="151" t="s">
        <v>0</v>
      </c>
      <c r="C113" s="531"/>
      <c r="D113" s="532"/>
      <c r="E113" s="533"/>
      <c r="F113" s="534" t="s">
        <v>327</v>
      </c>
      <c r="G113" s="534"/>
      <c r="H113" s="145"/>
      <c r="I113" s="158" t="s">
        <v>329</v>
      </c>
      <c r="J113" s="145"/>
      <c r="K113" s="159" t="s">
        <v>330</v>
      </c>
      <c r="L113" s="145"/>
      <c r="M113" s="146" t="s">
        <v>331</v>
      </c>
    </row>
    <row r="114" spans="1:13" ht="15" customHeight="1">
      <c r="A114" s="507"/>
      <c r="B114" s="147" t="s">
        <v>328</v>
      </c>
      <c r="C114" s="520"/>
      <c r="D114" s="521"/>
      <c r="E114" s="522"/>
      <c r="F114" s="558" t="s">
        <v>339</v>
      </c>
      <c r="G114" s="558"/>
      <c r="H114" s="161" t="s">
        <v>334</v>
      </c>
      <c r="I114" s="543"/>
      <c r="J114" s="544"/>
      <c r="K114" s="153" t="s">
        <v>335</v>
      </c>
      <c r="L114" s="543"/>
      <c r="M114" s="544"/>
    </row>
    <row r="115" spans="1:13" ht="15" customHeight="1">
      <c r="A115" s="507"/>
      <c r="B115" s="537" t="s">
        <v>332</v>
      </c>
      <c r="C115" s="168" t="s">
        <v>323</v>
      </c>
      <c r="D115" s="160"/>
      <c r="E115" s="137" t="s">
        <v>324</v>
      </c>
      <c r="F115" s="160"/>
      <c r="G115" s="169" t="s">
        <v>325</v>
      </c>
      <c r="H115" s="169"/>
      <c r="I115" s="169"/>
      <c r="J115" s="169"/>
      <c r="K115" s="169"/>
      <c r="L115" s="169"/>
      <c r="M115" s="138"/>
    </row>
    <row r="116" spans="1:13" ht="15" customHeight="1">
      <c r="A116" s="507"/>
      <c r="B116" s="538"/>
      <c r="C116" s="140"/>
      <c r="D116" s="141"/>
      <c r="E116" s="142"/>
      <c r="F116" s="143"/>
      <c r="G116" s="518"/>
      <c r="H116" s="518"/>
      <c r="I116" s="518"/>
      <c r="J116" s="518"/>
      <c r="K116" s="518"/>
      <c r="L116" s="518"/>
      <c r="M116" s="519"/>
    </row>
    <row r="117" spans="1:13" ht="15" customHeight="1">
      <c r="A117" s="508"/>
      <c r="B117" s="539"/>
      <c r="C117" s="520"/>
      <c r="D117" s="521"/>
      <c r="E117" s="521"/>
      <c r="F117" s="521"/>
      <c r="G117" s="521"/>
      <c r="H117" s="521"/>
      <c r="I117" s="521"/>
      <c r="J117" s="521"/>
      <c r="K117" s="521"/>
      <c r="L117" s="521"/>
      <c r="M117" s="522"/>
    </row>
    <row r="118" spans="1:13" ht="15" customHeight="1">
      <c r="A118" s="507" t="s">
        <v>340</v>
      </c>
      <c r="B118" s="151" t="s">
        <v>0</v>
      </c>
      <c r="C118" s="531"/>
      <c r="D118" s="532"/>
      <c r="E118" s="533"/>
      <c r="F118" s="534" t="s">
        <v>327</v>
      </c>
      <c r="G118" s="534"/>
      <c r="H118" s="145"/>
      <c r="I118" s="158" t="s">
        <v>329</v>
      </c>
      <c r="J118" s="145"/>
      <c r="K118" s="159" t="s">
        <v>330</v>
      </c>
      <c r="L118" s="145"/>
      <c r="M118" s="146" t="s">
        <v>331</v>
      </c>
    </row>
    <row r="119" spans="1:13" ht="15" customHeight="1">
      <c r="A119" s="507"/>
      <c r="B119" s="147" t="s">
        <v>328</v>
      </c>
      <c r="C119" s="520"/>
      <c r="D119" s="521"/>
      <c r="E119" s="522"/>
      <c r="F119" s="561" t="s">
        <v>341</v>
      </c>
      <c r="G119" s="568"/>
      <c r="H119" s="569" t="s">
        <v>342</v>
      </c>
      <c r="I119" s="570"/>
      <c r="J119" s="133"/>
      <c r="K119" s="561" t="s">
        <v>343</v>
      </c>
      <c r="L119" s="562"/>
      <c r="M119" s="133"/>
    </row>
    <row r="120" spans="1:13" ht="15" customHeight="1">
      <c r="A120" s="507"/>
      <c r="B120" s="537" t="s">
        <v>332</v>
      </c>
      <c r="C120" s="168" t="s">
        <v>323</v>
      </c>
      <c r="D120" s="160"/>
      <c r="E120" s="137" t="s">
        <v>324</v>
      </c>
      <c r="F120" s="160"/>
      <c r="G120" s="169" t="s">
        <v>325</v>
      </c>
      <c r="H120" s="169"/>
      <c r="I120" s="169"/>
      <c r="J120" s="169"/>
      <c r="K120" s="169"/>
      <c r="L120" s="169"/>
      <c r="M120" s="138"/>
    </row>
    <row r="121" spans="1:13" ht="15" customHeight="1">
      <c r="A121" s="507"/>
      <c r="B121" s="538"/>
      <c r="C121" s="140"/>
      <c r="D121" s="141"/>
      <c r="E121" s="142"/>
      <c r="F121" s="143"/>
      <c r="G121" s="518"/>
      <c r="H121" s="518"/>
      <c r="I121" s="518"/>
      <c r="J121" s="518"/>
      <c r="K121" s="518"/>
      <c r="L121" s="518"/>
      <c r="M121" s="519"/>
    </row>
    <row r="122" spans="1:13" ht="15" customHeight="1">
      <c r="A122" s="507"/>
      <c r="B122" s="539"/>
      <c r="C122" s="520"/>
      <c r="D122" s="521"/>
      <c r="E122" s="521"/>
      <c r="F122" s="521"/>
      <c r="G122" s="521"/>
      <c r="H122" s="521"/>
      <c r="I122" s="521"/>
      <c r="J122" s="521"/>
      <c r="K122" s="521"/>
      <c r="L122" s="521"/>
      <c r="M122" s="522"/>
    </row>
    <row r="123" spans="1:13" ht="15" customHeight="1">
      <c r="A123" s="507"/>
      <c r="B123" s="151" t="s">
        <v>0</v>
      </c>
      <c r="C123" s="531"/>
      <c r="D123" s="532"/>
      <c r="E123" s="533"/>
      <c r="F123" s="534" t="s">
        <v>327</v>
      </c>
      <c r="G123" s="534"/>
      <c r="H123" s="145"/>
      <c r="I123" s="158" t="s">
        <v>329</v>
      </c>
      <c r="J123" s="145"/>
      <c r="K123" s="159" t="s">
        <v>330</v>
      </c>
      <c r="L123" s="145"/>
      <c r="M123" s="146" t="s">
        <v>331</v>
      </c>
    </row>
    <row r="124" spans="1:13" ht="15" customHeight="1">
      <c r="A124" s="507"/>
      <c r="B124" s="147" t="s">
        <v>328</v>
      </c>
      <c r="C124" s="520"/>
      <c r="D124" s="521"/>
      <c r="E124" s="522"/>
      <c r="F124" s="561" t="s">
        <v>341</v>
      </c>
      <c r="G124" s="568"/>
      <c r="H124" s="569" t="s">
        <v>342</v>
      </c>
      <c r="I124" s="570"/>
      <c r="J124" s="133"/>
      <c r="K124" s="561" t="s">
        <v>343</v>
      </c>
      <c r="L124" s="562"/>
      <c r="M124" s="133"/>
    </row>
    <row r="125" spans="1:13" ht="15" customHeight="1">
      <c r="A125" s="507"/>
      <c r="B125" s="537" t="s">
        <v>332</v>
      </c>
      <c r="C125" s="168" t="s">
        <v>323</v>
      </c>
      <c r="D125" s="160"/>
      <c r="E125" s="137" t="s">
        <v>324</v>
      </c>
      <c r="F125" s="160"/>
      <c r="G125" s="169" t="s">
        <v>325</v>
      </c>
      <c r="H125" s="169"/>
      <c r="I125" s="169"/>
      <c r="J125" s="169"/>
      <c r="K125" s="169"/>
      <c r="L125" s="169"/>
      <c r="M125" s="138"/>
    </row>
    <row r="126" spans="1:13" ht="15" customHeight="1">
      <c r="A126" s="507"/>
      <c r="B126" s="538"/>
      <c r="C126" s="140"/>
      <c r="D126" s="141"/>
      <c r="E126" s="142"/>
      <c r="F126" s="143"/>
      <c r="G126" s="518"/>
      <c r="H126" s="518"/>
      <c r="I126" s="518"/>
      <c r="J126" s="518"/>
      <c r="K126" s="518"/>
      <c r="L126" s="518"/>
      <c r="M126" s="519"/>
    </row>
    <row r="127" spans="1:13" ht="15" customHeight="1">
      <c r="A127" s="508"/>
      <c r="B127" s="539"/>
      <c r="C127" s="520"/>
      <c r="D127" s="521"/>
      <c r="E127" s="521"/>
      <c r="F127" s="521"/>
      <c r="G127" s="521"/>
      <c r="H127" s="521"/>
      <c r="I127" s="521"/>
      <c r="J127" s="521"/>
      <c r="K127" s="521"/>
      <c r="L127" s="521"/>
      <c r="M127" s="522"/>
    </row>
    <row r="128" spans="1:13" ht="5.0999999999999996" customHeight="1"/>
  </sheetData>
  <mergeCells count="228">
    <mergeCell ref="C114:E114"/>
    <mergeCell ref="F114:G114"/>
    <mergeCell ref="I114:J114"/>
    <mergeCell ref="L114:M114"/>
    <mergeCell ref="B115:B117"/>
    <mergeCell ref="G116:M116"/>
    <mergeCell ref="C117:M117"/>
    <mergeCell ref="A118:A127"/>
    <mergeCell ref="C118:E118"/>
    <mergeCell ref="F118:G118"/>
    <mergeCell ref="C119:E119"/>
    <mergeCell ref="F119:G119"/>
    <mergeCell ref="H119:I119"/>
    <mergeCell ref="K119:L119"/>
    <mergeCell ref="B125:B127"/>
    <mergeCell ref="G126:M126"/>
    <mergeCell ref="C127:M127"/>
    <mergeCell ref="B120:B122"/>
    <mergeCell ref="G121:M121"/>
    <mergeCell ref="C122:M122"/>
    <mergeCell ref="C123:E123"/>
    <mergeCell ref="F123:G123"/>
    <mergeCell ref="C124:E124"/>
    <mergeCell ref="F124:G124"/>
    <mergeCell ref="H124:I124"/>
    <mergeCell ref="K124:L124"/>
    <mergeCell ref="L109:M109"/>
    <mergeCell ref="C104:E104"/>
    <mergeCell ref="F104:G104"/>
    <mergeCell ref="I104:J104"/>
    <mergeCell ref="L104:M104"/>
    <mergeCell ref="B110:B112"/>
    <mergeCell ref="G111:M111"/>
    <mergeCell ref="C112:M112"/>
    <mergeCell ref="C113:E113"/>
    <mergeCell ref="F113:G113"/>
    <mergeCell ref="A92:B92"/>
    <mergeCell ref="C92:M92"/>
    <mergeCell ref="A94:M94"/>
    <mergeCell ref="A95:M95"/>
    <mergeCell ref="A98:A117"/>
    <mergeCell ref="C98:E98"/>
    <mergeCell ref="F98:G98"/>
    <mergeCell ref="C99:E99"/>
    <mergeCell ref="F99:G99"/>
    <mergeCell ref="I99:J99"/>
    <mergeCell ref="B105:B107"/>
    <mergeCell ref="G106:M106"/>
    <mergeCell ref="C107:M107"/>
    <mergeCell ref="L99:M99"/>
    <mergeCell ref="B100:B102"/>
    <mergeCell ref="G101:M101"/>
    <mergeCell ref="C102:M102"/>
    <mergeCell ref="C103:E103"/>
    <mergeCell ref="F103:G103"/>
    <mergeCell ref="C108:E108"/>
    <mergeCell ref="F108:G108"/>
    <mergeCell ref="C109:E109"/>
    <mergeCell ref="F109:G109"/>
    <mergeCell ref="I109:J109"/>
    <mergeCell ref="A89:B91"/>
    <mergeCell ref="H89:I89"/>
    <mergeCell ref="J89:K89"/>
    <mergeCell ref="L89:M89"/>
    <mergeCell ref="H90:I90"/>
    <mergeCell ref="J90:K90"/>
    <mergeCell ref="L90:M90"/>
    <mergeCell ref="H91:I91"/>
    <mergeCell ref="J91:K91"/>
    <mergeCell ref="L91:M91"/>
    <mergeCell ref="A86:B88"/>
    <mergeCell ref="H86:I86"/>
    <mergeCell ref="J86:K86"/>
    <mergeCell ref="L86:M86"/>
    <mergeCell ref="H87:I87"/>
    <mergeCell ref="J87:K87"/>
    <mergeCell ref="L87:M87"/>
    <mergeCell ref="C88:E88"/>
    <mergeCell ref="F88:M88"/>
    <mergeCell ref="K81:L81"/>
    <mergeCell ref="B82:B84"/>
    <mergeCell ref="G83:M83"/>
    <mergeCell ref="C84:M84"/>
    <mergeCell ref="A85:G85"/>
    <mergeCell ref="H85:M85"/>
    <mergeCell ref="L76:M76"/>
    <mergeCell ref="B77:B79"/>
    <mergeCell ref="G78:M78"/>
    <mergeCell ref="C79:M79"/>
    <mergeCell ref="A80:A84"/>
    <mergeCell ref="C80:E80"/>
    <mergeCell ref="F80:G80"/>
    <mergeCell ref="C81:E81"/>
    <mergeCell ref="F81:G81"/>
    <mergeCell ref="H81:I81"/>
    <mergeCell ref="L71:M71"/>
    <mergeCell ref="B72:B74"/>
    <mergeCell ref="G73:M73"/>
    <mergeCell ref="C74:M74"/>
    <mergeCell ref="C75:E75"/>
    <mergeCell ref="F75:G75"/>
    <mergeCell ref="A70:A79"/>
    <mergeCell ref="C70:E70"/>
    <mergeCell ref="F70:G70"/>
    <mergeCell ref="C71:E71"/>
    <mergeCell ref="F71:G71"/>
    <mergeCell ref="I71:J71"/>
    <mergeCell ref="C76:E76"/>
    <mergeCell ref="F76:G76"/>
    <mergeCell ref="I76:J76"/>
    <mergeCell ref="B66:G66"/>
    <mergeCell ref="I66:J66"/>
    <mergeCell ref="L66:M66"/>
    <mergeCell ref="B67:C69"/>
    <mergeCell ref="D67:E67"/>
    <mergeCell ref="F67:M67"/>
    <mergeCell ref="D68:E69"/>
    <mergeCell ref="A61:A69"/>
    <mergeCell ref="C61:E61"/>
    <mergeCell ref="F61:F62"/>
    <mergeCell ref="G61:G62"/>
    <mergeCell ref="I61:I62"/>
    <mergeCell ref="K61:K62"/>
    <mergeCell ref="C62:E62"/>
    <mergeCell ref="B63:B65"/>
    <mergeCell ref="G64:M64"/>
    <mergeCell ref="C65:M65"/>
    <mergeCell ref="A53:M53"/>
    <mergeCell ref="A54:A60"/>
    <mergeCell ref="C54:M54"/>
    <mergeCell ref="C55:M55"/>
    <mergeCell ref="B56:B58"/>
    <mergeCell ref="G57:M57"/>
    <mergeCell ref="C58:M58"/>
    <mergeCell ref="C59:M59"/>
    <mergeCell ref="C60:M60"/>
    <mergeCell ref="H51:I51"/>
    <mergeCell ref="J51:K51"/>
    <mergeCell ref="L51:M51"/>
    <mergeCell ref="A52:B52"/>
    <mergeCell ref="C52:M52"/>
    <mergeCell ref="J47:K47"/>
    <mergeCell ref="L47:M47"/>
    <mergeCell ref="C48:E48"/>
    <mergeCell ref="F48:M48"/>
    <mergeCell ref="A49:B51"/>
    <mergeCell ref="H49:I49"/>
    <mergeCell ref="J49:K49"/>
    <mergeCell ref="L49:M49"/>
    <mergeCell ref="H50:I50"/>
    <mergeCell ref="J50:K50"/>
    <mergeCell ref="C44:D44"/>
    <mergeCell ref="E44:F44"/>
    <mergeCell ref="A45:M45"/>
    <mergeCell ref="A46:B48"/>
    <mergeCell ref="H46:I46"/>
    <mergeCell ref="J46:K46"/>
    <mergeCell ref="L46:M46"/>
    <mergeCell ref="H47:I47"/>
    <mergeCell ref="L50:M50"/>
    <mergeCell ref="A41:B41"/>
    <mergeCell ref="A42:B42"/>
    <mergeCell ref="K33:L33"/>
    <mergeCell ref="B34:B36"/>
    <mergeCell ref="G35:M35"/>
    <mergeCell ref="C36:M36"/>
    <mergeCell ref="A37:G37"/>
    <mergeCell ref="H37:M37"/>
    <mergeCell ref="C43:D43"/>
    <mergeCell ref="E43:F43"/>
    <mergeCell ref="A32:A36"/>
    <mergeCell ref="C32:E32"/>
    <mergeCell ref="F32:G32"/>
    <mergeCell ref="C33:E33"/>
    <mergeCell ref="F33:G33"/>
    <mergeCell ref="H33:I33"/>
    <mergeCell ref="A38:M38"/>
    <mergeCell ref="A39:B40"/>
    <mergeCell ref="C39:D39"/>
    <mergeCell ref="E39:F39"/>
    <mergeCell ref="L23:M23"/>
    <mergeCell ref="B24:B26"/>
    <mergeCell ref="G25:M25"/>
    <mergeCell ref="C26:M26"/>
    <mergeCell ref="C27:E27"/>
    <mergeCell ref="F27:G27"/>
    <mergeCell ref="A22:A31"/>
    <mergeCell ref="C22:E22"/>
    <mergeCell ref="F22:G22"/>
    <mergeCell ref="C23:E23"/>
    <mergeCell ref="F23:G23"/>
    <mergeCell ref="I23:J23"/>
    <mergeCell ref="C28:E28"/>
    <mergeCell ref="F28:G28"/>
    <mergeCell ref="I28:J28"/>
    <mergeCell ref="L28:M28"/>
    <mergeCell ref="B29:B31"/>
    <mergeCell ref="G30:M30"/>
    <mergeCell ref="C31:M31"/>
    <mergeCell ref="A13:A21"/>
    <mergeCell ref="C13:E13"/>
    <mergeCell ref="F13:F14"/>
    <mergeCell ref="G13:G14"/>
    <mergeCell ref="I13:I14"/>
    <mergeCell ref="K13:K14"/>
    <mergeCell ref="C14:E14"/>
    <mergeCell ref="B15:B17"/>
    <mergeCell ref="G16:M16"/>
    <mergeCell ref="C17:M17"/>
    <mergeCell ref="B18:G18"/>
    <mergeCell ref="I18:J18"/>
    <mergeCell ref="L18:M18"/>
    <mergeCell ref="B19:C21"/>
    <mergeCell ref="D19:E19"/>
    <mergeCell ref="F19:M19"/>
    <mergeCell ref="D20:E21"/>
    <mergeCell ref="A5:D5"/>
    <mergeCell ref="E5:F5"/>
    <mergeCell ref="H5:K5"/>
    <mergeCell ref="L5:M5"/>
    <mergeCell ref="A6:A12"/>
    <mergeCell ref="C6:M6"/>
    <mergeCell ref="C7:M7"/>
    <mergeCell ref="B8:B10"/>
    <mergeCell ref="G9:M9"/>
    <mergeCell ref="C10:M10"/>
    <mergeCell ref="C11:M11"/>
    <mergeCell ref="C12:M12"/>
  </mergeCells>
  <phoneticPr fontId="4"/>
  <dataValidations count="6">
    <dataValidation type="list" allowBlank="1" showInputMessage="1" showErrorMessage="1" sqref="C47:M47 I18:J18 L18:M18 I23:J23 L23:M23 I28:J28 L28:M28 I99:J99 L99:M99 I104:J104 L104:M104 I109:J109 L109:M109 I114:J114 L114:M114 G5 L5:M5 I66:J66 L66:M66 I71:J71 L71:M71 I76:J76 L76:M76 C87:M87 J33 M33 J81 M81 J119 M119 J124 M124" xr:uid="{31BB9CC8-3820-45F4-B035-9FA6E92E7EDB}">
      <formula1>"○"</formula1>
    </dataValidation>
    <dataValidation type="whole" imeMode="disabled" operator="greaterThanOrEqual" allowBlank="1" showInputMessage="1" showErrorMessage="1" sqref="G13:G14 I13:I14 K13:K14 I27 I32 K32 K27 I98 K98 K22 I103 K103 I22 K108 I108 K118 K113 I113 I118 I123 K123 G61:G62 I61:I62 K61:K62 I75 I80 K80 K75 K70 I70" xr:uid="{E28EFFF1-3BA2-4761-88D4-079F0DFB36AF}">
      <formula1>0</formula1>
    </dataValidation>
    <dataValidation imeMode="disabled" allowBlank="1" showInputMessage="1" showErrorMessage="1" sqref="D8 F8 D15 F15 D56 F56 D63 F63" xr:uid="{E6C0E54E-6282-4A32-A3BA-F440DFCDDEA0}"/>
    <dataValidation imeMode="fullKatakana" allowBlank="1" showInputMessage="1" showErrorMessage="1" sqref="C6:M6 C13:E13 C27:E27 C98:E98 C103:E103 C108:E108 C113:E113 C118:E118 C22:E22 C32:E32 C123:E123 C54:M54 C61:E61 C75:E75 C70:E70 C80:E80" xr:uid="{B74597F8-0716-41D3-B2FB-FE08FCADFF0C}"/>
    <dataValidation type="list" allowBlank="1" showInputMessage="1" showErrorMessage="1" sqref="F116 F9 F16 F30 F101 F106 F111 F121 F25 F35 F126 F57 F64 F78 F73 F83" xr:uid="{70860A15-8977-4EE9-92E6-17A7F2B83003}">
      <formula1>"市,郡,区"</formula1>
    </dataValidation>
    <dataValidation type="list" allowBlank="1" showInputMessage="1" showErrorMessage="1" sqref="D116 D9 D16 D30 D101 D106 D111 D121 D25 D35 D126 D57 D64 D78 D73 D83" xr:uid="{D962B61C-8BCD-4F09-8643-C6EE3C50F18E}">
      <formula1>"都,道,府,県"</formula1>
    </dataValidation>
  </dataValidations>
  <printOptions horizontalCentered="1"/>
  <pageMargins left="0.39370078740157483" right="0.39370078740157483" top="0.39370078740157483" bottom="0.19685039370078741" header="0.51181102362204722" footer="0.43307086614173229"/>
  <pageSetup paperSize="9" scale="99" fitToWidth="0" fitToHeight="0" orientation="portrait" r:id="rId1"/>
  <headerFooter alignWithMargins="0"/>
  <rowBreaks count="2" manualBreakCount="2">
    <brk id="60" max="16383" man="1"/>
    <brk id="95" max="1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6FADF-9F75-4457-AA1A-F9AD8C0F79ED}">
  <sheetPr>
    <tabColor rgb="FF00B0F0"/>
  </sheetPr>
  <dimension ref="A1:O128"/>
  <sheetViews>
    <sheetView showGridLines="0" view="pageBreakPreview" topLeftCell="A48" zoomScaleNormal="100" zoomScaleSheetLayoutView="100" workbookViewId="0">
      <selection activeCell="A4" sqref="B4:AA9"/>
    </sheetView>
  </sheetViews>
  <sheetFormatPr defaultColWidth="3.875" defaultRowHeight="13.5"/>
  <cols>
    <col min="1" max="1" width="5.625" style="131" customWidth="1"/>
    <col min="2" max="7" width="8.625" style="131" customWidth="1"/>
    <col min="8" max="13" width="4.625" style="131" customWidth="1"/>
    <col min="14" max="16384" width="3.875" style="131"/>
  </cols>
  <sheetData>
    <row r="1" spans="1:15" ht="15" customHeight="1">
      <c r="A1" s="298" t="s">
        <v>317</v>
      </c>
      <c r="B1" s="139"/>
      <c r="C1" s="139"/>
      <c r="D1" s="139"/>
      <c r="E1" s="139"/>
      <c r="F1" s="139"/>
      <c r="G1" s="139"/>
      <c r="H1" s="139"/>
      <c r="I1" s="139"/>
      <c r="J1" s="139"/>
      <c r="K1" s="139"/>
      <c r="L1" s="139"/>
      <c r="M1" s="139"/>
      <c r="N1" s="139"/>
      <c r="O1" s="139"/>
    </row>
    <row r="2" spans="1:15" ht="8.25" customHeight="1">
      <c r="A2" s="299"/>
      <c r="B2" s="139"/>
      <c r="C2" s="139"/>
      <c r="D2" s="139"/>
      <c r="E2" s="139"/>
      <c r="F2" s="139"/>
      <c r="G2" s="139"/>
      <c r="H2" s="139"/>
      <c r="I2" s="139"/>
      <c r="J2" s="139"/>
      <c r="K2" s="139"/>
      <c r="L2" s="139"/>
      <c r="M2" s="139"/>
      <c r="N2" s="139"/>
      <c r="O2" s="139"/>
    </row>
    <row r="3" spans="1:15" ht="15" customHeight="1">
      <c r="A3" s="299"/>
      <c r="B3" s="132" t="s">
        <v>318</v>
      </c>
      <c r="C3" s="139"/>
      <c r="D3" s="139"/>
      <c r="E3" s="139"/>
      <c r="F3" s="139"/>
      <c r="G3" s="139"/>
      <c r="H3" s="139"/>
      <c r="I3" s="139"/>
      <c r="J3" s="139"/>
      <c r="K3" s="139"/>
      <c r="L3" s="139"/>
      <c r="M3" s="139"/>
      <c r="N3" s="139"/>
      <c r="O3" s="139"/>
    </row>
    <row r="4" spans="1:15" ht="15" customHeight="1">
      <c r="A4" s="300"/>
      <c r="B4" s="139"/>
      <c r="C4" s="139"/>
      <c r="D4" s="139"/>
      <c r="E4" s="139"/>
      <c r="F4" s="139"/>
      <c r="G4" s="139"/>
      <c r="H4" s="139"/>
      <c r="I4" s="139"/>
      <c r="J4" s="139"/>
      <c r="K4" s="139"/>
      <c r="L4" s="139"/>
      <c r="M4" s="139"/>
      <c r="N4" s="139"/>
      <c r="O4" s="139"/>
    </row>
    <row r="5" spans="1:15" ht="15" customHeight="1">
      <c r="A5" s="498" t="s">
        <v>319</v>
      </c>
      <c r="B5" s="499"/>
      <c r="C5" s="499"/>
      <c r="D5" s="499"/>
      <c r="E5" s="500" t="s">
        <v>320</v>
      </c>
      <c r="F5" s="501"/>
      <c r="G5" s="183" t="s">
        <v>315</v>
      </c>
      <c r="H5" s="502" t="s">
        <v>321</v>
      </c>
      <c r="I5" s="503"/>
      <c r="J5" s="503"/>
      <c r="K5" s="503"/>
      <c r="L5" s="594" t="s">
        <v>315</v>
      </c>
      <c r="M5" s="595"/>
      <c r="N5" s="175"/>
      <c r="O5" s="139"/>
    </row>
    <row r="6" spans="1:15" ht="15" customHeight="1">
      <c r="A6" s="506" t="s">
        <v>1</v>
      </c>
      <c r="B6" s="134" t="s">
        <v>0</v>
      </c>
      <c r="C6" s="596" t="s">
        <v>379</v>
      </c>
      <c r="D6" s="597"/>
      <c r="E6" s="597"/>
      <c r="F6" s="597"/>
      <c r="G6" s="597"/>
      <c r="H6" s="597"/>
      <c r="I6" s="597"/>
      <c r="J6" s="597"/>
      <c r="K6" s="597"/>
      <c r="L6" s="597"/>
      <c r="M6" s="598"/>
      <c r="N6" s="139"/>
      <c r="O6" s="139"/>
    </row>
    <row r="7" spans="1:15" ht="15" customHeight="1">
      <c r="A7" s="507"/>
      <c r="B7" s="135" t="s">
        <v>322</v>
      </c>
      <c r="C7" s="599" t="s">
        <v>378</v>
      </c>
      <c r="D7" s="600"/>
      <c r="E7" s="600"/>
      <c r="F7" s="600"/>
      <c r="G7" s="600"/>
      <c r="H7" s="600"/>
      <c r="I7" s="600"/>
      <c r="J7" s="600"/>
      <c r="K7" s="600"/>
      <c r="L7" s="600"/>
      <c r="M7" s="601"/>
      <c r="N7" s="139"/>
      <c r="O7" s="139"/>
    </row>
    <row r="8" spans="1:15" ht="15" customHeight="1">
      <c r="A8" s="507"/>
      <c r="B8" s="515" t="s">
        <v>4</v>
      </c>
      <c r="C8" s="168" t="s">
        <v>323</v>
      </c>
      <c r="D8" s="184" t="s">
        <v>380</v>
      </c>
      <c r="E8" s="137" t="s">
        <v>324</v>
      </c>
      <c r="F8" s="184" t="s">
        <v>381</v>
      </c>
      <c r="G8" s="169" t="s">
        <v>325</v>
      </c>
      <c r="H8" s="169"/>
      <c r="I8" s="169"/>
      <c r="J8" s="169"/>
      <c r="K8" s="169"/>
      <c r="L8" s="169"/>
      <c r="M8" s="138"/>
      <c r="N8" s="139"/>
      <c r="O8" s="139"/>
    </row>
    <row r="9" spans="1:15" ht="15" customHeight="1">
      <c r="A9" s="507"/>
      <c r="B9" s="516"/>
      <c r="C9" s="185" t="s">
        <v>382</v>
      </c>
      <c r="D9" s="141" t="s">
        <v>305</v>
      </c>
      <c r="E9" s="186" t="s">
        <v>383</v>
      </c>
      <c r="F9" s="143" t="s">
        <v>307</v>
      </c>
      <c r="G9" s="602" t="s">
        <v>384</v>
      </c>
      <c r="H9" s="602"/>
      <c r="I9" s="602"/>
      <c r="J9" s="602"/>
      <c r="K9" s="602"/>
      <c r="L9" s="602"/>
      <c r="M9" s="603"/>
      <c r="N9" s="139"/>
      <c r="O9" s="139"/>
    </row>
    <row r="10" spans="1:15" ht="15" customHeight="1">
      <c r="A10" s="507"/>
      <c r="B10" s="517"/>
      <c r="C10" s="520"/>
      <c r="D10" s="521"/>
      <c r="E10" s="521"/>
      <c r="F10" s="521"/>
      <c r="G10" s="521"/>
      <c r="H10" s="521"/>
      <c r="I10" s="521"/>
      <c r="J10" s="521"/>
      <c r="K10" s="521"/>
      <c r="L10" s="521"/>
      <c r="M10" s="522"/>
      <c r="N10" s="139"/>
      <c r="O10" s="139"/>
    </row>
    <row r="11" spans="1:15" ht="15" customHeight="1">
      <c r="A11" s="507"/>
      <c r="B11" s="144" t="s">
        <v>6</v>
      </c>
      <c r="C11" s="604" t="s">
        <v>385</v>
      </c>
      <c r="D11" s="605"/>
      <c r="E11" s="605"/>
      <c r="F11" s="605"/>
      <c r="G11" s="605"/>
      <c r="H11" s="605"/>
      <c r="I11" s="605"/>
      <c r="J11" s="605"/>
      <c r="K11" s="605"/>
      <c r="L11" s="605"/>
      <c r="M11" s="606"/>
      <c r="N11" s="139"/>
      <c r="O11" s="139"/>
    </row>
    <row r="12" spans="1:15" ht="15" customHeight="1">
      <c r="A12" s="508"/>
      <c r="B12" s="152" t="s">
        <v>178</v>
      </c>
      <c r="C12" s="607" t="s">
        <v>386</v>
      </c>
      <c r="D12" s="608"/>
      <c r="E12" s="608"/>
      <c r="F12" s="608"/>
      <c r="G12" s="608"/>
      <c r="H12" s="608"/>
      <c r="I12" s="608"/>
      <c r="J12" s="608"/>
      <c r="K12" s="608"/>
      <c r="L12" s="608"/>
      <c r="M12" s="609"/>
      <c r="N12" s="139"/>
      <c r="O12" s="139"/>
    </row>
    <row r="13" spans="1:15" ht="15" customHeight="1">
      <c r="A13" s="506" t="s">
        <v>326</v>
      </c>
      <c r="B13" s="151" t="s">
        <v>0</v>
      </c>
      <c r="C13" s="610" t="s">
        <v>388</v>
      </c>
      <c r="D13" s="611"/>
      <c r="E13" s="612"/>
      <c r="F13" s="534" t="s">
        <v>327</v>
      </c>
      <c r="G13" s="613">
        <v>1915</v>
      </c>
      <c r="H13" s="145"/>
      <c r="I13" s="613">
        <v>11</v>
      </c>
      <c r="J13" s="145"/>
      <c r="K13" s="613">
        <v>11</v>
      </c>
      <c r="L13" s="145"/>
      <c r="M13" s="146"/>
      <c r="N13" s="139"/>
      <c r="O13" s="139"/>
    </row>
    <row r="14" spans="1:15" ht="15" customHeight="1">
      <c r="A14" s="507"/>
      <c r="B14" s="147" t="s">
        <v>328</v>
      </c>
      <c r="C14" s="615" t="s">
        <v>387</v>
      </c>
      <c r="D14" s="616"/>
      <c r="E14" s="617"/>
      <c r="F14" s="534"/>
      <c r="G14" s="614"/>
      <c r="H14" s="148" t="s">
        <v>329</v>
      </c>
      <c r="I14" s="614"/>
      <c r="J14" s="148" t="s">
        <v>330</v>
      </c>
      <c r="K14" s="614"/>
      <c r="L14" s="149" t="s">
        <v>331</v>
      </c>
      <c r="M14" s="150"/>
      <c r="N14" s="139"/>
      <c r="O14" s="139"/>
    </row>
    <row r="15" spans="1:15" ht="15" customHeight="1">
      <c r="A15" s="507"/>
      <c r="B15" s="537" t="s">
        <v>332</v>
      </c>
      <c r="C15" s="168" t="s">
        <v>323</v>
      </c>
      <c r="D15" s="184" t="s">
        <v>390</v>
      </c>
      <c r="E15" s="137" t="s">
        <v>324</v>
      </c>
      <c r="F15" s="184" t="s">
        <v>391</v>
      </c>
      <c r="G15" s="169" t="s">
        <v>325</v>
      </c>
      <c r="H15" s="169"/>
      <c r="I15" s="169"/>
      <c r="J15" s="169"/>
      <c r="K15" s="169"/>
      <c r="L15" s="169"/>
      <c r="M15" s="138"/>
      <c r="N15" s="139"/>
      <c r="O15" s="139"/>
    </row>
    <row r="16" spans="1:15" ht="15" customHeight="1">
      <c r="A16" s="507"/>
      <c r="B16" s="538"/>
      <c r="C16" s="185" t="s">
        <v>382</v>
      </c>
      <c r="D16" s="141" t="s">
        <v>305</v>
      </c>
      <c r="E16" s="186" t="s">
        <v>383</v>
      </c>
      <c r="F16" s="143" t="s">
        <v>307</v>
      </c>
      <c r="G16" s="602" t="s">
        <v>393</v>
      </c>
      <c r="H16" s="602"/>
      <c r="I16" s="602"/>
      <c r="J16" s="602"/>
      <c r="K16" s="602"/>
      <c r="L16" s="602"/>
      <c r="M16" s="603"/>
      <c r="N16" s="139"/>
      <c r="O16" s="139"/>
    </row>
    <row r="17" spans="1:15" ht="15" customHeight="1">
      <c r="A17" s="507"/>
      <c r="B17" s="539"/>
      <c r="C17" s="520"/>
      <c r="D17" s="521"/>
      <c r="E17" s="521"/>
      <c r="F17" s="521"/>
      <c r="G17" s="521"/>
      <c r="H17" s="521"/>
      <c r="I17" s="521"/>
      <c r="J17" s="521"/>
      <c r="K17" s="521"/>
      <c r="L17" s="521"/>
      <c r="M17" s="522"/>
      <c r="N17" s="139"/>
      <c r="O17" s="139"/>
    </row>
    <row r="18" spans="1:15" ht="15" customHeight="1">
      <c r="A18" s="507"/>
      <c r="B18" s="540" t="s">
        <v>333</v>
      </c>
      <c r="C18" s="541"/>
      <c r="D18" s="541"/>
      <c r="E18" s="541"/>
      <c r="F18" s="541"/>
      <c r="G18" s="542"/>
      <c r="H18" s="161" t="s">
        <v>334</v>
      </c>
      <c r="I18" s="543"/>
      <c r="J18" s="544"/>
      <c r="K18" s="153" t="s">
        <v>335</v>
      </c>
      <c r="L18" s="618" t="s">
        <v>315</v>
      </c>
      <c r="M18" s="619"/>
      <c r="N18" s="139"/>
      <c r="O18" s="139"/>
    </row>
    <row r="19" spans="1:15" ht="15" customHeight="1">
      <c r="A19" s="529"/>
      <c r="B19" s="545" t="s">
        <v>336</v>
      </c>
      <c r="C19" s="546"/>
      <c r="D19" s="551" t="s">
        <v>337</v>
      </c>
      <c r="E19" s="552"/>
      <c r="F19" s="527"/>
      <c r="G19" s="527"/>
      <c r="H19" s="553"/>
      <c r="I19" s="553"/>
      <c r="J19" s="553"/>
      <c r="K19" s="527"/>
      <c r="L19" s="527"/>
      <c r="M19" s="528"/>
      <c r="N19" s="139"/>
      <c r="O19" s="139"/>
    </row>
    <row r="20" spans="1:15" ht="15" customHeight="1">
      <c r="A20" s="529"/>
      <c r="B20" s="547"/>
      <c r="C20" s="548"/>
      <c r="D20" s="554" t="s">
        <v>338</v>
      </c>
      <c r="E20" s="555"/>
      <c r="F20" s="154"/>
      <c r="G20" s="154"/>
      <c r="H20" s="154"/>
      <c r="I20" s="154"/>
      <c r="J20" s="154"/>
      <c r="K20" s="154"/>
      <c r="L20" s="154"/>
      <c r="M20" s="155"/>
      <c r="N20" s="139"/>
      <c r="O20" s="139"/>
    </row>
    <row r="21" spans="1:15" ht="15" customHeight="1">
      <c r="A21" s="530"/>
      <c r="B21" s="549"/>
      <c r="C21" s="550"/>
      <c r="D21" s="556"/>
      <c r="E21" s="557"/>
      <c r="F21" s="156"/>
      <c r="G21" s="156"/>
      <c r="H21" s="156"/>
      <c r="I21" s="156"/>
      <c r="J21" s="156"/>
      <c r="K21" s="156"/>
      <c r="L21" s="156"/>
      <c r="M21" s="157"/>
      <c r="N21" s="139"/>
      <c r="O21" s="139"/>
    </row>
    <row r="22" spans="1:15" ht="15" customHeight="1">
      <c r="A22" s="506" t="s">
        <v>176</v>
      </c>
      <c r="B22" s="151" t="s">
        <v>0</v>
      </c>
      <c r="C22" s="610" t="s">
        <v>394</v>
      </c>
      <c r="D22" s="611"/>
      <c r="E22" s="612"/>
      <c r="F22" s="534" t="s">
        <v>327</v>
      </c>
      <c r="G22" s="534"/>
      <c r="H22" s="187">
        <v>1956</v>
      </c>
      <c r="I22" s="158" t="s">
        <v>329</v>
      </c>
      <c r="J22" s="187">
        <v>12</v>
      </c>
      <c r="K22" s="159" t="s">
        <v>330</v>
      </c>
      <c r="L22" s="187">
        <v>21</v>
      </c>
      <c r="M22" s="146" t="s">
        <v>331</v>
      </c>
      <c r="N22" s="139"/>
      <c r="O22" s="139"/>
    </row>
    <row r="23" spans="1:15" ht="15" customHeight="1">
      <c r="A23" s="507"/>
      <c r="B23" s="147" t="s">
        <v>328</v>
      </c>
      <c r="C23" s="615" t="s">
        <v>395</v>
      </c>
      <c r="D23" s="616"/>
      <c r="E23" s="617"/>
      <c r="F23" s="558" t="s">
        <v>339</v>
      </c>
      <c r="G23" s="558"/>
      <c r="H23" s="161" t="s">
        <v>334</v>
      </c>
      <c r="I23" s="618" t="s">
        <v>315</v>
      </c>
      <c r="J23" s="619"/>
      <c r="K23" s="153" t="s">
        <v>335</v>
      </c>
      <c r="L23" s="543"/>
      <c r="M23" s="544"/>
      <c r="N23" s="139"/>
      <c r="O23" s="139"/>
    </row>
    <row r="24" spans="1:15" ht="15" customHeight="1">
      <c r="A24" s="507"/>
      <c r="B24" s="537" t="s">
        <v>332</v>
      </c>
      <c r="C24" s="168" t="s">
        <v>323</v>
      </c>
      <c r="D24" s="189">
        <v>170</v>
      </c>
      <c r="E24" s="137" t="s">
        <v>324</v>
      </c>
      <c r="F24" s="190" t="s">
        <v>391</v>
      </c>
      <c r="G24" s="169" t="s">
        <v>325</v>
      </c>
      <c r="H24" s="169"/>
      <c r="I24" s="169"/>
      <c r="J24" s="169"/>
      <c r="K24" s="169"/>
      <c r="L24" s="169"/>
      <c r="M24" s="138"/>
      <c r="N24" s="139"/>
      <c r="O24" s="139"/>
    </row>
    <row r="25" spans="1:15" ht="15" customHeight="1">
      <c r="A25" s="507"/>
      <c r="B25" s="538"/>
      <c r="C25" s="185" t="s">
        <v>382</v>
      </c>
      <c r="D25" s="141" t="s">
        <v>305</v>
      </c>
      <c r="E25" s="186" t="s">
        <v>383</v>
      </c>
      <c r="F25" s="143" t="s">
        <v>307</v>
      </c>
      <c r="G25" s="602" t="s">
        <v>393</v>
      </c>
      <c r="H25" s="602"/>
      <c r="I25" s="602"/>
      <c r="J25" s="602"/>
      <c r="K25" s="602"/>
      <c r="L25" s="602"/>
      <c r="M25" s="603"/>
      <c r="N25" s="139"/>
      <c r="O25" s="139"/>
    </row>
    <row r="26" spans="1:15" ht="15" customHeight="1">
      <c r="A26" s="507"/>
      <c r="B26" s="539"/>
      <c r="C26" s="520"/>
      <c r="D26" s="521"/>
      <c r="E26" s="521"/>
      <c r="F26" s="521"/>
      <c r="G26" s="521"/>
      <c r="H26" s="521"/>
      <c r="I26" s="521"/>
      <c r="J26" s="521"/>
      <c r="K26" s="521"/>
      <c r="L26" s="521"/>
      <c r="M26" s="522"/>
      <c r="N26" s="139"/>
      <c r="O26" s="139"/>
    </row>
    <row r="27" spans="1:15" ht="15" customHeight="1">
      <c r="A27" s="507"/>
      <c r="B27" s="151" t="s">
        <v>0</v>
      </c>
      <c r="C27" s="610" t="s">
        <v>396</v>
      </c>
      <c r="D27" s="611"/>
      <c r="E27" s="612"/>
      <c r="F27" s="534" t="s">
        <v>327</v>
      </c>
      <c r="G27" s="534"/>
      <c r="H27" s="187">
        <v>1921</v>
      </c>
      <c r="I27" s="158" t="s">
        <v>329</v>
      </c>
      <c r="J27" s="187">
        <v>11</v>
      </c>
      <c r="K27" s="159" t="s">
        <v>330</v>
      </c>
      <c r="L27" s="187">
        <v>11</v>
      </c>
      <c r="M27" s="146" t="s">
        <v>331</v>
      </c>
      <c r="N27" s="139"/>
      <c r="O27" s="139"/>
    </row>
    <row r="28" spans="1:15" ht="15" customHeight="1">
      <c r="A28" s="507"/>
      <c r="B28" s="147" t="s">
        <v>328</v>
      </c>
      <c r="C28" s="615" t="s">
        <v>397</v>
      </c>
      <c r="D28" s="616"/>
      <c r="E28" s="617"/>
      <c r="F28" s="558" t="s">
        <v>339</v>
      </c>
      <c r="G28" s="558"/>
      <c r="H28" s="161" t="s">
        <v>334</v>
      </c>
      <c r="I28" s="543"/>
      <c r="J28" s="544"/>
      <c r="K28" s="153" t="s">
        <v>335</v>
      </c>
      <c r="L28" s="618" t="s">
        <v>315</v>
      </c>
      <c r="M28" s="619"/>
      <c r="N28" s="139"/>
      <c r="O28" s="139"/>
    </row>
    <row r="29" spans="1:15" ht="15" customHeight="1">
      <c r="A29" s="507"/>
      <c r="B29" s="537" t="s">
        <v>332</v>
      </c>
      <c r="C29" s="168" t="s">
        <v>323</v>
      </c>
      <c r="D29" s="189">
        <v>170</v>
      </c>
      <c r="E29" s="137" t="s">
        <v>324</v>
      </c>
      <c r="F29" s="190" t="s">
        <v>391</v>
      </c>
      <c r="G29" s="169" t="s">
        <v>325</v>
      </c>
      <c r="H29" s="169"/>
      <c r="I29" s="169"/>
      <c r="J29" s="169"/>
      <c r="K29" s="169"/>
      <c r="L29" s="169"/>
      <c r="M29" s="138"/>
      <c r="N29" s="139"/>
      <c r="O29" s="139"/>
    </row>
    <row r="30" spans="1:15" ht="15" customHeight="1">
      <c r="A30" s="507"/>
      <c r="B30" s="538"/>
      <c r="C30" s="185" t="s">
        <v>382</v>
      </c>
      <c r="D30" s="141" t="s">
        <v>305</v>
      </c>
      <c r="E30" s="186" t="s">
        <v>383</v>
      </c>
      <c r="F30" s="143" t="s">
        <v>307</v>
      </c>
      <c r="G30" s="602" t="s">
        <v>393</v>
      </c>
      <c r="H30" s="602"/>
      <c r="I30" s="602"/>
      <c r="J30" s="602"/>
      <c r="K30" s="602"/>
      <c r="L30" s="602"/>
      <c r="M30" s="603"/>
      <c r="N30" s="139"/>
      <c r="O30" s="139"/>
    </row>
    <row r="31" spans="1:15" ht="15" customHeight="1">
      <c r="A31" s="508"/>
      <c r="B31" s="539"/>
      <c r="C31" s="520"/>
      <c r="D31" s="521"/>
      <c r="E31" s="521"/>
      <c r="F31" s="521"/>
      <c r="G31" s="521"/>
      <c r="H31" s="521"/>
      <c r="I31" s="521"/>
      <c r="J31" s="521"/>
      <c r="K31" s="521"/>
      <c r="L31" s="521"/>
      <c r="M31" s="522"/>
      <c r="N31" s="139"/>
      <c r="O31" s="139"/>
    </row>
    <row r="32" spans="1:15" ht="15" customHeight="1">
      <c r="A32" s="506" t="s">
        <v>340</v>
      </c>
      <c r="B32" s="151" t="s">
        <v>0</v>
      </c>
      <c r="C32" s="610" t="s">
        <v>398</v>
      </c>
      <c r="D32" s="611"/>
      <c r="E32" s="612"/>
      <c r="F32" s="534" t="s">
        <v>327</v>
      </c>
      <c r="G32" s="534"/>
      <c r="H32" s="187">
        <v>1935</v>
      </c>
      <c r="I32" s="158" t="s">
        <v>329</v>
      </c>
      <c r="J32" s="187">
        <v>11</v>
      </c>
      <c r="K32" s="159" t="s">
        <v>330</v>
      </c>
      <c r="L32" s="187">
        <v>11</v>
      </c>
      <c r="M32" s="146" t="s">
        <v>331</v>
      </c>
      <c r="N32" s="139"/>
      <c r="O32" s="139"/>
    </row>
    <row r="33" spans="1:15" ht="15" customHeight="1">
      <c r="A33" s="507"/>
      <c r="B33" s="147" t="s">
        <v>328</v>
      </c>
      <c r="C33" s="615" t="s">
        <v>399</v>
      </c>
      <c r="D33" s="616"/>
      <c r="E33" s="617"/>
      <c r="F33" s="561" t="s">
        <v>341</v>
      </c>
      <c r="G33" s="568"/>
      <c r="H33" s="569" t="s">
        <v>342</v>
      </c>
      <c r="I33" s="570"/>
      <c r="J33" s="183" t="s">
        <v>315</v>
      </c>
      <c r="K33" s="561" t="s">
        <v>343</v>
      </c>
      <c r="L33" s="562"/>
      <c r="M33" s="183"/>
      <c r="N33" s="139"/>
      <c r="O33" s="139"/>
    </row>
    <row r="34" spans="1:15" ht="15" customHeight="1">
      <c r="A34" s="507"/>
      <c r="B34" s="537" t="s">
        <v>332</v>
      </c>
      <c r="C34" s="168" t="s">
        <v>323</v>
      </c>
      <c r="D34" s="189">
        <v>170</v>
      </c>
      <c r="E34" s="137" t="s">
        <v>324</v>
      </c>
      <c r="F34" s="190" t="s">
        <v>391</v>
      </c>
      <c r="G34" s="169" t="s">
        <v>325</v>
      </c>
      <c r="H34" s="169"/>
      <c r="I34" s="169"/>
      <c r="J34" s="169"/>
      <c r="K34" s="169"/>
      <c r="L34" s="169"/>
      <c r="M34" s="138"/>
      <c r="N34" s="139"/>
      <c r="O34" s="139"/>
    </row>
    <row r="35" spans="1:15" ht="15" customHeight="1">
      <c r="A35" s="507"/>
      <c r="B35" s="538"/>
      <c r="C35" s="185" t="s">
        <v>382</v>
      </c>
      <c r="D35" s="141" t="s">
        <v>305</v>
      </c>
      <c r="E35" s="186" t="s">
        <v>383</v>
      </c>
      <c r="F35" s="143" t="s">
        <v>307</v>
      </c>
      <c r="G35" s="602" t="s">
        <v>392</v>
      </c>
      <c r="H35" s="602"/>
      <c r="I35" s="602"/>
      <c r="J35" s="602"/>
      <c r="K35" s="602"/>
      <c r="L35" s="602"/>
      <c r="M35" s="603"/>
      <c r="N35" s="139"/>
      <c r="O35" s="139"/>
    </row>
    <row r="36" spans="1:15" ht="15" customHeight="1">
      <c r="A36" s="508"/>
      <c r="B36" s="539"/>
      <c r="C36" s="520"/>
      <c r="D36" s="521"/>
      <c r="E36" s="521"/>
      <c r="F36" s="521"/>
      <c r="G36" s="521"/>
      <c r="H36" s="521"/>
      <c r="I36" s="521"/>
      <c r="J36" s="521"/>
      <c r="K36" s="521"/>
      <c r="L36" s="521"/>
      <c r="M36" s="522"/>
      <c r="N36" s="139"/>
      <c r="O36" s="139"/>
    </row>
    <row r="37" spans="1:15" ht="15" customHeight="1">
      <c r="A37" s="502" t="s">
        <v>344</v>
      </c>
      <c r="B37" s="503"/>
      <c r="C37" s="503"/>
      <c r="D37" s="563"/>
      <c r="E37" s="563"/>
      <c r="F37" s="501"/>
      <c r="G37" s="564"/>
      <c r="H37" s="565" t="s">
        <v>345</v>
      </c>
      <c r="I37" s="566"/>
      <c r="J37" s="566"/>
      <c r="K37" s="566"/>
      <c r="L37" s="566"/>
      <c r="M37" s="567"/>
      <c r="N37" s="175"/>
      <c r="O37" s="139"/>
    </row>
    <row r="38" spans="1:15" ht="15" hidden="1" customHeight="1">
      <c r="A38" s="571" t="s">
        <v>346</v>
      </c>
      <c r="B38" s="504"/>
      <c r="C38" s="504"/>
      <c r="D38" s="504"/>
      <c r="E38" s="504"/>
      <c r="F38" s="504"/>
      <c r="G38" s="504"/>
      <c r="H38" s="504"/>
      <c r="I38" s="504"/>
      <c r="J38" s="504"/>
      <c r="K38" s="504"/>
      <c r="L38" s="504"/>
      <c r="M38" s="505"/>
      <c r="N38" s="139"/>
      <c r="O38" s="139"/>
    </row>
    <row r="39" spans="1:15" ht="15" hidden="1" customHeight="1">
      <c r="A39" s="554" t="s">
        <v>347</v>
      </c>
      <c r="B39" s="572"/>
      <c r="C39" s="534" t="s">
        <v>348</v>
      </c>
      <c r="D39" s="534"/>
      <c r="E39" s="537" t="s">
        <v>349</v>
      </c>
      <c r="F39" s="515"/>
      <c r="G39" s="137"/>
      <c r="H39" s="137"/>
      <c r="I39" s="137"/>
      <c r="J39" s="137"/>
      <c r="K39" s="137"/>
      <c r="L39" s="137"/>
      <c r="M39" s="164"/>
      <c r="N39" s="139"/>
      <c r="O39" s="139"/>
    </row>
    <row r="40" spans="1:15" ht="15" hidden="1" customHeight="1">
      <c r="A40" s="573"/>
      <c r="B40" s="574"/>
      <c r="C40" s="162" t="s">
        <v>350</v>
      </c>
      <c r="D40" s="162" t="s">
        <v>351</v>
      </c>
      <c r="E40" s="162" t="s">
        <v>350</v>
      </c>
      <c r="F40" s="162" t="s">
        <v>351</v>
      </c>
      <c r="G40" s="139"/>
      <c r="H40" s="139"/>
      <c r="I40" s="139"/>
      <c r="J40" s="139"/>
      <c r="K40" s="139"/>
      <c r="L40" s="139"/>
      <c r="M40" s="163"/>
      <c r="N40" s="139"/>
      <c r="O40" s="139"/>
    </row>
    <row r="41" spans="1:15" ht="15" hidden="1" customHeight="1">
      <c r="A41" s="537" t="s">
        <v>352</v>
      </c>
      <c r="B41" s="559"/>
      <c r="C41" s="162"/>
      <c r="D41" s="162"/>
      <c r="E41" s="162"/>
      <c r="F41" s="162"/>
      <c r="G41" s="139"/>
      <c r="H41" s="139"/>
      <c r="I41" s="139"/>
      <c r="J41" s="139"/>
      <c r="K41" s="139"/>
      <c r="L41" s="139"/>
      <c r="M41" s="163"/>
      <c r="N41" s="139"/>
      <c r="O41" s="139"/>
    </row>
    <row r="42" spans="1:15" ht="15" hidden="1" customHeight="1">
      <c r="A42" s="539" t="s">
        <v>353</v>
      </c>
      <c r="B42" s="560"/>
      <c r="C42" s="162"/>
      <c r="D42" s="162"/>
      <c r="E42" s="162"/>
      <c r="F42" s="162"/>
      <c r="G42" s="139"/>
      <c r="H42" s="139"/>
      <c r="I42" s="139"/>
      <c r="J42" s="139"/>
      <c r="K42" s="139"/>
      <c r="L42" s="139"/>
      <c r="M42" s="163"/>
      <c r="N42" s="139"/>
      <c r="O42" s="139"/>
    </row>
    <row r="43" spans="1:15" ht="15" hidden="1" customHeight="1">
      <c r="A43" s="152" t="s">
        <v>354</v>
      </c>
      <c r="B43" s="165"/>
      <c r="C43" s="534"/>
      <c r="D43" s="534"/>
      <c r="E43" s="534"/>
      <c r="F43" s="534"/>
      <c r="G43" s="139"/>
      <c r="H43" s="139"/>
      <c r="I43" s="139"/>
      <c r="J43" s="139"/>
      <c r="K43" s="139"/>
      <c r="L43" s="139"/>
      <c r="M43" s="163"/>
      <c r="N43" s="139"/>
      <c r="O43" s="139"/>
    </row>
    <row r="44" spans="1:15" ht="15" hidden="1" customHeight="1">
      <c r="A44" s="152" t="s">
        <v>355</v>
      </c>
      <c r="B44" s="165"/>
      <c r="C44" s="534"/>
      <c r="D44" s="534"/>
      <c r="E44" s="534"/>
      <c r="F44" s="534"/>
      <c r="G44" s="153"/>
      <c r="H44" s="153"/>
      <c r="I44" s="153"/>
      <c r="J44" s="153"/>
      <c r="K44" s="153"/>
      <c r="L44" s="153"/>
      <c r="M44" s="166"/>
      <c r="N44" s="175"/>
      <c r="O44" s="139"/>
    </row>
    <row r="45" spans="1:15" ht="15" customHeight="1">
      <c r="A45" s="571" t="s">
        <v>356</v>
      </c>
      <c r="B45" s="504"/>
      <c r="C45" s="504"/>
      <c r="D45" s="504"/>
      <c r="E45" s="504"/>
      <c r="F45" s="504"/>
      <c r="G45" s="504"/>
      <c r="H45" s="504"/>
      <c r="I45" s="504"/>
      <c r="J45" s="504"/>
      <c r="K45" s="504"/>
      <c r="L45" s="504"/>
      <c r="M45" s="505"/>
      <c r="N45" s="175"/>
      <c r="O45" s="139"/>
    </row>
    <row r="46" spans="1:15" ht="15" customHeight="1">
      <c r="A46" s="554" t="s">
        <v>357</v>
      </c>
      <c r="B46" s="572"/>
      <c r="C46" s="131" t="s">
        <v>198</v>
      </c>
      <c r="D46" s="162" t="s">
        <v>358</v>
      </c>
      <c r="E46" s="162" t="s">
        <v>359</v>
      </c>
      <c r="F46" s="162" t="s">
        <v>360</v>
      </c>
      <c r="G46" s="162" t="s">
        <v>361</v>
      </c>
      <c r="H46" s="540" t="s">
        <v>362</v>
      </c>
      <c r="I46" s="542"/>
      <c r="J46" s="540" t="s">
        <v>363</v>
      </c>
      <c r="K46" s="542"/>
      <c r="L46" s="540" t="s">
        <v>364</v>
      </c>
      <c r="M46" s="542"/>
      <c r="N46" s="139"/>
      <c r="O46" s="139"/>
    </row>
    <row r="47" spans="1:15" ht="15" customHeight="1">
      <c r="A47" s="575"/>
      <c r="B47" s="576"/>
      <c r="C47" s="167"/>
      <c r="D47" s="191" t="s">
        <v>315</v>
      </c>
      <c r="E47" s="191" t="s">
        <v>315</v>
      </c>
      <c r="F47" s="191" t="s">
        <v>315</v>
      </c>
      <c r="G47" s="191" t="s">
        <v>315</v>
      </c>
      <c r="H47" s="608" t="s">
        <v>315</v>
      </c>
      <c r="I47" s="609"/>
      <c r="J47" s="608" t="s">
        <v>315</v>
      </c>
      <c r="K47" s="609"/>
      <c r="L47" s="543"/>
      <c r="M47" s="544"/>
      <c r="N47" s="139"/>
      <c r="O47" s="139"/>
    </row>
    <row r="48" spans="1:15" ht="15" customHeight="1">
      <c r="A48" s="573"/>
      <c r="B48" s="574"/>
      <c r="C48" s="540" t="s">
        <v>365</v>
      </c>
      <c r="D48" s="541"/>
      <c r="E48" s="542"/>
      <c r="F48" s="625" t="s">
        <v>400</v>
      </c>
      <c r="G48" s="608"/>
      <c r="H48" s="608"/>
      <c r="I48" s="608"/>
      <c r="J48" s="608"/>
      <c r="K48" s="608"/>
      <c r="L48" s="608"/>
      <c r="M48" s="609"/>
      <c r="N48" s="139"/>
      <c r="O48" s="139"/>
    </row>
    <row r="49" spans="1:15" ht="15" customHeight="1">
      <c r="A49" s="585" t="s">
        <v>7</v>
      </c>
      <c r="B49" s="586"/>
      <c r="C49" s="170" t="s">
        <v>366</v>
      </c>
      <c r="D49" s="193" t="s">
        <v>402</v>
      </c>
      <c r="E49" s="194" t="s">
        <v>367</v>
      </c>
      <c r="F49" s="192" t="s">
        <v>401</v>
      </c>
      <c r="G49" s="174" t="s">
        <v>368</v>
      </c>
      <c r="H49" s="620" t="s">
        <v>506</v>
      </c>
      <c r="I49" s="620"/>
      <c r="J49" s="579" t="s">
        <v>367</v>
      </c>
      <c r="K49" s="579"/>
      <c r="L49" s="620" t="s">
        <v>401</v>
      </c>
      <c r="M49" s="621"/>
      <c r="N49" s="175"/>
      <c r="O49" s="139"/>
    </row>
    <row r="50" spans="1:15" ht="15" customHeight="1">
      <c r="A50" s="587"/>
      <c r="B50" s="588"/>
      <c r="C50" s="176" t="s">
        <v>369</v>
      </c>
      <c r="D50" s="193" t="s">
        <v>402</v>
      </c>
      <c r="E50" s="194" t="s">
        <v>367</v>
      </c>
      <c r="F50" s="192" t="s">
        <v>401</v>
      </c>
      <c r="G50" s="174" t="s">
        <v>368</v>
      </c>
      <c r="H50" s="620" t="s">
        <v>506</v>
      </c>
      <c r="I50" s="620"/>
      <c r="J50" s="579" t="s">
        <v>367</v>
      </c>
      <c r="K50" s="579"/>
      <c r="L50" s="620" t="s">
        <v>401</v>
      </c>
      <c r="M50" s="621"/>
      <c r="N50" s="175"/>
      <c r="O50" s="139"/>
    </row>
    <row r="51" spans="1:15" ht="15" customHeight="1">
      <c r="A51" s="589"/>
      <c r="B51" s="590"/>
      <c r="C51" s="177" t="s">
        <v>370</v>
      </c>
      <c r="D51" s="197"/>
      <c r="E51" s="198" t="s">
        <v>367</v>
      </c>
      <c r="F51" s="196"/>
      <c r="G51" s="174" t="s">
        <v>368</v>
      </c>
      <c r="H51" s="577"/>
      <c r="I51" s="577"/>
      <c r="J51" s="579" t="s">
        <v>367</v>
      </c>
      <c r="K51" s="579"/>
      <c r="L51" s="577"/>
      <c r="M51" s="578"/>
      <c r="N51" s="175"/>
      <c r="O51" s="139"/>
    </row>
    <row r="52" spans="1:15" ht="31.5" customHeight="1">
      <c r="A52" s="580" t="s">
        <v>371</v>
      </c>
      <c r="B52" s="581"/>
      <c r="C52" s="622" t="s">
        <v>403</v>
      </c>
      <c r="D52" s="623"/>
      <c r="E52" s="623"/>
      <c r="F52" s="623"/>
      <c r="G52" s="623"/>
      <c r="H52" s="623"/>
      <c r="I52" s="623"/>
      <c r="J52" s="623"/>
      <c r="K52" s="623"/>
      <c r="L52" s="623"/>
      <c r="M52" s="624"/>
      <c r="N52" s="175"/>
      <c r="O52" s="139"/>
    </row>
    <row r="53" spans="1:15" ht="17.25" customHeight="1">
      <c r="A53" s="571" t="s">
        <v>372</v>
      </c>
      <c r="B53" s="504"/>
      <c r="C53" s="504"/>
      <c r="D53" s="504"/>
      <c r="E53" s="504"/>
      <c r="F53" s="504"/>
      <c r="G53" s="504"/>
      <c r="H53" s="504"/>
      <c r="I53" s="504"/>
      <c r="J53" s="504"/>
      <c r="K53" s="504"/>
      <c r="L53" s="504"/>
      <c r="M53" s="505"/>
      <c r="N53" s="175"/>
      <c r="O53" s="139"/>
    </row>
    <row r="54" spans="1:15" ht="17.25" customHeight="1">
      <c r="A54" s="506" t="s">
        <v>1</v>
      </c>
      <c r="B54" s="134" t="s">
        <v>0</v>
      </c>
      <c r="C54" s="509"/>
      <c r="D54" s="510"/>
      <c r="E54" s="510"/>
      <c r="F54" s="510"/>
      <c r="G54" s="510"/>
      <c r="H54" s="510"/>
      <c r="I54" s="510"/>
      <c r="J54" s="510"/>
      <c r="K54" s="510"/>
      <c r="L54" s="510"/>
      <c r="M54" s="511"/>
      <c r="N54" s="175"/>
      <c r="O54" s="139"/>
    </row>
    <row r="55" spans="1:15" ht="17.25" customHeight="1">
      <c r="A55" s="507"/>
      <c r="B55" s="135" t="s">
        <v>322</v>
      </c>
      <c r="C55" s="512"/>
      <c r="D55" s="513"/>
      <c r="E55" s="513"/>
      <c r="F55" s="513"/>
      <c r="G55" s="513"/>
      <c r="H55" s="513"/>
      <c r="I55" s="513"/>
      <c r="J55" s="513"/>
      <c r="K55" s="513"/>
      <c r="L55" s="513"/>
      <c r="M55" s="514"/>
      <c r="N55" s="175"/>
      <c r="O55" s="139"/>
    </row>
    <row r="56" spans="1:15" ht="17.25" customHeight="1">
      <c r="A56" s="507"/>
      <c r="B56" s="515" t="s">
        <v>4</v>
      </c>
      <c r="C56" s="168" t="s">
        <v>323</v>
      </c>
      <c r="D56" s="136"/>
      <c r="E56" s="137" t="s">
        <v>324</v>
      </c>
      <c r="F56" s="136"/>
      <c r="G56" s="169" t="s">
        <v>325</v>
      </c>
      <c r="H56" s="169"/>
      <c r="I56" s="169"/>
      <c r="J56" s="169"/>
      <c r="K56" s="169"/>
      <c r="L56" s="169"/>
      <c r="M56" s="138"/>
      <c r="N56" s="175"/>
      <c r="O56" s="139"/>
    </row>
    <row r="57" spans="1:15" ht="17.25" customHeight="1">
      <c r="A57" s="507"/>
      <c r="B57" s="516"/>
      <c r="C57" s="140"/>
      <c r="D57" s="141"/>
      <c r="E57" s="142"/>
      <c r="F57" s="143"/>
      <c r="G57" s="518"/>
      <c r="H57" s="518"/>
      <c r="I57" s="518"/>
      <c r="J57" s="518"/>
      <c r="K57" s="518"/>
      <c r="L57" s="518"/>
      <c r="M57" s="519"/>
      <c r="N57" s="175"/>
      <c r="O57" s="139"/>
    </row>
    <row r="58" spans="1:15" ht="17.25" customHeight="1">
      <c r="A58" s="507"/>
      <c r="B58" s="517"/>
      <c r="C58" s="520"/>
      <c r="D58" s="521"/>
      <c r="E58" s="521"/>
      <c r="F58" s="521"/>
      <c r="G58" s="521"/>
      <c r="H58" s="521"/>
      <c r="I58" s="521"/>
      <c r="J58" s="521"/>
      <c r="K58" s="521"/>
      <c r="L58" s="521"/>
      <c r="M58" s="522"/>
      <c r="N58" s="175"/>
      <c r="O58" s="139"/>
    </row>
    <row r="59" spans="1:15" ht="17.25" customHeight="1">
      <c r="A59" s="507"/>
      <c r="B59" s="144" t="s">
        <v>6</v>
      </c>
      <c r="C59" s="523"/>
      <c r="D59" s="524"/>
      <c r="E59" s="524"/>
      <c r="F59" s="524"/>
      <c r="G59" s="524"/>
      <c r="H59" s="524"/>
      <c r="I59" s="524"/>
      <c r="J59" s="524"/>
      <c r="K59" s="524"/>
      <c r="L59" s="524"/>
      <c r="M59" s="525"/>
      <c r="N59" s="175"/>
      <c r="O59" s="139"/>
    </row>
    <row r="60" spans="1:15" ht="17.25" customHeight="1">
      <c r="A60" s="508"/>
      <c r="B60" s="152" t="s">
        <v>178</v>
      </c>
      <c r="C60" s="526"/>
      <c r="D60" s="527"/>
      <c r="E60" s="527"/>
      <c r="F60" s="527"/>
      <c r="G60" s="527"/>
      <c r="H60" s="527"/>
      <c r="I60" s="527"/>
      <c r="J60" s="527"/>
      <c r="K60" s="527"/>
      <c r="L60" s="527"/>
      <c r="M60" s="528"/>
      <c r="N60" s="175"/>
      <c r="O60" s="139"/>
    </row>
    <row r="61" spans="1:15" ht="17.25" customHeight="1">
      <c r="A61" s="506" t="s">
        <v>326</v>
      </c>
      <c r="B61" s="180" t="s">
        <v>0</v>
      </c>
      <c r="C61" s="531"/>
      <c r="D61" s="532"/>
      <c r="E61" s="533"/>
      <c r="F61" s="534" t="s">
        <v>327</v>
      </c>
      <c r="G61" s="535"/>
      <c r="H61" s="145"/>
      <c r="I61" s="535"/>
      <c r="J61" s="145"/>
      <c r="K61" s="535"/>
      <c r="L61" s="145"/>
      <c r="M61" s="146"/>
      <c r="N61" s="175"/>
      <c r="O61" s="139"/>
    </row>
    <row r="62" spans="1:15" ht="17.25" customHeight="1">
      <c r="A62" s="507"/>
      <c r="B62" s="147" t="s">
        <v>328</v>
      </c>
      <c r="C62" s="520"/>
      <c r="D62" s="521"/>
      <c r="E62" s="522"/>
      <c r="F62" s="534"/>
      <c r="G62" s="536"/>
      <c r="H62" s="148" t="s">
        <v>329</v>
      </c>
      <c r="I62" s="536"/>
      <c r="J62" s="148" t="s">
        <v>330</v>
      </c>
      <c r="K62" s="536"/>
      <c r="L62" s="149" t="s">
        <v>331</v>
      </c>
      <c r="M62" s="150"/>
      <c r="N62" s="175"/>
      <c r="O62" s="139"/>
    </row>
    <row r="63" spans="1:15" ht="17.25" customHeight="1">
      <c r="A63" s="507"/>
      <c r="B63" s="537" t="s">
        <v>332</v>
      </c>
      <c r="C63" s="168" t="s">
        <v>323</v>
      </c>
      <c r="D63" s="136"/>
      <c r="E63" s="137" t="s">
        <v>324</v>
      </c>
      <c r="F63" s="136"/>
      <c r="G63" s="169" t="s">
        <v>325</v>
      </c>
      <c r="H63" s="169"/>
      <c r="I63" s="169"/>
      <c r="J63" s="169"/>
      <c r="K63" s="169"/>
      <c r="L63" s="169"/>
      <c r="M63" s="138"/>
      <c r="N63" s="175"/>
      <c r="O63" s="139"/>
    </row>
    <row r="64" spans="1:15" ht="17.25" customHeight="1">
      <c r="A64" s="507"/>
      <c r="B64" s="538"/>
      <c r="C64" s="140"/>
      <c r="D64" s="141"/>
      <c r="E64" s="142"/>
      <c r="F64" s="143"/>
      <c r="G64" s="518"/>
      <c r="H64" s="518"/>
      <c r="I64" s="518"/>
      <c r="J64" s="518"/>
      <c r="K64" s="518"/>
      <c r="L64" s="518"/>
      <c r="M64" s="519"/>
      <c r="N64" s="175"/>
      <c r="O64" s="139"/>
    </row>
    <row r="65" spans="1:15" ht="17.25" customHeight="1">
      <c r="A65" s="507"/>
      <c r="B65" s="539"/>
      <c r="C65" s="520"/>
      <c r="D65" s="521"/>
      <c r="E65" s="521"/>
      <c r="F65" s="521"/>
      <c r="G65" s="521"/>
      <c r="H65" s="521"/>
      <c r="I65" s="521"/>
      <c r="J65" s="521"/>
      <c r="K65" s="521"/>
      <c r="L65" s="521"/>
      <c r="M65" s="522"/>
      <c r="N65" s="175"/>
      <c r="O65" s="139"/>
    </row>
    <row r="66" spans="1:15" ht="17.25" customHeight="1">
      <c r="A66" s="507"/>
      <c r="B66" s="540" t="s">
        <v>333</v>
      </c>
      <c r="C66" s="541"/>
      <c r="D66" s="541"/>
      <c r="E66" s="541"/>
      <c r="F66" s="541"/>
      <c r="G66" s="542"/>
      <c r="H66" s="161" t="s">
        <v>334</v>
      </c>
      <c r="I66" s="543"/>
      <c r="J66" s="544"/>
      <c r="K66" s="153" t="s">
        <v>335</v>
      </c>
      <c r="L66" s="543"/>
      <c r="M66" s="544"/>
      <c r="N66" s="175"/>
      <c r="O66" s="139"/>
    </row>
    <row r="67" spans="1:15" ht="17.25" customHeight="1">
      <c r="A67" s="529"/>
      <c r="B67" s="545" t="s">
        <v>336</v>
      </c>
      <c r="C67" s="546"/>
      <c r="D67" s="551" t="s">
        <v>337</v>
      </c>
      <c r="E67" s="552"/>
      <c r="F67" s="527"/>
      <c r="G67" s="527"/>
      <c r="H67" s="553"/>
      <c r="I67" s="553"/>
      <c r="J67" s="553"/>
      <c r="K67" s="527"/>
      <c r="L67" s="527"/>
      <c r="M67" s="528"/>
      <c r="N67" s="175"/>
      <c r="O67" s="139"/>
    </row>
    <row r="68" spans="1:15" ht="17.25" customHeight="1">
      <c r="A68" s="529"/>
      <c r="B68" s="547"/>
      <c r="C68" s="548"/>
      <c r="D68" s="554" t="s">
        <v>338</v>
      </c>
      <c r="E68" s="555"/>
      <c r="F68" s="154"/>
      <c r="G68" s="154"/>
      <c r="H68" s="154"/>
      <c r="I68" s="154"/>
      <c r="J68" s="154"/>
      <c r="K68" s="154"/>
      <c r="L68" s="154"/>
      <c r="M68" s="155"/>
      <c r="N68" s="175"/>
      <c r="O68" s="139"/>
    </row>
    <row r="69" spans="1:15" ht="17.25" customHeight="1">
      <c r="A69" s="530"/>
      <c r="B69" s="549"/>
      <c r="C69" s="550"/>
      <c r="D69" s="556"/>
      <c r="E69" s="557"/>
      <c r="F69" s="156"/>
      <c r="G69" s="156"/>
      <c r="H69" s="156"/>
      <c r="I69" s="156"/>
      <c r="J69" s="156"/>
      <c r="K69" s="156"/>
      <c r="L69" s="156"/>
      <c r="M69" s="157"/>
      <c r="N69" s="175"/>
      <c r="O69" s="139"/>
    </row>
    <row r="70" spans="1:15" ht="17.25" customHeight="1">
      <c r="A70" s="506" t="s">
        <v>176</v>
      </c>
      <c r="B70" s="151" t="s">
        <v>0</v>
      </c>
      <c r="C70" s="531"/>
      <c r="D70" s="532"/>
      <c r="E70" s="533"/>
      <c r="F70" s="534" t="s">
        <v>327</v>
      </c>
      <c r="G70" s="534"/>
      <c r="H70" s="145"/>
      <c r="I70" s="158" t="s">
        <v>329</v>
      </c>
      <c r="J70" s="145"/>
      <c r="K70" s="159" t="s">
        <v>330</v>
      </c>
      <c r="L70" s="145"/>
      <c r="M70" s="146" t="s">
        <v>331</v>
      </c>
      <c r="N70" s="175"/>
      <c r="O70" s="139"/>
    </row>
    <row r="71" spans="1:15" ht="17.25" customHeight="1">
      <c r="A71" s="507"/>
      <c r="B71" s="147" t="s">
        <v>328</v>
      </c>
      <c r="C71" s="520"/>
      <c r="D71" s="521"/>
      <c r="E71" s="522"/>
      <c r="F71" s="558" t="s">
        <v>339</v>
      </c>
      <c r="G71" s="558"/>
      <c r="H71" s="161" t="s">
        <v>334</v>
      </c>
      <c r="I71" s="543"/>
      <c r="J71" s="544"/>
      <c r="K71" s="153" t="s">
        <v>335</v>
      </c>
      <c r="L71" s="543"/>
      <c r="M71" s="544"/>
      <c r="N71" s="175"/>
      <c r="O71" s="139"/>
    </row>
    <row r="72" spans="1:15" ht="17.25" customHeight="1">
      <c r="A72" s="507"/>
      <c r="B72" s="537" t="s">
        <v>332</v>
      </c>
      <c r="C72" s="168" t="s">
        <v>323</v>
      </c>
      <c r="D72" s="160"/>
      <c r="E72" s="137" t="s">
        <v>324</v>
      </c>
      <c r="F72" s="160"/>
      <c r="G72" s="169" t="s">
        <v>325</v>
      </c>
      <c r="H72" s="169"/>
      <c r="I72" s="169"/>
      <c r="J72" s="169"/>
      <c r="K72" s="169"/>
      <c r="L72" s="169"/>
      <c r="M72" s="138"/>
      <c r="N72" s="175"/>
      <c r="O72" s="139"/>
    </row>
    <row r="73" spans="1:15" ht="17.25" customHeight="1">
      <c r="A73" s="507"/>
      <c r="B73" s="538"/>
      <c r="C73" s="140"/>
      <c r="D73" s="141"/>
      <c r="E73" s="142"/>
      <c r="F73" s="143"/>
      <c r="G73" s="518"/>
      <c r="H73" s="518"/>
      <c r="I73" s="518"/>
      <c r="J73" s="518"/>
      <c r="K73" s="518"/>
      <c r="L73" s="518"/>
      <c r="M73" s="519"/>
      <c r="N73" s="175"/>
      <c r="O73" s="139"/>
    </row>
    <row r="74" spans="1:15" ht="17.25" customHeight="1">
      <c r="A74" s="507"/>
      <c r="B74" s="539"/>
      <c r="C74" s="520"/>
      <c r="D74" s="521"/>
      <c r="E74" s="521"/>
      <c r="F74" s="521"/>
      <c r="G74" s="521"/>
      <c r="H74" s="521"/>
      <c r="I74" s="521"/>
      <c r="J74" s="521"/>
      <c r="K74" s="521"/>
      <c r="L74" s="521"/>
      <c r="M74" s="522"/>
      <c r="N74" s="175"/>
      <c r="O74" s="139"/>
    </row>
    <row r="75" spans="1:15" ht="17.25" customHeight="1">
      <c r="A75" s="507"/>
      <c r="B75" s="151" t="s">
        <v>0</v>
      </c>
      <c r="C75" s="531"/>
      <c r="D75" s="532"/>
      <c r="E75" s="533"/>
      <c r="F75" s="534" t="s">
        <v>327</v>
      </c>
      <c r="G75" s="534"/>
      <c r="H75" s="145"/>
      <c r="I75" s="158" t="s">
        <v>329</v>
      </c>
      <c r="J75" s="145"/>
      <c r="K75" s="159" t="s">
        <v>330</v>
      </c>
      <c r="L75" s="145"/>
      <c r="M75" s="146" t="s">
        <v>331</v>
      </c>
      <c r="N75" s="175"/>
      <c r="O75" s="139"/>
    </row>
    <row r="76" spans="1:15" ht="17.25" customHeight="1">
      <c r="A76" s="507"/>
      <c r="B76" s="147" t="s">
        <v>328</v>
      </c>
      <c r="C76" s="520"/>
      <c r="D76" s="521"/>
      <c r="E76" s="522"/>
      <c r="F76" s="558" t="s">
        <v>339</v>
      </c>
      <c r="G76" s="558"/>
      <c r="H76" s="161" t="s">
        <v>334</v>
      </c>
      <c r="I76" s="543"/>
      <c r="J76" s="544"/>
      <c r="K76" s="153" t="s">
        <v>335</v>
      </c>
      <c r="L76" s="543"/>
      <c r="M76" s="544"/>
      <c r="N76" s="175"/>
      <c r="O76" s="139"/>
    </row>
    <row r="77" spans="1:15" ht="17.25" customHeight="1">
      <c r="A77" s="507"/>
      <c r="B77" s="537" t="s">
        <v>332</v>
      </c>
      <c r="C77" s="168" t="s">
        <v>323</v>
      </c>
      <c r="D77" s="160"/>
      <c r="E77" s="137" t="s">
        <v>324</v>
      </c>
      <c r="F77" s="160"/>
      <c r="G77" s="169" t="s">
        <v>325</v>
      </c>
      <c r="H77" s="169"/>
      <c r="I77" s="169"/>
      <c r="J77" s="169"/>
      <c r="K77" s="169"/>
      <c r="L77" s="169"/>
      <c r="M77" s="138"/>
      <c r="N77" s="175"/>
      <c r="O77" s="139"/>
    </row>
    <row r="78" spans="1:15" ht="17.25" customHeight="1">
      <c r="A78" s="507"/>
      <c r="B78" s="538"/>
      <c r="C78" s="140"/>
      <c r="D78" s="141"/>
      <c r="E78" s="142"/>
      <c r="F78" s="143"/>
      <c r="G78" s="518"/>
      <c r="H78" s="518"/>
      <c r="I78" s="518"/>
      <c r="J78" s="518"/>
      <c r="K78" s="518"/>
      <c r="L78" s="518"/>
      <c r="M78" s="519"/>
      <c r="N78" s="175"/>
      <c r="O78" s="139"/>
    </row>
    <row r="79" spans="1:15" ht="17.25" customHeight="1">
      <c r="A79" s="508"/>
      <c r="B79" s="539"/>
      <c r="C79" s="520"/>
      <c r="D79" s="521"/>
      <c r="E79" s="521"/>
      <c r="F79" s="521"/>
      <c r="G79" s="521"/>
      <c r="H79" s="521"/>
      <c r="I79" s="521"/>
      <c r="J79" s="521"/>
      <c r="K79" s="521"/>
      <c r="L79" s="521"/>
      <c r="M79" s="522"/>
      <c r="N79" s="175"/>
      <c r="O79" s="139"/>
    </row>
    <row r="80" spans="1:15" ht="17.25" customHeight="1">
      <c r="A80" s="506" t="s">
        <v>340</v>
      </c>
      <c r="B80" s="151" t="s">
        <v>0</v>
      </c>
      <c r="C80" s="531"/>
      <c r="D80" s="532"/>
      <c r="E80" s="533"/>
      <c r="F80" s="534" t="s">
        <v>327</v>
      </c>
      <c r="G80" s="534"/>
      <c r="H80" s="145"/>
      <c r="I80" s="158" t="s">
        <v>329</v>
      </c>
      <c r="J80" s="145"/>
      <c r="K80" s="159" t="s">
        <v>330</v>
      </c>
      <c r="L80" s="145"/>
      <c r="M80" s="146" t="s">
        <v>331</v>
      </c>
      <c r="N80" s="175"/>
      <c r="O80" s="139"/>
    </row>
    <row r="81" spans="1:15" ht="17.25" customHeight="1">
      <c r="A81" s="507"/>
      <c r="B81" s="147" t="s">
        <v>328</v>
      </c>
      <c r="C81" s="520"/>
      <c r="D81" s="521"/>
      <c r="E81" s="522"/>
      <c r="F81" s="561" t="s">
        <v>341</v>
      </c>
      <c r="G81" s="568"/>
      <c r="H81" s="569" t="s">
        <v>342</v>
      </c>
      <c r="I81" s="570"/>
      <c r="J81" s="133"/>
      <c r="K81" s="561" t="s">
        <v>343</v>
      </c>
      <c r="L81" s="562"/>
      <c r="M81" s="133"/>
      <c r="N81" s="175"/>
      <c r="O81" s="139"/>
    </row>
    <row r="82" spans="1:15" ht="17.25" customHeight="1">
      <c r="A82" s="507"/>
      <c r="B82" s="537" t="s">
        <v>332</v>
      </c>
      <c r="C82" s="168" t="s">
        <v>323</v>
      </c>
      <c r="D82" s="160"/>
      <c r="E82" s="137" t="s">
        <v>324</v>
      </c>
      <c r="F82" s="160"/>
      <c r="G82" s="169" t="s">
        <v>325</v>
      </c>
      <c r="H82" s="169"/>
      <c r="I82" s="169"/>
      <c r="J82" s="169"/>
      <c r="K82" s="169"/>
      <c r="L82" s="169"/>
      <c r="M82" s="138"/>
      <c r="N82" s="175"/>
      <c r="O82" s="139"/>
    </row>
    <row r="83" spans="1:15" ht="17.25" customHeight="1">
      <c r="A83" s="507"/>
      <c r="B83" s="538"/>
      <c r="C83" s="140"/>
      <c r="D83" s="141"/>
      <c r="E83" s="142"/>
      <c r="F83" s="143"/>
      <c r="G83" s="518"/>
      <c r="H83" s="518"/>
      <c r="I83" s="518"/>
      <c r="J83" s="518"/>
      <c r="K83" s="518"/>
      <c r="L83" s="518"/>
      <c r="M83" s="519"/>
      <c r="N83" s="175"/>
      <c r="O83" s="139"/>
    </row>
    <row r="84" spans="1:15" ht="17.25" customHeight="1">
      <c r="A84" s="508"/>
      <c r="B84" s="539"/>
      <c r="C84" s="520"/>
      <c r="D84" s="521"/>
      <c r="E84" s="521"/>
      <c r="F84" s="521"/>
      <c r="G84" s="521"/>
      <c r="H84" s="521"/>
      <c r="I84" s="521"/>
      <c r="J84" s="521"/>
      <c r="K84" s="521"/>
      <c r="L84" s="521"/>
      <c r="M84" s="522"/>
      <c r="N84" s="175"/>
      <c r="O84" s="139"/>
    </row>
    <row r="85" spans="1:15" ht="17.25" customHeight="1">
      <c r="A85" s="502" t="s">
        <v>344</v>
      </c>
      <c r="B85" s="503"/>
      <c r="C85" s="503"/>
      <c r="D85" s="563"/>
      <c r="E85" s="563"/>
      <c r="F85" s="501"/>
      <c r="G85" s="564"/>
      <c r="H85" s="565" t="s">
        <v>345</v>
      </c>
      <c r="I85" s="566"/>
      <c r="J85" s="566"/>
      <c r="K85" s="566"/>
      <c r="L85" s="566"/>
      <c r="M85" s="567"/>
      <c r="N85" s="175"/>
      <c r="O85" s="139"/>
    </row>
    <row r="86" spans="1:15" ht="17.25" customHeight="1">
      <c r="A86" s="554" t="s">
        <v>357</v>
      </c>
      <c r="B86" s="572"/>
      <c r="C86" s="131" t="s">
        <v>198</v>
      </c>
      <c r="D86" s="162" t="s">
        <v>358</v>
      </c>
      <c r="E86" s="162" t="s">
        <v>359</v>
      </c>
      <c r="F86" s="162" t="s">
        <v>360</v>
      </c>
      <c r="G86" s="162" t="s">
        <v>361</v>
      </c>
      <c r="H86" s="540" t="s">
        <v>362</v>
      </c>
      <c r="I86" s="542"/>
      <c r="J86" s="540" t="s">
        <v>363</v>
      </c>
      <c r="K86" s="542"/>
      <c r="L86" s="540" t="s">
        <v>364</v>
      </c>
      <c r="M86" s="542"/>
      <c r="N86" s="175"/>
      <c r="O86" s="139"/>
    </row>
    <row r="87" spans="1:15" ht="17.25" customHeight="1">
      <c r="A87" s="575"/>
      <c r="B87" s="576"/>
      <c r="C87" s="167"/>
      <c r="D87" s="167"/>
      <c r="E87" s="167"/>
      <c r="F87" s="167"/>
      <c r="G87" s="167"/>
      <c r="H87" s="543"/>
      <c r="I87" s="544"/>
      <c r="J87" s="543"/>
      <c r="K87" s="544"/>
      <c r="L87" s="543"/>
      <c r="M87" s="544"/>
      <c r="N87" s="175"/>
      <c r="O87" s="139"/>
    </row>
    <row r="88" spans="1:15" ht="17.25" customHeight="1">
      <c r="A88" s="573"/>
      <c r="B88" s="574"/>
      <c r="C88" s="540" t="s">
        <v>365</v>
      </c>
      <c r="D88" s="541"/>
      <c r="E88" s="542"/>
      <c r="F88" s="526"/>
      <c r="G88" s="527"/>
      <c r="H88" s="527"/>
      <c r="I88" s="527"/>
      <c r="J88" s="527"/>
      <c r="K88" s="527"/>
      <c r="L88" s="527"/>
      <c r="M88" s="528"/>
      <c r="N88" s="175"/>
      <c r="O88" s="139"/>
    </row>
    <row r="89" spans="1:15" ht="17.25" customHeight="1">
      <c r="A89" s="585" t="s">
        <v>7</v>
      </c>
      <c r="B89" s="586"/>
      <c r="C89" s="170" t="s">
        <v>366</v>
      </c>
      <c r="D89" s="171"/>
      <c r="E89" s="172" t="s">
        <v>367</v>
      </c>
      <c r="F89" s="173"/>
      <c r="G89" s="174" t="s">
        <v>368</v>
      </c>
      <c r="H89" s="577"/>
      <c r="I89" s="577"/>
      <c r="J89" s="579" t="s">
        <v>367</v>
      </c>
      <c r="K89" s="579"/>
      <c r="L89" s="577"/>
      <c r="M89" s="578"/>
      <c r="N89" s="175"/>
      <c r="O89" s="139"/>
    </row>
    <row r="90" spans="1:15" ht="17.25" customHeight="1">
      <c r="A90" s="587"/>
      <c r="B90" s="588"/>
      <c r="C90" s="176" t="s">
        <v>369</v>
      </c>
      <c r="D90" s="171"/>
      <c r="E90" s="172" t="s">
        <v>367</v>
      </c>
      <c r="F90" s="173"/>
      <c r="G90" s="174" t="s">
        <v>368</v>
      </c>
      <c r="H90" s="577"/>
      <c r="I90" s="577"/>
      <c r="J90" s="579" t="s">
        <v>367</v>
      </c>
      <c r="K90" s="579"/>
      <c r="L90" s="577"/>
      <c r="M90" s="578"/>
      <c r="N90" s="175"/>
      <c r="O90" s="139"/>
    </row>
    <row r="91" spans="1:15" ht="17.25" customHeight="1">
      <c r="A91" s="589"/>
      <c r="B91" s="590"/>
      <c r="C91" s="177" t="s">
        <v>370</v>
      </c>
      <c r="D91" s="178"/>
      <c r="E91" s="179" t="s">
        <v>367</v>
      </c>
      <c r="F91" s="173"/>
      <c r="G91" s="174" t="s">
        <v>368</v>
      </c>
      <c r="H91" s="577"/>
      <c r="I91" s="577"/>
      <c r="J91" s="579" t="s">
        <v>367</v>
      </c>
      <c r="K91" s="579"/>
      <c r="L91" s="577"/>
      <c r="M91" s="578"/>
      <c r="N91" s="175"/>
      <c r="O91" s="139"/>
    </row>
    <row r="92" spans="1:15" ht="32.25" customHeight="1">
      <c r="A92" s="580" t="s">
        <v>371</v>
      </c>
      <c r="B92" s="581"/>
      <c r="C92" s="582"/>
      <c r="D92" s="583"/>
      <c r="E92" s="583"/>
      <c r="F92" s="583"/>
      <c r="G92" s="583"/>
      <c r="H92" s="583"/>
      <c r="I92" s="583"/>
      <c r="J92" s="583"/>
      <c r="K92" s="583"/>
      <c r="L92" s="583"/>
      <c r="M92" s="584"/>
      <c r="N92" s="175"/>
      <c r="O92" s="139"/>
    </row>
    <row r="93" spans="1:15" s="139" customFormat="1" ht="18" customHeight="1">
      <c r="A93" s="139" t="s">
        <v>373</v>
      </c>
    </row>
    <row r="94" spans="1:15" s="139" customFormat="1" ht="18" customHeight="1">
      <c r="A94" s="591" t="s">
        <v>374</v>
      </c>
      <c r="B94" s="591"/>
      <c r="C94" s="591"/>
      <c r="D94" s="591"/>
      <c r="E94" s="591"/>
      <c r="F94" s="591"/>
      <c r="G94" s="591"/>
      <c r="H94" s="591"/>
      <c r="I94" s="591"/>
      <c r="J94" s="591"/>
      <c r="K94" s="591"/>
      <c r="L94" s="591"/>
      <c r="M94" s="591"/>
      <c r="N94" s="175"/>
    </row>
    <row r="95" spans="1:15" s="139" customFormat="1" ht="26.25" customHeight="1">
      <c r="A95" s="592" t="s">
        <v>375</v>
      </c>
      <c r="B95" s="593"/>
      <c r="C95" s="593"/>
      <c r="D95" s="593"/>
      <c r="E95" s="593"/>
      <c r="F95" s="593"/>
      <c r="G95" s="593"/>
      <c r="H95" s="593"/>
      <c r="I95" s="593"/>
      <c r="J95" s="593"/>
      <c r="K95" s="593"/>
      <c r="L95" s="593"/>
      <c r="M95" s="593"/>
    </row>
    <row r="96" spans="1:15" ht="15" customHeight="1">
      <c r="A96" s="175" t="s">
        <v>376</v>
      </c>
      <c r="B96" s="139"/>
      <c r="C96" s="139"/>
      <c r="D96" s="139"/>
      <c r="E96" s="139"/>
      <c r="F96" s="139"/>
      <c r="G96" s="139"/>
      <c r="H96" s="139"/>
      <c r="I96" s="139"/>
      <c r="J96" s="139"/>
      <c r="K96" s="139"/>
      <c r="L96" s="139"/>
      <c r="M96" s="139"/>
      <c r="N96" s="139"/>
      <c r="O96" s="139"/>
    </row>
    <row r="97" spans="1:13" ht="15" customHeight="1">
      <c r="A97" s="181" t="s">
        <v>377</v>
      </c>
    </row>
    <row r="98" spans="1:13" ht="15" customHeight="1">
      <c r="A98" s="506" t="s">
        <v>52</v>
      </c>
      <c r="B98" s="182" t="s">
        <v>0</v>
      </c>
      <c r="C98" s="531"/>
      <c r="D98" s="532"/>
      <c r="E98" s="533"/>
      <c r="F98" s="534" t="s">
        <v>327</v>
      </c>
      <c r="G98" s="534"/>
      <c r="H98" s="145"/>
      <c r="I98" s="158" t="s">
        <v>329</v>
      </c>
      <c r="J98" s="145"/>
      <c r="K98" s="159" t="s">
        <v>330</v>
      </c>
      <c r="L98" s="145"/>
      <c r="M98" s="146" t="s">
        <v>331</v>
      </c>
    </row>
    <row r="99" spans="1:13" ht="15" customHeight="1">
      <c r="A99" s="507"/>
      <c r="B99" s="147" t="s">
        <v>328</v>
      </c>
      <c r="C99" s="520"/>
      <c r="D99" s="521"/>
      <c r="E99" s="522"/>
      <c r="F99" s="558" t="s">
        <v>339</v>
      </c>
      <c r="G99" s="558"/>
      <c r="H99" s="161" t="s">
        <v>334</v>
      </c>
      <c r="I99" s="543"/>
      <c r="J99" s="544"/>
      <c r="K99" s="153" t="s">
        <v>335</v>
      </c>
      <c r="L99" s="543"/>
      <c r="M99" s="544"/>
    </row>
    <row r="100" spans="1:13" ht="15" customHeight="1">
      <c r="A100" s="507"/>
      <c r="B100" s="537" t="s">
        <v>332</v>
      </c>
      <c r="C100" s="168" t="s">
        <v>323</v>
      </c>
      <c r="D100" s="160"/>
      <c r="E100" s="137" t="s">
        <v>324</v>
      </c>
      <c r="F100" s="160"/>
      <c r="G100" s="169" t="s">
        <v>325</v>
      </c>
      <c r="H100" s="169"/>
      <c r="I100" s="169"/>
      <c r="J100" s="169"/>
      <c r="K100" s="169"/>
      <c r="L100" s="169"/>
      <c r="M100" s="138"/>
    </row>
    <row r="101" spans="1:13" ht="15" customHeight="1">
      <c r="A101" s="507"/>
      <c r="B101" s="538"/>
      <c r="C101" s="140"/>
      <c r="D101" s="141"/>
      <c r="E101" s="142"/>
      <c r="F101" s="143"/>
      <c r="G101" s="518"/>
      <c r="H101" s="518"/>
      <c r="I101" s="518"/>
      <c r="J101" s="518"/>
      <c r="K101" s="518"/>
      <c r="L101" s="518"/>
      <c r="M101" s="519"/>
    </row>
    <row r="102" spans="1:13" ht="15" customHeight="1">
      <c r="A102" s="507"/>
      <c r="B102" s="539"/>
      <c r="C102" s="520"/>
      <c r="D102" s="521"/>
      <c r="E102" s="521"/>
      <c r="F102" s="521"/>
      <c r="G102" s="521"/>
      <c r="H102" s="521"/>
      <c r="I102" s="521"/>
      <c r="J102" s="521"/>
      <c r="K102" s="521"/>
      <c r="L102" s="521"/>
      <c r="M102" s="522"/>
    </row>
    <row r="103" spans="1:13" ht="15" customHeight="1">
      <c r="A103" s="507"/>
      <c r="B103" s="151" t="s">
        <v>0</v>
      </c>
      <c r="C103" s="531"/>
      <c r="D103" s="532"/>
      <c r="E103" s="533"/>
      <c r="F103" s="534" t="s">
        <v>327</v>
      </c>
      <c r="G103" s="534"/>
      <c r="H103" s="145"/>
      <c r="I103" s="158" t="s">
        <v>329</v>
      </c>
      <c r="J103" s="145"/>
      <c r="K103" s="159" t="s">
        <v>330</v>
      </c>
      <c r="L103" s="145"/>
      <c r="M103" s="146" t="s">
        <v>331</v>
      </c>
    </row>
    <row r="104" spans="1:13" ht="15" customHeight="1">
      <c r="A104" s="507"/>
      <c r="B104" s="147" t="s">
        <v>328</v>
      </c>
      <c r="C104" s="520"/>
      <c r="D104" s="521"/>
      <c r="E104" s="522"/>
      <c r="F104" s="558" t="s">
        <v>339</v>
      </c>
      <c r="G104" s="558"/>
      <c r="H104" s="161" t="s">
        <v>334</v>
      </c>
      <c r="I104" s="543"/>
      <c r="J104" s="544"/>
      <c r="K104" s="153" t="s">
        <v>335</v>
      </c>
      <c r="L104" s="543"/>
      <c r="M104" s="544"/>
    </row>
    <row r="105" spans="1:13" ht="15" customHeight="1">
      <c r="A105" s="507"/>
      <c r="B105" s="537" t="s">
        <v>332</v>
      </c>
      <c r="C105" s="168" t="s">
        <v>323</v>
      </c>
      <c r="D105" s="160"/>
      <c r="E105" s="137" t="s">
        <v>324</v>
      </c>
      <c r="F105" s="160"/>
      <c r="G105" s="169" t="s">
        <v>325</v>
      </c>
      <c r="H105" s="169"/>
      <c r="I105" s="169"/>
      <c r="J105" s="169"/>
      <c r="K105" s="169"/>
      <c r="L105" s="169"/>
      <c r="M105" s="138"/>
    </row>
    <row r="106" spans="1:13" ht="15" customHeight="1">
      <c r="A106" s="507"/>
      <c r="B106" s="538"/>
      <c r="C106" s="140"/>
      <c r="D106" s="141"/>
      <c r="E106" s="142"/>
      <c r="F106" s="143"/>
      <c r="G106" s="518"/>
      <c r="H106" s="518"/>
      <c r="I106" s="518"/>
      <c r="J106" s="518"/>
      <c r="K106" s="518"/>
      <c r="L106" s="518"/>
      <c r="M106" s="519"/>
    </row>
    <row r="107" spans="1:13" ht="15" customHeight="1">
      <c r="A107" s="507"/>
      <c r="B107" s="539"/>
      <c r="C107" s="520"/>
      <c r="D107" s="521"/>
      <c r="E107" s="521"/>
      <c r="F107" s="521"/>
      <c r="G107" s="521"/>
      <c r="H107" s="521"/>
      <c r="I107" s="521"/>
      <c r="J107" s="521"/>
      <c r="K107" s="521"/>
      <c r="L107" s="521"/>
      <c r="M107" s="522"/>
    </row>
    <row r="108" spans="1:13" ht="15" customHeight="1">
      <c r="A108" s="507"/>
      <c r="B108" s="151" t="s">
        <v>0</v>
      </c>
      <c r="C108" s="531"/>
      <c r="D108" s="532"/>
      <c r="E108" s="533"/>
      <c r="F108" s="534" t="s">
        <v>327</v>
      </c>
      <c r="G108" s="534"/>
      <c r="H108" s="145"/>
      <c r="I108" s="158" t="s">
        <v>329</v>
      </c>
      <c r="J108" s="145"/>
      <c r="K108" s="159" t="s">
        <v>330</v>
      </c>
      <c r="L108" s="145"/>
      <c r="M108" s="146" t="s">
        <v>331</v>
      </c>
    </row>
    <row r="109" spans="1:13" ht="15" customHeight="1">
      <c r="A109" s="507"/>
      <c r="B109" s="147" t="s">
        <v>328</v>
      </c>
      <c r="C109" s="520"/>
      <c r="D109" s="521"/>
      <c r="E109" s="522"/>
      <c r="F109" s="558" t="s">
        <v>339</v>
      </c>
      <c r="G109" s="558"/>
      <c r="H109" s="161" t="s">
        <v>334</v>
      </c>
      <c r="I109" s="543"/>
      <c r="J109" s="544"/>
      <c r="K109" s="153" t="s">
        <v>335</v>
      </c>
      <c r="L109" s="543"/>
      <c r="M109" s="544"/>
    </row>
    <row r="110" spans="1:13" ht="15" customHeight="1">
      <c r="A110" s="507"/>
      <c r="B110" s="537" t="s">
        <v>332</v>
      </c>
      <c r="C110" s="168" t="s">
        <v>323</v>
      </c>
      <c r="D110" s="160"/>
      <c r="E110" s="137" t="s">
        <v>324</v>
      </c>
      <c r="F110" s="160"/>
      <c r="G110" s="169" t="s">
        <v>325</v>
      </c>
      <c r="H110" s="169"/>
      <c r="I110" s="169"/>
      <c r="J110" s="169"/>
      <c r="K110" s="169"/>
      <c r="L110" s="169"/>
      <c r="M110" s="138"/>
    </row>
    <row r="111" spans="1:13" ht="15" customHeight="1">
      <c r="A111" s="507"/>
      <c r="B111" s="538"/>
      <c r="C111" s="140"/>
      <c r="D111" s="141"/>
      <c r="E111" s="142"/>
      <c r="F111" s="143"/>
      <c r="G111" s="518"/>
      <c r="H111" s="518"/>
      <c r="I111" s="518"/>
      <c r="J111" s="518"/>
      <c r="K111" s="518"/>
      <c r="L111" s="518"/>
      <c r="M111" s="519"/>
    </row>
    <row r="112" spans="1:13" ht="15" customHeight="1">
      <c r="A112" s="507"/>
      <c r="B112" s="539"/>
      <c r="C112" s="520"/>
      <c r="D112" s="521"/>
      <c r="E112" s="521"/>
      <c r="F112" s="521"/>
      <c r="G112" s="521"/>
      <c r="H112" s="521"/>
      <c r="I112" s="521"/>
      <c r="J112" s="521"/>
      <c r="K112" s="521"/>
      <c r="L112" s="521"/>
      <c r="M112" s="522"/>
    </row>
    <row r="113" spans="1:13" ht="15" customHeight="1">
      <c r="A113" s="507"/>
      <c r="B113" s="151" t="s">
        <v>0</v>
      </c>
      <c r="C113" s="531"/>
      <c r="D113" s="532"/>
      <c r="E113" s="533"/>
      <c r="F113" s="534" t="s">
        <v>327</v>
      </c>
      <c r="G113" s="534"/>
      <c r="H113" s="145"/>
      <c r="I113" s="158" t="s">
        <v>329</v>
      </c>
      <c r="J113" s="145"/>
      <c r="K113" s="159" t="s">
        <v>330</v>
      </c>
      <c r="L113" s="145"/>
      <c r="M113" s="146" t="s">
        <v>331</v>
      </c>
    </row>
    <row r="114" spans="1:13" ht="15" customHeight="1">
      <c r="A114" s="507"/>
      <c r="B114" s="147" t="s">
        <v>328</v>
      </c>
      <c r="C114" s="520"/>
      <c r="D114" s="521"/>
      <c r="E114" s="522"/>
      <c r="F114" s="558" t="s">
        <v>339</v>
      </c>
      <c r="G114" s="558"/>
      <c r="H114" s="161" t="s">
        <v>334</v>
      </c>
      <c r="I114" s="543"/>
      <c r="J114" s="544"/>
      <c r="K114" s="153" t="s">
        <v>335</v>
      </c>
      <c r="L114" s="543"/>
      <c r="M114" s="544"/>
    </row>
    <row r="115" spans="1:13" ht="15" customHeight="1">
      <c r="A115" s="507"/>
      <c r="B115" s="537" t="s">
        <v>332</v>
      </c>
      <c r="C115" s="168" t="s">
        <v>323</v>
      </c>
      <c r="D115" s="160"/>
      <c r="E115" s="137" t="s">
        <v>324</v>
      </c>
      <c r="F115" s="160"/>
      <c r="G115" s="169" t="s">
        <v>325</v>
      </c>
      <c r="H115" s="169"/>
      <c r="I115" s="169"/>
      <c r="J115" s="169"/>
      <c r="K115" s="169"/>
      <c r="L115" s="169"/>
      <c r="M115" s="138"/>
    </row>
    <row r="116" spans="1:13" ht="15" customHeight="1">
      <c r="A116" s="507"/>
      <c r="B116" s="538"/>
      <c r="C116" s="140"/>
      <c r="D116" s="141"/>
      <c r="E116" s="142"/>
      <c r="F116" s="143"/>
      <c r="G116" s="518"/>
      <c r="H116" s="518"/>
      <c r="I116" s="518"/>
      <c r="J116" s="518"/>
      <c r="K116" s="518"/>
      <c r="L116" s="518"/>
      <c r="M116" s="519"/>
    </row>
    <row r="117" spans="1:13" ht="15" customHeight="1">
      <c r="A117" s="508"/>
      <c r="B117" s="539"/>
      <c r="C117" s="520"/>
      <c r="D117" s="521"/>
      <c r="E117" s="521"/>
      <c r="F117" s="521"/>
      <c r="G117" s="521"/>
      <c r="H117" s="521"/>
      <c r="I117" s="521"/>
      <c r="J117" s="521"/>
      <c r="K117" s="521"/>
      <c r="L117" s="521"/>
      <c r="M117" s="522"/>
    </row>
    <row r="118" spans="1:13" ht="15" customHeight="1">
      <c r="A118" s="507" t="s">
        <v>340</v>
      </c>
      <c r="B118" s="151" t="s">
        <v>0</v>
      </c>
      <c r="C118" s="531"/>
      <c r="D118" s="532"/>
      <c r="E118" s="533"/>
      <c r="F118" s="534" t="s">
        <v>327</v>
      </c>
      <c r="G118" s="534"/>
      <c r="H118" s="145"/>
      <c r="I118" s="158" t="s">
        <v>329</v>
      </c>
      <c r="J118" s="145"/>
      <c r="K118" s="159" t="s">
        <v>330</v>
      </c>
      <c r="L118" s="145"/>
      <c r="M118" s="146" t="s">
        <v>331</v>
      </c>
    </row>
    <row r="119" spans="1:13" ht="15" customHeight="1">
      <c r="A119" s="507"/>
      <c r="B119" s="147" t="s">
        <v>328</v>
      </c>
      <c r="C119" s="520"/>
      <c r="D119" s="521"/>
      <c r="E119" s="522"/>
      <c r="F119" s="561" t="s">
        <v>341</v>
      </c>
      <c r="G119" s="568"/>
      <c r="H119" s="569" t="s">
        <v>342</v>
      </c>
      <c r="I119" s="570"/>
      <c r="J119" s="133"/>
      <c r="K119" s="561" t="s">
        <v>343</v>
      </c>
      <c r="L119" s="562"/>
      <c r="M119" s="133"/>
    </row>
    <row r="120" spans="1:13" ht="15" customHeight="1">
      <c r="A120" s="507"/>
      <c r="B120" s="537" t="s">
        <v>332</v>
      </c>
      <c r="C120" s="168" t="s">
        <v>323</v>
      </c>
      <c r="D120" s="160"/>
      <c r="E120" s="137" t="s">
        <v>324</v>
      </c>
      <c r="F120" s="160"/>
      <c r="G120" s="169" t="s">
        <v>325</v>
      </c>
      <c r="H120" s="169"/>
      <c r="I120" s="169"/>
      <c r="J120" s="169"/>
      <c r="K120" s="169"/>
      <c r="L120" s="169"/>
      <c r="M120" s="138"/>
    </row>
    <row r="121" spans="1:13" ht="15" customHeight="1">
      <c r="A121" s="507"/>
      <c r="B121" s="538"/>
      <c r="C121" s="140"/>
      <c r="D121" s="141"/>
      <c r="E121" s="142"/>
      <c r="F121" s="143"/>
      <c r="G121" s="518"/>
      <c r="H121" s="518"/>
      <c r="I121" s="518"/>
      <c r="J121" s="518"/>
      <c r="K121" s="518"/>
      <c r="L121" s="518"/>
      <c r="M121" s="519"/>
    </row>
    <row r="122" spans="1:13" ht="15" customHeight="1">
      <c r="A122" s="507"/>
      <c r="B122" s="539"/>
      <c r="C122" s="520"/>
      <c r="D122" s="521"/>
      <c r="E122" s="521"/>
      <c r="F122" s="521"/>
      <c r="G122" s="521"/>
      <c r="H122" s="521"/>
      <c r="I122" s="521"/>
      <c r="J122" s="521"/>
      <c r="K122" s="521"/>
      <c r="L122" s="521"/>
      <c r="M122" s="522"/>
    </row>
    <row r="123" spans="1:13" ht="15" customHeight="1">
      <c r="A123" s="507"/>
      <c r="B123" s="151" t="s">
        <v>0</v>
      </c>
      <c r="C123" s="531"/>
      <c r="D123" s="532"/>
      <c r="E123" s="533"/>
      <c r="F123" s="534" t="s">
        <v>327</v>
      </c>
      <c r="G123" s="534"/>
      <c r="H123" s="145"/>
      <c r="I123" s="158" t="s">
        <v>329</v>
      </c>
      <c r="J123" s="145"/>
      <c r="K123" s="159" t="s">
        <v>330</v>
      </c>
      <c r="L123" s="145"/>
      <c r="M123" s="146" t="s">
        <v>331</v>
      </c>
    </row>
    <row r="124" spans="1:13" ht="15" customHeight="1">
      <c r="A124" s="507"/>
      <c r="B124" s="147" t="s">
        <v>328</v>
      </c>
      <c r="C124" s="520"/>
      <c r="D124" s="521"/>
      <c r="E124" s="522"/>
      <c r="F124" s="561" t="s">
        <v>341</v>
      </c>
      <c r="G124" s="568"/>
      <c r="H124" s="569" t="s">
        <v>342</v>
      </c>
      <c r="I124" s="570"/>
      <c r="J124" s="133"/>
      <c r="K124" s="561" t="s">
        <v>343</v>
      </c>
      <c r="L124" s="562"/>
      <c r="M124" s="133"/>
    </row>
    <row r="125" spans="1:13" ht="15" customHeight="1">
      <c r="A125" s="507"/>
      <c r="B125" s="537" t="s">
        <v>332</v>
      </c>
      <c r="C125" s="168" t="s">
        <v>323</v>
      </c>
      <c r="D125" s="160"/>
      <c r="E125" s="137" t="s">
        <v>324</v>
      </c>
      <c r="F125" s="160"/>
      <c r="G125" s="169" t="s">
        <v>325</v>
      </c>
      <c r="H125" s="169"/>
      <c r="I125" s="169"/>
      <c r="J125" s="169"/>
      <c r="K125" s="169"/>
      <c r="L125" s="169"/>
      <c r="M125" s="138"/>
    </row>
    <row r="126" spans="1:13" ht="15" customHeight="1">
      <c r="A126" s="507"/>
      <c r="B126" s="538"/>
      <c r="C126" s="140"/>
      <c r="D126" s="141"/>
      <c r="E126" s="142"/>
      <c r="F126" s="143"/>
      <c r="G126" s="518"/>
      <c r="H126" s="518"/>
      <c r="I126" s="518"/>
      <c r="J126" s="518"/>
      <c r="K126" s="518"/>
      <c r="L126" s="518"/>
      <c r="M126" s="519"/>
    </row>
    <row r="127" spans="1:13" ht="15" customHeight="1">
      <c r="A127" s="508"/>
      <c r="B127" s="539"/>
      <c r="C127" s="520"/>
      <c r="D127" s="521"/>
      <c r="E127" s="521"/>
      <c r="F127" s="521"/>
      <c r="G127" s="521"/>
      <c r="H127" s="521"/>
      <c r="I127" s="521"/>
      <c r="J127" s="521"/>
      <c r="K127" s="521"/>
      <c r="L127" s="521"/>
      <c r="M127" s="522"/>
    </row>
    <row r="128" spans="1:13" ht="5.0999999999999996" customHeight="1"/>
  </sheetData>
  <mergeCells count="228">
    <mergeCell ref="C114:E114"/>
    <mergeCell ref="F114:G114"/>
    <mergeCell ref="I114:J114"/>
    <mergeCell ref="L114:M114"/>
    <mergeCell ref="B115:B117"/>
    <mergeCell ref="G116:M116"/>
    <mergeCell ref="C117:M117"/>
    <mergeCell ref="A118:A127"/>
    <mergeCell ref="C118:E118"/>
    <mergeCell ref="F118:G118"/>
    <mergeCell ref="C119:E119"/>
    <mergeCell ref="F119:G119"/>
    <mergeCell ref="H119:I119"/>
    <mergeCell ref="K119:L119"/>
    <mergeCell ref="B125:B127"/>
    <mergeCell ref="G126:M126"/>
    <mergeCell ref="C127:M127"/>
    <mergeCell ref="B120:B122"/>
    <mergeCell ref="G121:M121"/>
    <mergeCell ref="C122:M122"/>
    <mergeCell ref="C123:E123"/>
    <mergeCell ref="F123:G123"/>
    <mergeCell ref="C124:E124"/>
    <mergeCell ref="F124:G124"/>
    <mergeCell ref="H124:I124"/>
    <mergeCell ref="K124:L124"/>
    <mergeCell ref="L109:M109"/>
    <mergeCell ref="C104:E104"/>
    <mergeCell ref="F104:G104"/>
    <mergeCell ref="I104:J104"/>
    <mergeCell ref="L104:M104"/>
    <mergeCell ref="B110:B112"/>
    <mergeCell ref="G111:M111"/>
    <mergeCell ref="C112:M112"/>
    <mergeCell ref="C113:E113"/>
    <mergeCell ref="F113:G113"/>
    <mergeCell ref="A92:B92"/>
    <mergeCell ref="C92:M92"/>
    <mergeCell ref="A94:M94"/>
    <mergeCell ref="A95:M95"/>
    <mergeCell ref="A98:A117"/>
    <mergeCell ref="C98:E98"/>
    <mergeCell ref="F98:G98"/>
    <mergeCell ref="C99:E99"/>
    <mergeCell ref="F99:G99"/>
    <mergeCell ref="I99:J99"/>
    <mergeCell ref="B105:B107"/>
    <mergeCell ref="G106:M106"/>
    <mergeCell ref="C107:M107"/>
    <mergeCell ref="L99:M99"/>
    <mergeCell ref="B100:B102"/>
    <mergeCell ref="G101:M101"/>
    <mergeCell ref="C102:M102"/>
    <mergeCell ref="C103:E103"/>
    <mergeCell ref="F103:G103"/>
    <mergeCell ref="C108:E108"/>
    <mergeCell ref="F108:G108"/>
    <mergeCell ref="C109:E109"/>
    <mergeCell ref="F109:G109"/>
    <mergeCell ref="I109:J109"/>
    <mergeCell ref="A89:B91"/>
    <mergeCell ref="H89:I89"/>
    <mergeCell ref="J89:K89"/>
    <mergeCell ref="L89:M89"/>
    <mergeCell ref="H90:I90"/>
    <mergeCell ref="J90:K90"/>
    <mergeCell ref="L90:M90"/>
    <mergeCell ref="H91:I91"/>
    <mergeCell ref="J91:K91"/>
    <mergeCell ref="L91:M91"/>
    <mergeCell ref="A86:B88"/>
    <mergeCell ref="H86:I86"/>
    <mergeCell ref="J86:K86"/>
    <mergeCell ref="L86:M86"/>
    <mergeCell ref="H87:I87"/>
    <mergeCell ref="J87:K87"/>
    <mergeCell ref="L87:M87"/>
    <mergeCell ref="C88:E88"/>
    <mergeCell ref="F88:M88"/>
    <mergeCell ref="K81:L81"/>
    <mergeCell ref="B82:B84"/>
    <mergeCell ref="G83:M83"/>
    <mergeCell ref="C84:M84"/>
    <mergeCell ref="A85:G85"/>
    <mergeCell ref="H85:M85"/>
    <mergeCell ref="L76:M76"/>
    <mergeCell ref="B77:B79"/>
    <mergeCell ref="G78:M78"/>
    <mergeCell ref="C79:M79"/>
    <mergeCell ref="A80:A84"/>
    <mergeCell ref="C80:E80"/>
    <mergeCell ref="F80:G80"/>
    <mergeCell ref="C81:E81"/>
    <mergeCell ref="F81:G81"/>
    <mergeCell ref="H81:I81"/>
    <mergeCell ref="L71:M71"/>
    <mergeCell ref="B72:B74"/>
    <mergeCell ref="G73:M73"/>
    <mergeCell ref="C74:M74"/>
    <mergeCell ref="C75:E75"/>
    <mergeCell ref="F75:G75"/>
    <mergeCell ref="A70:A79"/>
    <mergeCell ref="C70:E70"/>
    <mergeCell ref="F70:G70"/>
    <mergeCell ref="C71:E71"/>
    <mergeCell ref="F71:G71"/>
    <mergeCell ref="I71:J71"/>
    <mergeCell ref="C76:E76"/>
    <mergeCell ref="F76:G76"/>
    <mergeCell ref="I76:J76"/>
    <mergeCell ref="B66:G66"/>
    <mergeCell ref="I66:J66"/>
    <mergeCell ref="L66:M66"/>
    <mergeCell ref="B67:C69"/>
    <mergeCell ref="D67:E67"/>
    <mergeCell ref="F67:M67"/>
    <mergeCell ref="D68:E69"/>
    <mergeCell ref="A61:A69"/>
    <mergeCell ref="C61:E61"/>
    <mergeCell ref="F61:F62"/>
    <mergeCell ref="G61:G62"/>
    <mergeCell ref="I61:I62"/>
    <mergeCell ref="K61:K62"/>
    <mergeCell ref="C62:E62"/>
    <mergeCell ref="B63:B65"/>
    <mergeCell ref="G64:M64"/>
    <mergeCell ref="C65:M65"/>
    <mergeCell ref="A53:M53"/>
    <mergeCell ref="A54:A60"/>
    <mergeCell ref="C54:M54"/>
    <mergeCell ref="C55:M55"/>
    <mergeCell ref="B56:B58"/>
    <mergeCell ref="G57:M57"/>
    <mergeCell ref="C58:M58"/>
    <mergeCell ref="C59:M59"/>
    <mergeCell ref="C60:M60"/>
    <mergeCell ref="H51:I51"/>
    <mergeCell ref="J51:K51"/>
    <mergeCell ref="L51:M51"/>
    <mergeCell ref="A52:B52"/>
    <mergeCell ref="C52:M52"/>
    <mergeCell ref="J47:K47"/>
    <mergeCell ref="L47:M47"/>
    <mergeCell ref="C48:E48"/>
    <mergeCell ref="F48:M48"/>
    <mergeCell ref="A49:B51"/>
    <mergeCell ref="H49:I49"/>
    <mergeCell ref="J49:K49"/>
    <mergeCell ref="L49:M49"/>
    <mergeCell ref="H50:I50"/>
    <mergeCell ref="J50:K50"/>
    <mergeCell ref="C44:D44"/>
    <mergeCell ref="E44:F44"/>
    <mergeCell ref="A45:M45"/>
    <mergeCell ref="A46:B48"/>
    <mergeCell ref="H46:I46"/>
    <mergeCell ref="J46:K46"/>
    <mergeCell ref="L46:M46"/>
    <mergeCell ref="H47:I47"/>
    <mergeCell ref="L50:M50"/>
    <mergeCell ref="A41:B41"/>
    <mergeCell ref="A42:B42"/>
    <mergeCell ref="K33:L33"/>
    <mergeCell ref="B34:B36"/>
    <mergeCell ref="G35:M35"/>
    <mergeCell ref="C36:M36"/>
    <mergeCell ref="A37:G37"/>
    <mergeCell ref="H37:M37"/>
    <mergeCell ref="C43:D43"/>
    <mergeCell ref="E43:F43"/>
    <mergeCell ref="A32:A36"/>
    <mergeCell ref="C32:E32"/>
    <mergeCell ref="F32:G32"/>
    <mergeCell ref="C33:E33"/>
    <mergeCell ref="F33:G33"/>
    <mergeCell ref="H33:I33"/>
    <mergeCell ref="A38:M38"/>
    <mergeCell ref="A39:B40"/>
    <mergeCell ref="C39:D39"/>
    <mergeCell ref="E39:F39"/>
    <mergeCell ref="L23:M23"/>
    <mergeCell ref="B24:B26"/>
    <mergeCell ref="G25:M25"/>
    <mergeCell ref="C26:M26"/>
    <mergeCell ref="C27:E27"/>
    <mergeCell ref="F27:G27"/>
    <mergeCell ref="A22:A31"/>
    <mergeCell ref="C22:E22"/>
    <mergeCell ref="F22:G22"/>
    <mergeCell ref="C23:E23"/>
    <mergeCell ref="F23:G23"/>
    <mergeCell ref="I23:J23"/>
    <mergeCell ref="C28:E28"/>
    <mergeCell ref="F28:G28"/>
    <mergeCell ref="I28:J28"/>
    <mergeCell ref="L28:M28"/>
    <mergeCell ref="B29:B31"/>
    <mergeCell ref="G30:M30"/>
    <mergeCell ref="C31:M31"/>
    <mergeCell ref="A13:A21"/>
    <mergeCell ref="C13:E13"/>
    <mergeCell ref="F13:F14"/>
    <mergeCell ref="G13:G14"/>
    <mergeCell ref="I13:I14"/>
    <mergeCell ref="K13:K14"/>
    <mergeCell ref="C14:E14"/>
    <mergeCell ref="B15:B17"/>
    <mergeCell ref="G16:M16"/>
    <mergeCell ref="C17:M17"/>
    <mergeCell ref="B18:G18"/>
    <mergeCell ref="I18:J18"/>
    <mergeCell ref="L18:M18"/>
    <mergeCell ref="B19:C21"/>
    <mergeCell ref="D19:E19"/>
    <mergeCell ref="F19:M19"/>
    <mergeCell ref="D20:E21"/>
    <mergeCell ref="A5:D5"/>
    <mergeCell ref="E5:F5"/>
    <mergeCell ref="H5:K5"/>
    <mergeCell ref="L5:M5"/>
    <mergeCell ref="A6:A12"/>
    <mergeCell ref="C6:M6"/>
    <mergeCell ref="C7:M7"/>
    <mergeCell ref="B8:B10"/>
    <mergeCell ref="G9:M9"/>
    <mergeCell ref="C10:M10"/>
    <mergeCell ref="C11:M11"/>
    <mergeCell ref="C12:M12"/>
  </mergeCells>
  <phoneticPr fontId="4"/>
  <dataValidations count="6">
    <dataValidation type="list" allowBlank="1" showInputMessage="1" showErrorMessage="1" sqref="D116 D9 D16 D30 D101 D106 D111 D121 D25 D35 D126 D57 D64 D78 D73 D83" xr:uid="{0603D269-FDE7-4C33-A8F9-AD9AB4D8E828}">
      <formula1>"都,道,府,県"</formula1>
    </dataValidation>
    <dataValidation type="list" allowBlank="1" showInputMessage="1" showErrorMessage="1" sqref="F116 F9 F16 F30 F101 F106 F111 F121 F25 F35 F126 F57 F64 F78 F73 F83" xr:uid="{E29526A7-3DC0-4786-8969-868892F511A5}">
      <formula1>"市,郡,区"</formula1>
    </dataValidation>
    <dataValidation imeMode="fullKatakana" allowBlank="1" showInputMessage="1" showErrorMessage="1" sqref="C6:M6 C13:E13 C27:E27 C98:E98 C103:E103 C108:E108 C113:E113 C118:E118 C22:E22 C32:E32 C123:E123 C54:M54 C61:E61 C75:E75 C70:E70 C80:E80" xr:uid="{FD1E6CC3-4E51-4EB8-893F-DECDA8019423}"/>
    <dataValidation imeMode="disabled" allowBlank="1" showInputMessage="1" showErrorMessage="1" sqref="D8 F8 D15 F15 D56 F56 D63 F63" xr:uid="{2D32E12D-DD16-4E9E-9113-75ACC550509B}"/>
    <dataValidation type="whole" imeMode="disabled" operator="greaterThanOrEqual" allowBlank="1" showInputMessage="1" showErrorMessage="1" sqref="G13:G14 I13:I14 K13:K14 I27 I32 K32 K27 I98 K98 K22 I103 K103 I22 K108 I108 K118 K113 I113 I118 I123 K123 G61:G62 I61:I62 K61:K62 I75 I80 K80 K75 K70 I70" xr:uid="{43CD5FCF-17C5-4F6D-BAB6-FC4658A32C75}">
      <formula1>0</formula1>
    </dataValidation>
    <dataValidation type="list" allowBlank="1" showInputMessage="1" showErrorMessage="1" sqref="C47:M47 I18:J18 L18:M18 I23:J23 L23:M23 I28:J28 L28:M28 I99:J99 L99:M99 I104:J104 L104:M104 I109:J109 L109:M109 I114:J114 L114:M114 G5 L5:M5 I66:J66 L66:M66 I71:J71 L71:M71 I76:J76 L76:M76 C87:M87 J33 M33 J81 M81 J119 M119 J124 M124" xr:uid="{49B1C9B0-760D-449B-88AB-AF291A521E1C}">
      <formula1>"○"</formula1>
    </dataValidation>
  </dataValidations>
  <hyperlinks>
    <hyperlink ref="C12" r:id="rId1" xr:uid="{04885AA3-03D1-475E-AAD7-AF40FB1D0D70}"/>
  </hyperlinks>
  <printOptions horizontalCentered="1"/>
  <pageMargins left="0.39370078740157483" right="0.39370078740157483" top="0.39370078740157483" bottom="0.19685039370078741" header="0.51181102362204722" footer="0.43307086614173229"/>
  <pageSetup paperSize="9" scale="99" fitToWidth="0" fitToHeight="0" orientation="portrait" r:id="rId2"/>
  <headerFooter alignWithMargins="0"/>
  <rowBreaks count="2" manualBreakCount="2">
    <brk id="60" max="12" man="1"/>
    <brk id="95" max="12"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B1:AE52"/>
  <sheetViews>
    <sheetView zoomScaleNormal="100" zoomScaleSheetLayoutView="80" workbookViewId="0">
      <selection activeCell="E6" sqref="E6:F6"/>
    </sheetView>
  </sheetViews>
  <sheetFormatPr defaultRowHeight="15.95" customHeight="1"/>
  <cols>
    <col min="1" max="1" width="9" style="30"/>
    <col min="2" max="29" width="4.625" style="30" customWidth="1"/>
    <col min="30" max="31" width="3.125" style="30" customWidth="1"/>
    <col min="32" max="258" width="9" style="30"/>
    <col min="259" max="285" width="4.625" style="30" customWidth="1"/>
    <col min="286" max="287" width="3.125" style="30" customWidth="1"/>
    <col min="288" max="514" width="9" style="30"/>
    <col min="515" max="541" width="4.625" style="30" customWidth="1"/>
    <col min="542" max="543" width="3.125" style="30" customWidth="1"/>
    <col min="544" max="770" width="9" style="30"/>
    <col min="771" max="797" width="4.625" style="30" customWidth="1"/>
    <col min="798" max="799" width="3.125" style="30" customWidth="1"/>
    <col min="800" max="1026" width="9" style="30"/>
    <col min="1027" max="1053" width="4.625" style="30" customWidth="1"/>
    <col min="1054" max="1055" width="3.125" style="30" customWidth="1"/>
    <col min="1056" max="1282" width="9" style="30"/>
    <col min="1283" max="1309" width="4.625" style="30" customWidth="1"/>
    <col min="1310" max="1311" width="3.125" style="30" customWidth="1"/>
    <col min="1312" max="1538" width="9" style="30"/>
    <col min="1539" max="1565" width="4.625" style="30" customWidth="1"/>
    <col min="1566" max="1567" width="3.125" style="30" customWidth="1"/>
    <col min="1568" max="1794" width="9" style="30"/>
    <col min="1795" max="1821" width="4.625" style="30" customWidth="1"/>
    <col min="1822" max="1823" width="3.125" style="30" customWidth="1"/>
    <col min="1824" max="2050" width="9" style="30"/>
    <col min="2051" max="2077" width="4.625" style="30" customWidth="1"/>
    <col min="2078" max="2079" width="3.125" style="30" customWidth="1"/>
    <col min="2080" max="2306" width="9" style="30"/>
    <col min="2307" max="2333" width="4.625" style="30" customWidth="1"/>
    <col min="2334" max="2335" width="3.125" style="30" customWidth="1"/>
    <col min="2336" max="2562" width="9" style="30"/>
    <col min="2563" max="2589" width="4.625" style="30" customWidth="1"/>
    <col min="2590" max="2591" width="3.125" style="30" customWidth="1"/>
    <col min="2592" max="2818" width="9" style="30"/>
    <col min="2819" max="2845" width="4.625" style="30" customWidth="1"/>
    <col min="2846" max="2847" width="3.125" style="30" customWidth="1"/>
    <col min="2848" max="3074" width="9" style="30"/>
    <col min="3075" max="3101" width="4.625" style="30" customWidth="1"/>
    <col min="3102" max="3103" width="3.125" style="30" customWidth="1"/>
    <col min="3104" max="3330" width="9" style="30"/>
    <col min="3331" max="3357" width="4.625" style="30" customWidth="1"/>
    <col min="3358" max="3359" width="3.125" style="30" customWidth="1"/>
    <col min="3360" max="3586" width="9" style="30"/>
    <col min="3587" max="3613" width="4.625" style="30" customWidth="1"/>
    <col min="3614" max="3615" width="3.125" style="30" customWidth="1"/>
    <col min="3616" max="3842" width="9" style="30"/>
    <col min="3843" max="3869" width="4.625" style="30" customWidth="1"/>
    <col min="3870" max="3871" width="3.125" style="30" customWidth="1"/>
    <col min="3872" max="4098" width="9" style="30"/>
    <col min="4099" max="4125" width="4.625" style="30" customWidth="1"/>
    <col min="4126" max="4127" width="3.125" style="30" customWidth="1"/>
    <col min="4128" max="4354" width="9" style="30"/>
    <col min="4355" max="4381" width="4.625" style="30" customWidth="1"/>
    <col min="4382" max="4383" width="3.125" style="30" customWidth="1"/>
    <col min="4384" max="4610" width="9" style="30"/>
    <col min="4611" max="4637" width="4.625" style="30" customWidth="1"/>
    <col min="4638" max="4639" width="3.125" style="30" customWidth="1"/>
    <col min="4640" max="4866" width="9" style="30"/>
    <col min="4867" max="4893" width="4.625" style="30" customWidth="1"/>
    <col min="4894" max="4895" width="3.125" style="30" customWidth="1"/>
    <col min="4896" max="5122" width="9" style="30"/>
    <col min="5123" max="5149" width="4.625" style="30" customWidth="1"/>
    <col min="5150" max="5151" width="3.125" style="30" customWidth="1"/>
    <col min="5152" max="5378" width="9" style="30"/>
    <col min="5379" max="5405" width="4.625" style="30" customWidth="1"/>
    <col min="5406" max="5407" width="3.125" style="30" customWidth="1"/>
    <col min="5408" max="5634" width="9" style="30"/>
    <col min="5635" max="5661" width="4.625" style="30" customWidth="1"/>
    <col min="5662" max="5663" width="3.125" style="30" customWidth="1"/>
    <col min="5664" max="5890" width="9" style="30"/>
    <col min="5891" max="5917" width="4.625" style="30" customWidth="1"/>
    <col min="5918" max="5919" width="3.125" style="30" customWidth="1"/>
    <col min="5920" max="6146" width="9" style="30"/>
    <col min="6147" max="6173" width="4.625" style="30" customWidth="1"/>
    <col min="6174" max="6175" width="3.125" style="30" customWidth="1"/>
    <col min="6176" max="6402" width="9" style="30"/>
    <col min="6403" max="6429" width="4.625" style="30" customWidth="1"/>
    <col min="6430" max="6431" width="3.125" style="30" customWidth="1"/>
    <col min="6432" max="6658" width="9" style="30"/>
    <col min="6659" max="6685" width="4.625" style="30" customWidth="1"/>
    <col min="6686" max="6687" width="3.125" style="30" customWidth="1"/>
    <col min="6688" max="6914" width="9" style="30"/>
    <col min="6915" max="6941" width="4.625" style="30" customWidth="1"/>
    <col min="6942" max="6943" width="3.125" style="30" customWidth="1"/>
    <col min="6944" max="7170" width="9" style="30"/>
    <col min="7171" max="7197" width="4.625" style="30" customWidth="1"/>
    <col min="7198" max="7199" width="3.125" style="30" customWidth="1"/>
    <col min="7200" max="7426" width="9" style="30"/>
    <col min="7427" max="7453" width="4.625" style="30" customWidth="1"/>
    <col min="7454" max="7455" width="3.125" style="30" customWidth="1"/>
    <col min="7456" max="7682" width="9" style="30"/>
    <col min="7683" max="7709" width="4.625" style="30" customWidth="1"/>
    <col min="7710" max="7711" width="3.125" style="30" customWidth="1"/>
    <col min="7712" max="7938" width="9" style="30"/>
    <col min="7939" max="7965" width="4.625" style="30" customWidth="1"/>
    <col min="7966" max="7967" width="3.125" style="30" customWidth="1"/>
    <col min="7968" max="8194" width="9" style="30"/>
    <col min="8195" max="8221" width="4.625" style="30" customWidth="1"/>
    <col min="8222" max="8223" width="3.125" style="30" customWidth="1"/>
    <col min="8224" max="8450" width="9" style="30"/>
    <col min="8451" max="8477" width="4.625" style="30" customWidth="1"/>
    <col min="8478" max="8479" width="3.125" style="30" customWidth="1"/>
    <col min="8480" max="8706" width="9" style="30"/>
    <col min="8707" max="8733" width="4.625" style="30" customWidth="1"/>
    <col min="8734" max="8735" width="3.125" style="30" customWidth="1"/>
    <col min="8736" max="8962" width="9" style="30"/>
    <col min="8963" max="8989" width="4.625" style="30" customWidth="1"/>
    <col min="8990" max="8991" width="3.125" style="30" customWidth="1"/>
    <col min="8992" max="9218" width="9" style="30"/>
    <col min="9219" max="9245" width="4.625" style="30" customWidth="1"/>
    <col min="9246" max="9247" width="3.125" style="30" customWidth="1"/>
    <col min="9248" max="9474" width="9" style="30"/>
    <col min="9475" max="9501" width="4.625" style="30" customWidth="1"/>
    <col min="9502" max="9503" width="3.125" style="30" customWidth="1"/>
    <col min="9504" max="9730" width="9" style="30"/>
    <col min="9731" max="9757" width="4.625" style="30" customWidth="1"/>
    <col min="9758" max="9759" width="3.125" style="30" customWidth="1"/>
    <col min="9760" max="9986" width="9" style="30"/>
    <col min="9987" max="10013" width="4.625" style="30" customWidth="1"/>
    <col min="10014" max="10015" width="3.125" style="30" customWidth="1"/>
    <col min="10016" max="10242" width="9" style="30"/>
    <col min="10243" max="10269" width="4.625" style="30" customWidth="1"/>
    <col min="10270" max="10271" width="3.125" style="30" customWidth="1"/>
    <col min="10272" max="10498" width="9" style="30"/>
    <col min="10499" max="10525" width="4.625" style="30" customWidth="1"/>
    <col min="10526" max="10527" width="3.125" style="30" customWidth="1"/>
    <col min="10528" max="10754" width="9" style="30"/>
    <col min="10755" max="10781" width="4.625" style="30" customWidth="1"/>
    <col min="10782" max="10783" width="3.125" style="30" customWidth="1"/>
    <col min="10784" max="11010" width="9" style="30"/>
    <col min="11011" max="11037" width="4.625" style="30" customWidth="1"/>
    <col min="11038" max="11039" width="3.125" style="30" customWidth="1"/>
    <col min="11040" max="11266" width="9" style="30"/>
    <col min="11267" max="11293" width="4.625" style="30" customWidth="1"/>
    <col min="11294" max="11295" width="3.125" style="30" customWidth="1"/>
    <col min="11296" max="11522" width="9" style="30"/>
    <col min="11523" max="11549" width="4.625" style="30" customWidth="1"/>
    <col min="11550" max="11551" width="3.125" style="30" customWidth="1"/>
    <col min="11552" max="11778" width="9" style="30"/>
    <col min="11779" max="11805" width="4.625" style="30" customWidth="1"/>
    <col min="11806" max="11807" width="3.125" style="30" customWidth="1"/>
    <col min="11808" max="12034" width="9" style="30"/>
    <col min="12035" max="12061" width="4.625" style="30" customWidth="1"/>
    <col min="12062" max="12063" width="3.125" style="30" customWidth="1"/>
    <col min="12064" max="12290" width="9" style="30"/>
    <col min="12291" max="12317" width="4.625" style="30" customWidth="1"/>
    <col min="12318" max="12319" width="3.125" style="30" customWidth="1"/>
    <col min="12320" max="12546" width="9" style="30"/>
    <col min="12547" max="12573" width="4.625" style="30" customWidth="1"/>
    <col min="12574" max="12575" width="3.125" style="30" customWidth="1"/>
    <col min="12576" max="12802" width="9" style="30"/>
    <col min="12803" max="12829" width="4.625" style="30" customWidth="1"/>
    <col min="12830" max="12831" width="3.125" style="30" customWidth="1"/>
    <col min="12832" max="13058" width="9" style="30"/>
    <col min="13059" max="13085" width="4.625" style="30" customWidth="1"/>
    <col min="13086" max="13087" width="3.125" style="30" customWidth="1"/>
    <col min="13088" max="13314" width="9" style="30"/>
    <col min="13315" max="13341" width="4.625" style="30" customWidth="1"/>
    <col min="13342" max="13343" width="3.125" style="30" customWidth="1"/>
    <col min="13344" max="13570" width="9" style="30"/>
    <col min="13571" max="13597" width="4.625" style="30" customWidth="1"/>
    <col min="13598" max="13599" width="3.125" style="30" customWidth="1"/>
    <col min="13600" max="13826" width="9" style="30"/>
    <col min="13827" max="13853" width="4.625" style="30" customWidth="1"/>
    <col min="13854" max="13855" width="3.125" style="30" customWidth="1"/>
    <col min="13856" max="14082" width="9" style="30"/>
    <col min="14083" max="14109" width="4.625" style="30" customWidth="1"/>
    <col min="14110" max="14111" width="3.125" style="30" customWidth="1"/>
    <col min="14112" max="14338" width="9" style="30"/>
    <col min="14339" max="14365" width="4.625" style="30" customWidth="1"/>
    <col min="14366" max="14367" width="3.125" style="30" customWidth="1"/>
    <col min="14368" max="14594" width="9" style="30"/>
    <col min="14595" max="14621" width="4.625" style="30" customWidth="1"/>
    <col min="14622" max="14623" width="3.125" style="30" customWidth="1"/>
    <col min="14624" max="14850" width="9" style="30"/>
    <col min="14851" max="14877" width="4.625" style="30" customWidth="1"/>
    <col min="14878" max="14879" width="3.125" style="30" customWidth="1"/>
    <col min="14880" max="15106" width="9" style="30"/>
    <col min="15107" max="15133" width="4.625" style="30" customWidth="1"/>
    <col min="15134" max="15135" width="3.125" style="30" customWidth="1"/>
    <col min="15136" max="15362" width="9" style="30"/>
    <col min="15363" max="15389" width="4.625" style="30" customWidth="1"/>
    <col min="15390" max="15391" width="3.125" style="30" customWidth="1"/>
    <col min="15392" max="15618" width="9" style="30"/>
    <col min="15619" max="15645" width="4.625" style="30" customWidth="1"/>
    <col min="15646" max="15647" width="3.125" style="30" customWidth="1"/>
    <col min="15648" max="15874" width="9" style="30"/>
    <col min="15875" max="15901" width="4.625" style="30" customWidth="1"/>
    <col min="15902" max="15903" width="3.125" style="30" customWidth="1"/>
    <col min="15904" max="16130" width="9" style="30"/>
    <col min="16131" max="16157" width="4.625" style="30" customWidth="1"/>
    <col min="16158" max="16159" width="3.125" style="30" customWidth="1"/>
    <col min="16160" max="16384" width="9" style="30"/>
  </cols>
  <sheetData>
    <row r="1" spans="2:31" ht="15.95" customHeight="1">
      <c r="B1" s="29" t="s">
        <v>53</v>
      </c>
    </row>
    <row r="3" spans="2:31" ht="15.95" customHeight="1">
      <c r="C3" s="29" t="s">
        <v>9</v>
      </c>
    </row>
    <row r="5" spans="2:31" ht="15.95" customHeight="1">
      <c r="C5" s="626" t="s">
        <v>8</v>
      </c>
      <c r="D5" s="627"/>
      <c r="E5" s="627"/>
      <c r="F5" s="628"/>
      <c r="G5" s="629" t="str">
        <f>書類一覧!C4</f>
        <v>●●相談支援事業所</v>
      </c>
      <c r="H5" s="630"/>
      <c r="I5" s="630"/>
      <c r="J5" s="630"/>
      <c r="K5" s="630"/>
      <c r="L5" s="630"/>
      <c r="M5" s="630"/>
      <c r="N5" s="630"/>
      <c r="O5" s="630"/>
      <c r="P5" s="631"/>
    </row>
    <row r="7" spans="2:31" ht="15.95" customHeight="1">
      <c r="B7" s="31"/>
      <c r="C7" s="32"/>
      <c r="D7" s="32"/>
      <c r="E7" s="32"/>
      <c r="F7" s="32"/>
      <c r="G7" s="32"/>
      <c r="H7" s="32"/>
      <c r="I7" s="32"/>
      <c r="J7" s="32"/>
      <c r="K7" s="32"/>
      <c r="L7" s="32"/>
      <c r="M7" s="32"/>
      <c r="N7" s="32"/>
      <c r="O7" s="32"/>
      <c r="P7" s="32"/>
      <c r="Q7" s="32"/>
      <c r="R7" s="32"/>
      <c r="S7" s="32"/>
      <c r="T7" s="32"/>
      <c r="U7" s="33"/>
      <c r="V7" s="34"/>
      <c r="W7" s="34"/>
      <c r="X7" s="34"/>
      <c r="Y7" s="34"/>
      <c r="Z7" s="34"/>
      <c r="AA7" s="34"/>
      <c r="AB7" s="34"/>
      <c r="AC7" s="34"/>
      <c r="AD7" s="34"/>
      <c r="AE7" s="34"/>
    </row>
    <row r="8" spans="2:31" ht="15.95" customHeight="1">
      <c r="B8" s="35"/>
      <c r="C8" s="34"/>
      <c r="D8" s="34"/>
      <c r="E8" s="34"/>
      <c r="F8" s="34"/>
      <c r="G8" s="34"/>
      <c r="H8" s="34"/>
      <c r="I8" s="34"/>
      <c r="J8" s="34"/>
      <c r="K8" s="34"/>
      <c r="L8" s="34"/>
      <c r="M8" s="34"/>
      <c r="N8" s="34"/>
      <c r="O8" s="34"/>
      <c r="P8" s="34"/>
      <c r="Q8" s="34"/>
      <c r="R8" s="34"/>
      <c r="S8" s="34"/>
      <c r="T8" s="34"/>
      <c r="U8" s="36"/>
      <c r="V8" s="34"/>
      <c r="W8" s="34"/>
      <c r="X8" s="34"/>
      <c r="Y8" s="34"/>
      <c r="Z8" s="34"/>
      <c r="AA8" s="34"/>
      <c r="AB8" s="34"/>
      <c r="AC8" s="34"/>
      <c r="AD8" s="34"/>
      <c r="AE8" s="34"/>
    </row>
    <row r="9" spans="2:31" ht="15.95" customHeight="1">
      <c r="B9" s="35"/>
      <c r="C9" s="34"/>
      <c r="D9" s="34"/>
      <c r="E9" s="34"/>
      <c r="F9" s="34"/>
      <c r="G9" s="34"/>
      <c r="H9" s="34"/>
      <c r="I9" s="34"/>
      <c r="J9" s="34"/>
      <c r="K9" s="34"/>
      <c r="L9" s="34"/>
      <c r="M9" s="34"/>
      <c r="N9" s="34"/>
      <c r="O9" s="34"/>
      <c r="P9" s="34"/>
      <c r="Q9" s="34"/>
      <c r="R9" s="34"/>
      <c r="S9" s="34"/>
      <c r="T9" s="34"/>
      <c r="U9" s="36"/>
      <c r="V9" s="34"/>
      <c r="W9" s="34"/>
      <c r="X9" s="34"/>
      <c r="Y9" s="34"/>
      <c r="Z9" s="34"/>
      <c r="AA9" s="34"/>
      <c r="AB9" s="34"/>
      <c r="AC9" s="34"/>
      <c r="AD9" s="34"/>
      <c r="AE9" s="34"/>
    </row>
    <row r="10" spans="2:31" ht="15.95" customHeight="1">
      <c r="B10" s="35"/>
      <c r="C10" s="34"/>
      <c r="D10" s="34"/>
      <c r="E10" s="34"/>
      <c r="F10" s="34"/>
      <c r="G10" s="34"/>
      <c r="H10" s="34"/>
      <c r="I10" s="34"/>
      <c r="J10" s="34"/>
      <c r="K10" s="34"/>
      <c r="L10" s="34"/>
      <c r="M10" s="34"/>
      <c r="N10" s="34"/>
      <c r="O10" s="34"/>
      <c r="P10" s="34"/>
      <c r="Q10" s="34"/>
      <c r="R10" s="34"/>
      <c r="S10" s="34"/>
      <c r="T10" s="34"/>
      <c r="U10" s="36"/>
      <c r="V10" s="34"/>
      <c r="W10" s="34"/>
      <c r="X10" s="34"/>
      <c r="Y10" s="34"/>
      <c r="Z10" s="34"/>
      <c r="AA10" s="34"/>
      <c r="AB10" s="34"/>
      <c r="AC10" s="34"/>
      <c r="AD10" s="34"/>
      <c r="AE10" s="34"/>
    </row>
    <row r="11" spans="2:31" ht="15.95" customHeight="1">
      <c r="B11" s="35"/>
      <c r="C11" s="34"/>
      <c r="D11" s="34"/>
      <c r="E11" s="34"/>
      <c r="F11" s="34"/>
      <c r="G11" s="34"/>
      <c r="H11" s="34"/>
      <c r="I11" s="34"/>
      <c r="J11" s="34"/>
      <c r="K11" s="34"/>
      <c r="L11" s="34"/>
      <c r="M11" s="34"/>
      <c r="N11" s="34"/>
      <c r="O11" s="34"/>
      <c r="P11" s="34"/>
      <c r="Q11" s="34"/>
      <c r="R11" s="34"/>
      <c r="S11" s="34"/>
      <c r="T11" s="34"/>
      <c r="U11" s="36"/>
      <c r="V11" s="34"/>
      <c r="W11" s="34"/>
      <c r="X11" s="34"/>
      <c r="Y11" s="34"/>
      <c r="Z11" s="34"/>
      <c r="AA11" s="34"/>
      <c r="AB11" s="34"/>
      <c r="AC11" s="34"/>
      <c r="AD11" s="34"/>
      <c r="AE11" s="34"/>
    </row>
    <row r="12" spans="2:31" ht="15.95" customHeight="1">
      <c r="B12" s="35"/>
      <c r="C12" s="34"/>
      <c r="D12" s="34"/>
      <c r="E12" s="34"/>
      <c r="F12" s="34"/>
      <c r="G12" s="34"/>
      <c r="H12" s="34"/>
      <c r="I12" s="34"/>
      <c r="J12" s="34"/>
      <c r="K12" s="34"/>
      <c r="L12" s="34"/>
      <c r="M12" s="34"/>
      <c r="N12" s="34"/>
      <c r="O12" s="34"/>
      <c r="P12" s="34"/>
      <c r="Q12" s="34"/>
      <c r="R12" s="34"/>
      <c r="S12" s="34"/>
      <c r="T12" s="34"/>
      <c r="U12" s="36"/>
      <c r="V12" s="34"/>
      <c r="W12" s="34"/>
      <c r="X12" s="34"/>
      <c r="Y12" s="34"/>
      <c r="Z12" s="34"/>
      <c r="AA12" s="34"/>
      <c r="AB12" s="34"/>
      <c r="AC12" s="34"/>
      <c r="AD12" s="34"/>
      <c r="AE12" s="34"/>
    </row>
    <row r="13" spans="2:31" ht="15.95" customHeight="1">
      <c r="B13" s="35"/>
      <c r="C13" s="34"/>
      <c r="D13" s="34"/>
      <c r="E13" s="34"/>
      <c r="F13" s="34"/>
      <c r="G13" s="34"/>
      <c r="H13" s="34"/>
      <c r="I13" s="34"/>
      <c r="J13" s="34"/>
      <c r="K13" s="34"/>
      <c r="L13" s="34"/>
      <c r="M13" s="34"/>
      <c r="N13" s="34"/>
      <c r="O13" s="34"/>
      <c r="P13" s="34"/>
      <c r="Q13" s="34"/>
      <c r="R13" s="34"/>
      <c r="S13" s="34"/>
      <c r="T13" s="34"/>
      <c r="U13" s="36"/>
      <c r="V13" s="34"/>
      <c r="W13" s="34"/>
      <c r="X13" s="34"/>
      <c r="Y13" s="34"/>
      <c r="Z13" s="34"/>
      <c r="AA13" s="34"/>
      <c r="AB13" s="34"/>
      <c r="AC13" s="34"/>
      <c r="AD13" s="34"/>
      <c r="AE13" s="34"/>
    </row>
    <row r="14" spans="2:31" ht="15.95" customHeight="1">
      <c r="B14" s="35"/>
      <c r="C14" s="34"/>
      <c r="D14" s="34"/>
      <c r="E14" s="34"/>
      <c r="F14" s="34"/>
      <c r="G14" s="34"/>
      <c r="H14" s="34"/>
      <c r="I14" s="34"/>
      <c r="J14" s="34"/>
      <c r="K14" s="34"/>
      <c r="L14" s="34"/>
      <c r="M14" s="34"/>
      <c r="N14" s="34"/>
      <c r="O14" s="34"/>
      <c r="P14" s="34"/>
      <c r="Q14" s="34"/>
      <c r="R14" s="34"/>
      <c r="S14" s="34"/>
      <c r="T14" s="34"/>
      <c r="U14" s="36"/>
      <c r="V14" s="34"/>
      <c r="W14" s="34"/>
      <c r="X14" s="34"/>
      <c r="Y14" s="34"/>
      <c r="Z14" s="34"/>
      <c r="AA14" s="34"/>
      <c r="AB14" s="34"/>
      <c r="AC14" s="34"/>
      <c r="AD14" s="34"/>
      <c r="AE14" s="34"/>
    </row>
    <row r="15" spans="2:31" ht="15.95" customHeight="1">
      <c r="B15" s="35"/>
      <c r="C15" s="34"/>
      <c r="D15" s="34"/>
      <c r="E15" s="34"/>
      <c r="F15" s="34"/>
      <c r="G15" s="34"/>
      <c r="H15" s="34"/>
      <c r="I15" s="34"/>
      <c r="J15" s="34"/>
      <c r="K15" s="34"/>
      <c r="L15" s="34"/>
      <c r="M15" s="34"/>
      <c r="N15" s="34"/>
      <c r="O15" s="34"/>
      <c r="P15" s="34"/>
      <c r="Q15" s="34"/>
      <c r="R15" s="34"/>
      <c r="S15" s="34"/>
      <c r="T15" s="34"/>
      <c r="U15" s="36"/>
      <c r="V15" s="34"/>
      <c r="W15" s="34"/>
      <c r="X15" s="34"/>
      <c r="Y15" s="34"/>
      <c r="Z15" s="34"/>
      <c r="AA15" s="34"/>
      <c r="AB15" s="34"/>
      <c r="AC15" s="34"/>
      <c r="AD15" s="34"/>
      <c r="AE15" s="34"/>
    </row>
    <row r="16" spans="2:31" ht="15.95" customHeight="1">
      <c r="B16" s="35"/>
      <c r="C16" s="34"/>
      <c r="D16" s="34"/>
      <c r="E16" s="34"/>
      <c r="F16" s="34"/>
      <c r="G16" s="34"/>
      <c r="H16" s="34"/>
      <c r="I16" s="34"/>
      <c r="J16" s="34"/>
      <c r="K16" s="34"/>
      <c r="L16" s="34"/>
      <c r="M16" s="34"/>
      <c r="N16" s="34"/>
      <c r="O16" s="34"/>
      <c r="P16" s="34"/>
      <c r="Q16" s="34"/>
      <c r="R16" s="34"/>
      <c r="S16" s="34"/>
      <c r="T16" s="34"/>
      <c r="U16" s="36"/>
      <c r="V16" s="34"/>
      <c r="W16" s="34"/>
      <c r="X16" s="34"/>
      <c r="Y16" s="34"/>
      <c r="Z16" s="34"/>
      <c r="AA16" s="34"/>
      <c r="AB16" s="34"/>
      <c r="AC16" s="34"/>
      <c r="AD16" s="34"/>
      <c r="AE16" s="34"/>
    </row>
    <row r="17" spans="2:31" ht="15.95" customHeight="1">
      <c r="B17" s="35"/>
      <c r="C17" s="34"/>
      <c r="D17" s="34"/>
      <c r="E17" s="34"/>
      <c r="F17" s="34"/>
      <c r="G17" s="34"/>
      <c r="H17" s="34"/>
      <c r="I17" s="34"/>
      <c r="J17" s="34"/>
      <c r="K17" s="34"/>
      <c r="L17" s="34"/>
      <c r="M17" s="34"/>
      <c r="N17" s="34"/>
      <c r="O17" s="34"/>
      <c r="P17" s="34"/>
      <c r="Q17" s="34"/>
      <c r="R17" s="34"/>
      <c r="S17" s="34"/>
      <c r="T17" s="34"/>
      <c r="U17" s="36"/>
      <c r="V17" s="34"/>
      <c r="W17" s="34"/>
      <c r="X17" s="34"/>
      <c r="Y17" s="34"/>
      <c r="Z17" s="34"/>
      <c r="AA17" s="34"/>
      <c r="AB17" s="34"/>
      <c r="AC17" s="34"/>
      <c r="AD17" s="34"/>
      <c r="AE17" s="34"/>
    </row>
    <row r="18" spans="2:31" ht="15.95" customHeight="1">
      <c r="B18" s="35"/>
      <c r="C18" s="34"/>
      <c r="D18" s="34"/>
      <c r="E18" s="34"/>
      <c r="F18" s="34"/>
      <c r="G18" s="34"/>
      <c r="H18" s="34"/>
      <c r="I18" s="34"/>
      <c r="J18" s="34"/>
      <c r="K18" s="34"/>
      <c r="L18" s="34"/>
      <c r="M18" s="34"/>
      <c r="N18" s="34"/>
      <c r="O18" s="34"/>
      <c r="P18" s="34"/>
      <c r="Q18" s="34"/>
      <c r="R18" s="34"/>
      <c r="S18" s="34"/>
      <c r="T18" s="34"/>
      <c r="U18" s="36"/>
      <c r="V18" s="34"/>
      <c r="W18" s="34"/>
      <c r="X18" s="34"/>
      <c r="Y18" s="34"/>
      <c r="Z18" s="34"/>
      <c r="AA18" s="34"/>
      <c r="AB18" s="34"/>
      <c r="AC18" s="34"/>
      <c r="AD18" s="34"/>
      <c r="AE18" s="34"/>
    </row>
    <row r="19" spans="2:31" ht="15.95" customHeight="1">
      <c r="B19" s="35"/>
      <c r="C19" s="34"/>
      <c r="D19" s="34"/>
      <c r="E19" s="34"/>
      <c r="F19" s="34"/>
      <c r="G19" s="34"/>
      <c r="H19" s="34"/>
      <c r="I19" s="34"/>
      <c r="J19" s="34"/>
      <c r="K19" s="34"/>
      <c r="L19" s="34"/>
      <c r="M19" s="34"/>
      <c r="N19" s="34"/>
      <c r="O19" s="34"/>
      <c r="P19" s="34"/>
      <c r="Q19" s="34"/>
      <c r="R19" s="34"/>
      <c r="S19" s="34"/>
      <c r="T19" s="34"/>
      <c r="U19" s="36"/>
      <c r="V19" s="34"/>
      <c r="W19" s="34"/>
      <c r="X19" s="34"/>
      <c r="Y19" s="34"/>
      <c r="Z19" s="34"/>
      <c r="AA19" s="34"/>
      <c r="AB19" s="34"/>
      <c r="AC19" s="34"/>
      <c r="AD19" s="34"/>
      <c r="AE19" s="34"/>
    </row>
    <row r="20" spans="2:31" ht="15.95" customHeight="1">
      <c r="B20" s="35"/>
      <c r="C20" s="34"/>
      <c r="D20" s="34"/>
      <c r="E20" s="34"/>
      <c r="F20" s="34"/>
      <c r="G20" s="34"/>
      <c r="H20" s="34"/>
      <c r="I20" s="34"/>
      <c r="J20" s="34"/>
      <c r="K20" s="34"/>
      <c r="L20" s="34"/>
      <c r="M20" s="34"/>
      <c r="N20" s="34"/>
      <c r="O20" s="34"/>
      <c r="P20" s="34"/>
      <c r="Q20" s="34"/>
      <c r="R20" s="34"/>
      <c r="S20" s="34"/>
      <c r="T20" s="34"/>
      <c r="U20" s="36"/>
      <c r="V20" s="34"/>
      <c r="W20" s="34"/>
      <c r="X20" s="34"/>
      <c r="Y20" s="34"/>
      <c r="Z20" s="34"/>
      <c r="AA20" s="34"/>
      <c r="AB20" s="34"/>
      <c r="AC20" s="34"/>
      <c r="AD20" s="34"/>
      <c r="AE20" s="34"/>
    </row>
    <row r="21" spans="2:31" ht="15.95" customHeight="1">
      <c r="B21" s="35"/>
      <c r="C21" s="34"/>
      <c r="D21" s="34"/>
      <c r="E21" s="34"/>
      <c r="F21" s="34"/>
      <c r="G21" s="34"/>
      <c r="H21" s="34"/>
      <c r="I21" s="34"/>
      <c r="J21" s="34"/>
      <c r="K21" s="34"/>
      <c r="L21" s="34"/>
      <c r="M21" s="34"/>
      <c r="N21" s="34"/>
      <c r="O21" s="34"/>
      <c r="P21" s="34"/>
      <c r="Q21" s="34"/>
      <c r="R21" s="34"/>
      <c r="S21" s="34"/>
      <c r="T21" s="34"/>
      <c r="U21" s="36"/>
      <c r="V21" s="34"/>
      <c r="W21" s="34"/>
      <c r="X21" s="34"/>
      <c r="Y21" s="34"/>
      <c r="Z21" s="34"/>
      <c r="AA21" s="34"/>
      <c r="AB21" s="34"/>
      <c r="AC21" s="34"/>
      <c r="AD21" s="34"/>
      <c r="AE21" s="34"/>
    </row>
    <row r="22" spans="2:31" ht="15.95" customHeight="1">
      <c r="B22" s="35"/>
      <c r="C22" s="34"/>
      <c r="D22" s="34"/>
      <c r="E22" s="34"/>
      <c r="F22" s="34"/>
      <c r="G22" s="34"/>
      <c r="H22" s="34"/>
      <c r="I22" s="34"/>
      <c r="J22" s="34"/>
      <c r="K22" s="34"/>
      <c r="L22" s="34"/>
      <c r="M22" s="34"/>
      <c r="N22" s="34"/>
      <c r="O22" s="34"/>
      <c r="P22" s="34"/>
      <c r="Q22" s="34"/>
      <c r="R22" s="34"/>
      <c r="S22" s="34"/>
      <c r="T22" s="34"/>
      <c r="U22" s="36"/>
      <c r="V22" s="34"/>
      <c r="W22" s="34"/>
      <c r="X22" s="34"/>
      <c r="Y22" s="34"/>
      <c r="Z22" s="34"/>
      <c r="AA22" s="34"/>
      <c r="AB22" s="34"/>
      <c r="AC22" s="34"/>
      <c r="AD22" s="34"/>
      <c r="AE22" s="34"/>
    </row>
    <row r="23" spans="2:31" ht="15.95" customHeight="1">
      <c r="B23" s="35"/>
      <c r="C23" s="34"/>
      <c r="D23" s="34"/>
      <c r="E23" s="34"/>
      <c r="F23" s="34"/>
      <c r="G23" s="34"/>
      <c r="H23" s="34"/>
      <c r="I23" s="34"/>
      <c r="J23" s="34"/>
      <c r="K23" s="34"/>
      <c r="L23" s="34"/>
      <c r="M23" s="34"/>
      <c r="N23" s="34"/>
      <c r="O23" s="34"/>
      <c r="P23" s="34"/>
      <c r="Q23" s="34"/>
      <c r="R23" s="34"/>
      <c r="S23" s="34"/>
      <c r="T23" s="34"/>
      <c r="U23" s="36"/>
      <c r="V23" s="34"/>
      <c r="W23" s="34"/>
      <c r="X23" s="34"/>
      <c r="Y23" s="34"/>
      <c r="Z23" s="34"/>
      <c r="AA23" s="34"/>
      <c r="AB23" s="34"/>
      <c r="AC23" s="34"/>
      <c r="AD23" s="34"/>
      <c r="AE23" s="34"/>
    </row>
    <row r="24" spans="2:31" ht="15.95" customHeight="1">
      <c r="B24" s="35"/>
      <c r="C24" s="34"/>
      <c r="D24" s="34"/>
      <c r="E24" s="34"/>
      <c r="F24" s="34"/>
      <c r="G24" s="34"/>
      <c r="H24" s="34"/>
      <c r="I24" s="34"/>
      <c r="J24" s="34"/>
      <c r="K24" s="34"/>
      <c r="L24" s="34"/>
      <c r="M24" s="34"/>
      <c r="N24" s="34"/>
      <c r="O24" s="34"/>
      <c r="P24" s="34"/>
      <c r="Q24" s="34"/>
      <c r="R24" s="34"/>
      <c r="S24" s="34"/>
      <c r="T24" s="34"/>
      <c r="U24" s="36"/>
      <c r="V24" s="34"/>
      <c r="W24" s="34"/>
      <c r="X24" s="34"/>
      <c r="Y24" s="34"/>
      <c r="Z24" s="34"/>
      <c r="AA24" s="34"/>
      <c r="AB24" s="34"/>
      <c r="AC24" s="34"/>
      <c r="AD24" s="34"/>
      <c r="AE24" s="34"/>
    </row>
    <row r="25" spans="2:31" ht="15.95" customHeight="1">
      <c r="B25" s="35"/>
      <c r="C25" s="34"/>
      <c r="D25" s="34"/>
      <c r="E25" s="34"/>
      <c r="F25" s="34"/>
      <c r="G25" s="34"/>
      <c r="H25" s="34"/>
      <c r="I25" s="34"/>
      <c r="J25" s="34"/>
      <c r="K25" s="34"/>
      <c r="L25" s="34"/>
      <c r="M25" s="34"/>
      <c r="N25" s="34"/>
      <c r="O25" s="34"/>
      <c r="P25" s="34"/>
      <c r="Q25" s="34"/>
      <c r="R25" s="34"/>
      <c r="S25" s="34"/>
      <c r="T25" s="34"/>
      <c r="U25" s="36"/>
      <c r="V25" s="34"/>
      <c r="W25" s="34"/>
      <c r="X25" s="34"/>
      <c r="Y25" s="34"/>
      <c r="Z25" s="34"/>
      <c r="AA25" s="34"/>
      <c r="AB25" s="34"/>
      <c r="AC25" s="34"/>
      <c r="AD25" s="34"/>
      <c r="AE25" s="34"/>
    </row>
    <row r="26" spans="2:31" ht="15.95" customHeight="1">
      <c r="B26" s="35"/>
      <c r="C26" s="34"/>
      <c r="D26" s="34"/>
      <c r="E26" s="34"/>
      <c r="F26" s="34"/>
      <c r="G26" s="34"/>
      <c r="H26" s="34"/>
      <c r="I26" s="34"/>
      <c r="J26" s="34"/>
      <c r="K26" s="34"/>
      <c r="L26" s="34"/>
      <c r="M26" s="34"/>
      <c r="N26" s="34"/>
      <c r="O26" s="34"/>
      <c r="P26" s="34"/>
      <c r="Q26" s="34"/>
      <c r="R26" s="34"/>
      <c r="S26" s="34"/>
      <c r="T26" s="34"/>
      <c r="U26" s="36"/>
      <c r="V26" s="34"/>
      <c r="W26" s="34"/>
      <c r="X26" s="34"/>
      <c r="Y26" s="34"/>
      <c r="Z26" s="34"/>
      <c r="AA26" s="34"/>
      <c r="AB26" s="34"/>
      <c r="AC26" s="34"/>
      <c r="AD26" s="34"/>
      <c r="AE26" s="34"/>
    </row>
    <row r="27" spans="2:31" ht="15.75" customHeight="1">
      <c r="B27" s="35"/>
      <c r="C27" s="34"/>
      <c r="D27" s="34"/>
      <c r="E27" s="34"/>
      <c r="F27" s="34"/>
      <c r="G27" s="34"/>
      <c r="H27" s="34"/>
      <c r="I27" s="34"/>
      <c r="J27" s="34"/>
      <c r="K27" s="34"/>
      <c r="L27" s="34"/>
      <c r="M27" s="34"/>
      <c r="N27" s="34"/>
      <c r="O27" s="34"/>
      <c r="P27" s="34"/>
      <c r="Q27" s="34"/>
      <c r="R27" s="34"/>
      <c r="S27" s="34"/>
      <c r="T27" s="34"/>
      <c r="U27" s="36"/>
      <c r="V27" s="34"/>
      <c r="W27" s="34"/>
      <c r="X27" s="34"/>
      <c r="Y27" s="34"/>
      <c r="Z27" s="34"/>
      <c r="AA27" s="34"/>
      <c r="AB27" s="34"/>
      <c r="AC27" s="34"/>
      <c r="AD27" s="34"/>
      <c r="AE27" s="34"/>
    </row>
    <row r="28" spans="2:31" ht="15.95" customHeight="1">
      <c r="B28" s="35"/>
      <c r="C28" s="34"/>
      <c r="D28" s="34"/>
      <c r="E28" s="34"/>
      <c r="F28" s="34"/>
      <c r="G28" s="34"/>
      <c r="H28" s="34"/>
      <c r="I28" s="34"/>
      <c r="J28" s="34"/>
      <c r="K28" s="34"/>
      <c r="L28" s="34"/>
      <c r="M28" s="34"/>
      <c r="N28" s="34"/>
      <c r="O28" s="34"/>
      <c r="P28" s="34"/>
      <c r="Q28" s="34"/>
      <c r="R28" s="34"/>
      <c r="S28" s="34"/>
      <c r="T28" s="34"/>
      <c r="U28" s="36"/>
      <c r="V28" s="34"/>
      <c r="W28" s="34"/>
      <c r="X28" s="34"/>
      <c r="Y28" s="34"/>
      <c r="Z28" s="34"/>
      <c r="AA28" s="34"/>
      <c r="AB28" s="34"/>
      <c r="AC28" s="34"/>
      <c r="AD28" s="34"/>
      <c r="AE28" s="34"/>
    </row>
    <row r="29" spans="2:31" ht="15.95" customHeight="1">
      <c r="B29" s="35"/>
      <c r="C29" s="34"/>
      <c r="D29" s="34"/>
      <c r="E29" s="34"/>
      <c r="F29" s="34"/>
      <c r="G29" s="34"/>
      <c r="H29" s="34"/>
      <c r="I29" s="34"/>
      <c r="J29" s="34"/>
      <c r="K29" s="34"/>
      <c r="L29" s="34"/>
      <c r="M29" s="34"/>
      <c r="N29" s="34"/>
      <c r="O29" s="34"/>
      <c r="P29" s="34"/>
      <c r="Q29" s="34"/>
      <c r="R29" s="34"/>
      <c r="S29" s="34"/>
      <c r="T29" s="34"/>
      <c r="U29" s="36"/>
      <c r="V29" s="34"/>
      <c r="W29" s="34"/>
      <c r="X29" s="34"/>
      <c r="Y29" s="34"/>
      <c r="Z29" s="34"/>
      <c r="AA29" s="34"/>
      <c r="AB29" s="34"/>
      <c r="AC29" s="34"/>
      <c r="AD29" s="34"/>
      <c r="AE29" s="34"/>
    </row>
    <row r="30" spans="2:31" ht="15.95" customHeight="1">
      <c r="B30" s="35"/>
      <c r="C30" s="34"/>
      <c r="D30" s="34"/>
      <c r="E30" s="34"/>
      <c r="F30" s="34"/>
      <c r="G30" s="34"/>
      <c r="H30" s="34"/>
      <c r="I30" s="34"/>
      <c r="J30" s="34"/>
      <c r="K30" s="34"/>
      <c r="L30" s="34"/>
      <c r="M30" s="34"/>
      <c r="N30" s="34"/>
      <c r="O30" s="34"/>
      <c r="P30" s="34"/>
      <c r="Q30" s="34"/>
      <c r="R30" s="34"/>
      <c r="S30" s="34"/>
      <c r="T30" s="34"/>
      <c r="U30" s="36"/>
      <c r="V30" s="34"/>
      <c r="W30" s="34"/>
      <c r="X30" s="34"/>
      <c r="Y30" s="34"/>
      <c r="Z30" s="34"/>
      <c r="AA30" s="34"/>
      <c r="AB30" s="34"/>
      <c r="AC30" s="34"/>
      <c r="AD30" s="34"/>
      <c r="AE30" s="34"/>
    </row>
    <row r="31" spans="2:31" ht="15.95" customHeight="1">
      <c r="B31" s="35"/>
      <c r="C31" s="34"/>
      <c r="D31" s="34"/>
      <c r="E31" s="34"/>
      <c r="F31" s="34"/>
      <c r="G31" s="34"/>
      <c r="H31" s="34"/>
      <c r="I31" s="34"/>
      <c r="J31" s="34"/>
      <c r="K31" s="34"/>
      <c r="L31" s="34"/>
      <c r="M31" s="34"/>
      <c r="N31" s="34"/>
      <c r="O31" s="34"/>
      <c r="P31" s="34"/>
      <c r="Q31" s="34"/>
      <c r="R31" s="34"/>
      <c r="S31" s="34"/>
      <c r="T31" s="34"/>
      <c r="U31" s="36"/>
      <c r="V31" s="34"/>
      <c r="W31" s="34"/>
      <c r="X31" s="34"/>
      <c r="Y31" s="34"/>
      <c r="Z31" s="34"/>
      <c r="AA31" s="34"/>
      <c r="AB31" s="34"/>
      <c r="AC31" s="34"/>
      <c r="AD31" s="34"/>
      <c r="AE31" s="34"/>
    </row>
    <row r="32" spans="2:31" ht="15.95" customHeight="1">
      <c r="B32" s="35"/>
      <c r="C32" s="34"/>
      <c r="D32" s="34"/>
      <c r="E32" s="34"/>
      <c r="F32" s="34"/>
      <c r="G32" s="34"/>
      <c r="H32" s="34"/>
      <c r="I32" s="34"/>
      <c r="J32" s="34"/>
      <c r="K32" s="34"/>
      <c r="L32" s="34"/>
      <c r="M32" s="34"/>
      <c r="N32" s="34"/>
      <c r="O32" s="34"/>
      <c r="P32" s="34"/>
      <c r="Q32" s="34"/>
      <c r="R32" s="34"/>
      <c r="S32" s="34"/>
      <c r="T32" s="34"/>
      <c r="U32" s="36"/>
      <c r="V32" s="34"/>
      <c r="W32" s="34"/>
      <c r="X32" s="34"/>
      <c r="Y32" s="34"/>
      <c r="Z32" s="34"/>
      <c r="AA32" s="34"/>
      <c r="AB32" s="34"/>
      <c r="AC32" s="34"/>
      <c r="AD32" s="34"/>
      <c r="AE32" s="34"/>
    </row>
    <row r="33" spans="2:31" ht="15.95" customHeight="1">
      <c r="B33" s="35"/>
      <c r="C33" s="34"/>
      <c r="D33" s="34"/>
      <c r="E33" s="34"/>
      <c r="F33" s="34"/>
      <c r="G33" s="34"/>
      <c r="H33" s="34"/>
      <c r="I33" s="34"/>
      <c r="J33" s="34"/>
      <c r="K33" s="34"/>
      <c r="L33" s="34"/>
      <c r="M33" s="34"/>
      <c r="N33" s="34"/>
      <c r="O33" s="34"/>
      <c r="P33" s="34"/>
      <c r="Q33" s="34"/>
      <c r="R33" s="34"/>
      <c r="S33" s="34"/>
      <c r="T33" s="34"/>
      <c r="U33" s="36"/>
      <c r="V33" s="34"/>
      <c r="W33" s="34"/>
      <c r="X33" s="34"/>
      <c r="Y33" s="34"/>
      <c r="Z33" s="34"/>
      <c r="AA33" s="34"/>
      <c r="AB33" s="34"/>
      <c r="AC33" s="34"/>
      <c r="AD33" s="34"/>
      <c r="AE33" s="34"/>
    </row>
    <row r="34" spans="2:31" ht="15.95" customHeight="1">
      <c r="B34" s="35"/>
      <c r="C34" s="34"/>
      <c r="D34" s="34"/>
      <c r="E34" s="34"/>
      <c r="F34" s="34"/>
      <c r="G34" s="34"/>
      <c r="H34" s="34"/>
      <c r="I34" s="34"/>
      <c r="J34" s="34"/>
      <c r="K34" s="34"/>
      <c r="L34" s="34"/>
      <c r="M34" s="34"/>
      <c r="N34" s="34"/>
      <c r="O34" s="34"/>
      <c r="P34" s="34"/>
      <c r="Q34" s="34"/>
      <c r="R34" s="34"/>
      <c r="S34" s="34"/>
      <c r="T34" s="34"/>
      <c r="U34" s="36"/>
      <c r="V34" s="34"/>
      <c r="W34" s="34"/>
      <c r="X34" s="34"/>
      <c r="Y34" s="34"/>
      <c r="Z34" s="34"/>
      <c r="AA34" s="34"/>
      <c r="AB34" s="34"/>
      <c r="AC34" s="34"/>
      <c r="AD34" s="34"/>
      <c r="AE34" s="34"/>
    </row>
    <row r="35" spans="2:31" ht="15.95" customHeight="1">
      <c r="B35" s="35"/>
      <c r="C35" s="34"/>
      <c r="D35" s="34"/>
      <c r="E35" s="34"/>
      <c r="F35" s="34"/>
      <c r="G35" s="34"/>
      <c r="H35" s="34"/>
      <c r="I35" s="34"/>
      <c r="J35" s="34"/>
      <c r="K35" s="34"/>
      <c r="L35" s="34"/>
      <c r="M35" s="34"/>
      <c r="N35" s="34"/>
      <c r="O35" s="34"/>
      <c r="P35" s="34"/>
      <c r="Q35" s="34"/>
      <c r="R35" s="34"/>
      <c r="S35" s="34"/>
      <c r="T35" s="34"/>
      <c r="U35" s="36"/>
      <c r="V35" s="34"/>
      <c r="W35" s="34"/>
      <c r="X35" s="34"/>
      <c r="Y35" s="34"/>
      <c r="Z35" s="34"/>
      <c r="AA35" s="34"/>
      <c r="AB35" s="34"/>
      <c r="AC35" s="34"/>
      <c r="AD35" s="34"/>
      <c r="AE35" s="34"/>
    </row>
    <row r="36" spans="2:31" ht="15.95" customHeight="1">
      <c r="B36" s="35"/>
      <c r="C36" s="34"/>
      <c r="D36" s="34"/>
      <c r="E36" s="34"/>
      <c r="F36" s="34"/>
      <c r="G36" s="34"/>
      <c r="H36" s="34"/>
      <c r="I36" s="34"/>
      <c r="J36" s="34"/>
      <c r="K36" s="34"/>
      <c r="L36" s="34"/>
      <c r="M36" s="34"/>
      <c r="N36" s="34"/>
      <c r="O36" s="34"/>
      <c r="P36" s="34"/>
      <c r="Q36" s="34"/>
      <c r="R36" s="34"/>
      <c r="S36" s="34"/>
      <c r="T36" s="34"/>
      <c r="U36" s="36"/>
      <c r="V36" s="34"/>
      <c r="W36" s="34"/>
      <c r="X36" s="34"/>
      <c r="Y36" s="34"/>
      <c r="Z36" s="34"/>
      <c r="AA36" s="34"/>
      <c r="AB36" s="34"/>
      <c r="AC36" s="34"/>
      <c r="AD36" s="34"/>
      <c r="AE36" s="34"/>
    </row>
    <row r="37" spans="2:31" ht="15.95" customHeight="1">
      <c r="B37" s="35"/>
      <c r="C37" s="34"/>
      <c r="D37" s="34"/>
      <c r="E37" s="34"/>
      <c r="F37" s="34"/>
      <c r="G37" s="34"/>
      <c r="H37" s="34"/>
      <c r="I37" s="34"/>
      <c r="J37" s="34"/>
      <c r="K37" s="34"/>
      <c r="L37" s="34"/>
      <c r="M37" s="34"/>
      <c r="N37" s="34"/>
      <c r="O37" s="34"/>
      <c r="P37" s="34"/>
      <c r="Q37" s="34"/>
      <c r="R37" s="34"/>
      <c r="S37" s="34"/>
      <c r="T37" s="34"/>
      <c r="U37" s="36"/>
      <c r="V37" s="34"/>
      <c r="W37" s="34"/>
      <c r="X37" s="34"/>
      <c r="Y37" s="34"/>
      <c r="Z37" s="34"/>
      <c r="AA37" s="34"/>
      <c r="AB37" s="34"/>
      <c r="AC37" s="34"/>
      <c r="AD37" s="34"/>
      <c r="AE37" s="34"/>
    </row>
    <row r="38" spans="2:31" ht="15.95" customHeight="1">
      <c r="B38" s="35"/>
      <c r="C38" s="34"/>
      <c r="D38" s="34"/>
      <c r="E38" s="34"/>
      <c r="F38" s="34"/>
      <c r="G38" s="34"/>
      <c r="H38" s="34"/>
      <c r="I38" s="34"/>
      <c r="J38" s="34"/>
      <c r="K38" s="34"/>
      <c r="L38" s="34"/>
      <c r="M38" s="34"/>
      <c r="N38" s="34"/>
      <c r="O38" s="34"/>
      <c r="P38" s="34"/>
      <c r="Q38" s="34"/>
      <c r="R38" s="34"/>
      <c r="S38" s="34"/>
      <c r="T38" s="34"/>
      <c r="U38" s="36"/>
      <c r="V38" s="34"/>
      <c r="W38" s="34"/>
      <c r="X38" s="34"/>
      <c r="Y38" s="34"/>
      <c r="Z38" s="34"/>
      <c r="AA38" s="34"/>
      <c r="AB38" s="34"/>
      <c r="AC38" s="34"/>
      <c r="AD38" s="34"/>
      <c r="AE38" s="34"/>
    </row>
    <row r="39" spans="2:31" ht="15.95" customHeight="1">
      <c r="B39" s="35"/>
      <c r="C39" s="34"/>
      <c r="D39" s="34"/>
      <c r="E39" s="34"/>
      <c r="F39" s="34"/>
      <c r="G39" s="34"/>
      <c r="H39" s="34"/>
      <c r="I39" s="34"/>
      <c r="J39" s="34"/>
      <c r="K39" s="34"/>
      <c r="L39" s="34"/>
      <c r="M39" s="34"/>
      <c r="N39" s="34"/>
      <c r="O39" s="34"/>
      <c r="P39" s="34"/>
      <c r="Q39" s="34"/>
      <c r="R39" s="34"/>
      <c r="S39" s="34"/>
      <c r="T39" s="34"/>
      <c r="U39" s="36"/>
      <c r="V39" s="34"/>
      <c r="W39" s="34"/>
      <c r="X39" s="34"/>
      <c r="Y39" s="34"/>
      <c r="Z39" s="34"/>
      <c r="AA39" s="34"/>
      <c r="AB39" s="34"/>
      <c r="AC39" s="34"/>
      <c r="AD39" s="34"/>
      <c r="AE39" s="34"/>
    </row>
    <row r="40" spans="2:31" ht="15.95" customHeight="1">
      <c r="B40" s="35"/>
      <c r="C40" s="34"/>
      <c r="D40" s="34"/>
      <c r="E40" s="34"/>
      <c r="F40" s="34"/>
      <c r="G40" s="34"/>
      <c r="H40" s="34"/>
      <c r="I40" s="34"/>
      <c r="J40" s="34"/>
      <c r="K40" s="34"/>
      <c r="L40" s="34"/>
      <c r="M40" s="34"/>
      <c r="N40" s="34"/>
      <c r="O40" s="34"/>
      <c r="P40" s="34"/>
      <c r="Q40" s="34"/>
      <c r="R40" s="34"/>
      <c r="S40" s="34"/>
      <c r="T40" s="34"/>
      <c r="U40" s="36"/>
      <c r="V40" s="34"/>
      <c r="W40" s="34"/>
      <c r="X40" s="34"/>
      <c r="Y40" s="34"/>
      <c r="Z40" s="34"/>
      <c r="AA40" s="34"/>
      <c r="AB40" s="34"/>
      <c r="AC40" s="34"/>
      <c r="AD40" s="34"/>
      <c r="AE40" s="34"/>
    </row>
    <row r="41" spans="2:31" ht="15.95" customHeight="1">
      <c r="B41" s="35"/>
      <c r="C41" s="34"/>
      <c r="D41" s="34"/>
      <c r="E41" s="34"/>
      <c r="F41" s="34"/>
      <c r="G41" s="34"/>
      <c r="H41" s="34"/>
      <c r="I41" s="34"/>
      <c r="J41" s="34"/>
      <c r="K41" s="34"/>
      <c r="L41" s="34"/>
      <c r="M41" s="34"/>
      <c r="N41" s="34"/>
      <c r="O41" s="34"/>
      <c r="P41" s="34"/>
      <c r="Q41" s="34"/>
      <c r="R41" s="34"/>
      <c r="S41" s="34"/>
      <c r="T41" s="34"/>
      <c r="U41" s="36"/>
      <c r="V41" s="34"/>
      <c r="W41" s="34"/>
      <c r="X41" s="34"/>
      <c r="Y41" s="34"/>
      <c r="Z41" s="34"/>
      <c r="AA41" s="34"/>
      <c r="AB41" s="34"/>
      <c r="AC41" s="34"/>
      <c r="AD41" s="34"/>
      <c r="AE41" s="34"/>
    </row>
    <row r="42" spans="2:31" ht="15.95" customHeight="1">
      <c r="B42" s="35"/>
      <c r="C42" s="34"/>
      <c r="D42" s="34"/>
      <c r="E42" s="34"/>
      <c r="F42" s="34"/>
      <c r="G42" s="34"/>
      <c r="H42" s="34"/>
      <c r="I42" s="34"/>
      <c r="J42" s="34"/>
      <c r="K42" s="34"/>
      <c r="L42" s="34"/>
      <c r="M42" s="34"/>
      <c r="N42" s="34"/>
      <c r="O42" s="34"/>
      <c r="P42" s="34"/>
      <c r="Q42" s="34"/>
      <c r="R42" s="34"/>
      <c r="S42" s="34"/>
      <c r="T42" s="34"/>
      <c r="U42" s="36"/>
      <c r="V42" s="34"/>
      <c r="W42" s="34"/>
      <c r="X42" s="34"/>
      <c r="Y42" s="34"/>
      <c r="Z42" s="34"/>
      <c r="AA42" s="34"/>
      <c r="AB42" s="34"/>
      <c r="AC42" s="34"/>
      <c r="AD42" s="34"/>
      <c r="AE42" s="34"/>
    </row>
    <row r="43" spans="2:31" ht="15.95" customHeight="1">
      <c r="B43" s="35"/>
      <c r="C43" s="34"/>
      <c r="D43" s="34"/>
      <c r="E43" s="34"/>
      <c r="F43" s="34"/>
      <c r="G43" s="34"/>
      <c r="H43" s="34"/>
      <c r="I43" s="34"/>
      <c r="J43" s="34"/>
      <c r="K43" s="34"/>
      <c r="L43" s="34"/>
      <c r="M43" s="34"/>
      <c r="N43" s="34"/>
      <c r="O43" s="34"/>
      <c r="P43" s="34"/>
      <c r="Q43" s="34"/>
      <c r="R43" s="34"/>
      <c r="S43" s="34"/>
      <c r="T43" s="34"/>
      <c r="U43" s="36"/>
      <c r="V43" s="34"/>
      <c r="W43" s="34"/>
      <c r="X43" s="34"/>
      <c r="Y43" s="34"/>
      <c r="Z43" s="34"/>
      <c r="AA43" s="34"/>
      <c r="AB43" s="34"/>
      <c r="AC43" s="34"/>
      <c r="AD43" s="34"/>
      <c r="AE43" s="34"/>
    </row>
    <row r="44" spans="2:31" ht="15.95" customHeight="1">
      <c r="B44" s="35"/>
      <c r="C44" s="34"/>
      <c r="D44" s="34"/>
      <c r="E44" s="34"/>
      <c r="F44" s="34"/>
      <c r="G44" s="34"/>
      <c r="H44" s="34"/>
      <c r="I44" s="34"/>
      <c r="J44" s="34"/>
      <c r="K44" s="34"/>
      <c r="L44" s="34"/>
      <c r="M44" s="34"/>
      <c r="N44" s="34"/>
      <c r="O44" s="34"/>
      <c r="P44" s="34"/>
      <c r="Q44" s="34"/>
      <c r="R44" s="34"/>
      <c r="S44" s="34"/>
      <c r="T44" s="34"/>
      <c r="U44" s="36"/>
      <c r="V44" s="34"/>
      <c r="W44" s="34"/>
      <c r="X44" s="34"/>
      <c r="Y44" s="34"/>
      <c r="Z44" s="34"/>
      <c r="AA44" s="34"/>
      <c r="AB44" s="34"/>
      <c r="AC44" s="34"/>
      <c r="AD44" s="34"/>
      <c r="AE44" s="34"/>
    </row>
    <row r="45" spans="2:31" ht="15.95" customHeight="1">
      <c r="B45" s="35"/>
      <c r="C45" s="34"/>
      <c r="D45" s="34"/>
      <c r="E45" s="34"/>
      <c r="F45" s="34"/>
      <c r="G45" s="34"/>
      <c r="H45" s="34"/>
      <c r="I45" s="34"/>
      <c r="J45" s="34"/>
      <c r="K45" s="34"/>
      <c r="L45" s="34"/>
      <c r="M45" s="34"/>
      <c r="N45" s="34"/>
      <c r="O45" s="34"/>
      <c r="P45" s="34"/>
      <c r="Q45" s="34"/>
      <c r="R45" s="34"/>
      <c r="S45" s="34"/>
      <c r="T45" s="34"/>
      <c r="U45" s="36"/>
      <c r="V45" s="34"/>
      <c r="W45" s="34"/>
      <c r="X45" s="34"/>
      <c r="Y45" s="34"/>
      <c r="Z45" s="34"/>
      <c r="AA45" s="34"/>
      <c r="AB45" s="34"/>
      <c r="AC45" s="34"/>
      <c r="AD45" s="34"/>
      <c r="AE45" s="34"/>
    </row>
    <row r="46" spans="2:31" ht="15.95" customHeight="1">
      <c r="B46" s="35"/>
      <c r="C46" s="34"/>
      <c r="D46" s="34"/>
      <c r="E46" s="34"/>
      <c r="F46" s="34"/>
      <c r="G46" s="34"/>
      <c r="H46" s="34"/>
      <c r="I46" s="34"/>
      <c r="J46" s="34"/>
      <c r="K46" s="34"/>
      <c r="L46" s="34"/>
      <c r="M46" s="34"/>
      <c r="N46" s="34"/>
      <c r="O46" s="34"/>
      <c r="P46" s="34"/>
      <c r="Q46" s="34"/>
      <c r="R46" s="34"/>
      <c r="S46" s="34"/>
      <c r="T46" s="34"/>
      <c r="U46" s="36"/>
      <c r="V46" s="34"/>
      <c r="W46" s="34"/>
      <c r="X46" s="34"/>
      <c r="Y46" s="34"/>
      <c r="Z46" s="34"/>
      <c r="AA46" s="34"/>
      <c r="AB46" s="34"/>
      <c r="AC46" s="34"/>
      <c r="AD46" s="34"/>
      <c r="AE46" s="34"/>
    </row>
    <row r="47" spans="2:31" ht="15.95" customHeight="1">
      <c r="B47" s="35"/>
      <c r="C47" s="34"/>
      <c r="D47" s="34"/>
      <c r="E47" s="34"/>
      <c r="F47" s="34"/>
      <c r="G47" s="34"/>
      <c r="H47" s="34"/>
      <c r="I47" s="34"/>
      <c r="J47" s="34"/>
      <c r="K47" s="34"/>
      <c r="L47" s="34"/>
      <c r="M47" s="34"/>
      <c r="N47" s="34"/>
      <c r="O47" s="34"/>
      <c r="P47" s="34"/>
      <c r="Q47" s="34"/>
      <c r="R47" s="34"/>
      <c r="S47" s="34"/>
      <c r="T47" s="34"/>
      <c r="U47" s="36"/>
      <c r="V47" s="34"/>
      <c r="W47" s="34"/>
      <c r="X47" s="34"/>
      <c r="Y47" s="34"/>
      <c r="Z47" s="34"/>
      <c r="AA47" s="34"/>
      <c r="AB47" s="34"/>
      <c r="AC47" s="34"/>
      <c r="AD47" s="34"/>
      <c r="AE47" s="34"/>
    </row>
    <row r="48" spans="2:31" ht="15.95" customHeight="1">
      <c r="B48" s="35"/>
      <c r="C48" s="34"/>
      <c r="D48" s="34"/>
      <c r="E48" s="34"/>
      <c r="F48" s="34"/>
      <c r="G48" s="34"/>
      <c r="H48" s="34"/>
      <c r="I48" s="34"/>
      <c r="J48" s="34"/>
      <c r="K48" s="34"/>
      <c r="L48" s="34"/>
      <c r="M48" s="34"/>
      <c r="N48" s="34"/>
      <c r="O48" s="34"/>
      <c r="P48" s="34"/>
      <c r="Q48" s="34"/>
      <c r="R48" s="34"/>
      <c r="S48" s="34"/>
      <c r="T48" s="34"/>
      <c r="U48" s="36"/>
      <c r="V48" s="34"/>
      <c r="W48" s="34"/>
      <c r="X48" s="34"/>
      <c r="Y48" s="34"/>
      <c r="Z48" s="34"/>
      <c r="AA48" s="34"/>
      <c r="AB48" s="34"/>
      <c r="AC48" s="34"/>
      <c r="AD48" s="34"/>
      <c r="AE48" s="34"/>
    </row>
    <row r="49" spans="2:31" ht="15.95" customHeight="1">
      <c r="B49" s="37"/>
      <c r="C49" s="38"/>
      <c r="D49" s="38"/>
      <c r="E49" s="38"/>
      <c r="F49" s="38"/>
      <c r="G49" s="38"/>
      <c r="H49" s="38"/>
      <c r="I49" s="38"/>
      <c r="J49" s="38"/>
      <c r="K49" s="38"/>
      <c r="L49" s="38"/>
      <c r="M49" s="38"/>
      <c r="N49" s="38"/>
      <c r="O49" s="38"/>
      <c r="P49" s="38"/>
      <c r="Q49" s="38"/>
      <c r="R49" s="38"/>
      <c r="S49" s="38"/>
      <c r="T49" s="38"/>
      <c r="U49" s="39"/>
      <c r="V49" s="34"/>
      <c r="W49" s="34"/>
      <c r="X49" s="34"/>
      <c r="Y49" s="34"/>
      <c r="Z49" s="34"/>
      <c r="AA49" s="34"/>
      <c r="AB49" s="34"/>
      <c r="AC49" s="34"/>
      <c r="AD49" s="34"/>
      <c r="AE49" s="34"/>
    </row>
    <row r="50" spans="2:31" ht="15.95" customHeight="1">
      <c r="B50" s="40" t="s">
        <v>10</v>
      </c>
    </row>
    <row r="51" spans="2:31" ht="15.95" customHeight="1">
      <c r="B51" s="40" t="s">
        <v>119</v>
      </c>
    </row>
    <row r="52" spans="2:31" ht="15.95" customHeight="1">
      <c r="B52" s="40" t="s">
        <v>132</v>
      </c>
    </row>
  </sheetData>
  <mergeCells count="2">
    <mergeCell ref="C5:F5"/>
    <mergeCell ref="G5:P5"/>
  </mergeCells>
  <phoneticPr fontId="4"/>
  <printOptions horizontalCentered="1"/>
  <pageMargins left="0.39370078740157483" right="0.39370078740157483" top="0.6692913385826772" bottom="0.51181102362204722"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B1:AE52"/>
  <sheetViews>
    <sheetView zoomScaleNormal="100" zoomScaleSheetLayoutView="80" workbookViewId="0">
      <selection activeCell="E6" sqref="E6:F6"/>
    </sheetView>
  </sheetViews>
  <sheetFormatPr defaultRowHeight="15.95" customHeight="1"/>
  <cols>
    <col min="1" max="1" width="9" style="30"/>
    <col min="2" max="29" width="4.625" style="30" customWidth="1"/>
    <col min="30" max="31" width="3.125" style="30" customWidth="1"/>
    <col min="32" max="258" width="9" style="30"/>
    <col min="259" max="285" width="4.625" style="30" customWidth="1"/>
    <col min="286" max="287" width="3.125" style="30" customWidth="1"/>
    <col min="288" max="514" width="9" style="30"/>
    <col min="515" max="541" width="4.625" style="30" customWidth="1"/>
    <col min="542" max="543" width="3.125" style="30" customWidth="1"/>
    <col min="544" max="770" width="9" style="30"/>
    <col min="771" max="797" width="4.625" style="30" customWidth="1"/>
    <col min="798" max="799" width="3.125" style="30" customWidth="1"/>
    <col min="800" max="1026" width="9" style="30"/>
    <col min="1027" max="1053" width="4.625" style="30" customWidth="1"/>
    <col min="1054" max="1055" width="3.125" style="30" customWidth="1"/>
    <col min="1056" max="1282" width="9" style="30"/>
    <col min="1283" max="1309" width="4.625" style="30" customWidth="1"/>
    <col min="1310" max="1311" width="3.125" style="30" customWidth="1"/>
    <col min="1312" max="1538" width="9" style="30"/>
    <col min="1539" max="1565" width="4.625" style="30" customWidth="1"/>
    <col min="1566" max="1567" width="3.125" style="30" customWidth="1"/>
    <col min="1568" max="1794" width="9" style="30"/>
    <col min="1795" max="1821" width="4.625" style="30" customWidth="1"/>
    <col min="1822" max="1823" width="3.125" style="30" customWidth="1"/>
    <col min="1824" max="2050" width="9" style="30"/>
    <col min="2051" max="2077" width="4.625" style="30" customWidth="1"/>
    <col min="2078" max="2079" width="3.125" style="30" customWidth="1"/>
    <col min="2080" max="2306" width="9" style="30"/>
    <col min="2307" max="2333" width="4.625" style="30" customWidth="1"/>
    <col min="2334" max="2335" width="3.125" style="30" customWidth="1"/>
    <col min="2336" max="2562" width="9" style="30"/>
    <col min="2563" max="2589" width="4.625" style="30" customWidth="1"/>
    <col min="2590" max="2591" width="3.125" style="30" customWidth="1"/>
    <col min="2592" max="2818" width="9" style="30"/>
    <col min="2819" max="2845" width="4.625" style="30" customWidth="1"/>
    <col min="2846" max="2847" width="3.125" style="30" customWidth="1"/>
    <col min="2848" max="3074" width="9" style="30"/>
    <col min="3075" max="3101" width="4.625" style="30" customWidth="1"/>
    <col min="3102" max="3103" width="3.125" style="30" customWidth="1"/>
    <col min="3104" max="3330" width="9" style="30"/>
    <col min="3331" max="3357" width="4.625" style="30" customWidth="1"/>
    <col min="3358" max="3359" width="3.125" style="30" customWidth="1"/>
    <col min="3360" max="3586" width="9" style="30"/>
    <col min="3587" max="3613" width="4.625" style="30" customWidth="1"/>
    <col min="3614" max="3615" width="3.125" style="30" customWidth="1"/>
    <col min="3616" max="3842" width="9" style="30"/>
    <col min="3843" max="3869" width="4.625" style="30" customWidth="1"/>
    <col min="3870" max="3871" width="3.125" style="30" customWidth="1"/>
    <col min="3872" max="4098" width="9" style="30"/>
    <col min="4099" max="4125" width="4.625" style="30" customWidth="1"/>
    <col min="4126" max="4127" width="3.125" style="30" customWidth="1"/>
    <col min="4128" max="4354" width="9" style="30"/>
    <col min="4355" max="4381" width="4.625" style="30" customWidth="1"/>
    <col min="4382" max="4383" width="3.125" style="30" customWidth="1"/>
    <col min="4384" max="4610" width="9" style="30"/>
    <col min="4611" max="4637" width="4.625" style="30" customWidth="1"/>
    <col min="4638" max="4639" width="3.125" style="30" customWidth="1"/>
    <col min="4640" max="4866" width="9" style="30"/>
    <col min="4867" max="4893" width="4.625" style="30" customWidth="1"/>
    <col min="4894" max="4895" width="3.125" style="30" customWidth="1"/>
    <col min="4896" max="5122" width="9" style="30"/>
    <col min="5123" max="5149" width="4.625" style="30" customWidth="1"/>
    <col min="5150" max="5151" width="3.125" style="30" customWidth="1"/>
    <col min="5152" max="5378" width="9" style="30"/>
    <col min="5379" max="5405" width="4.625" style="30" customWidth="1"/>
    <col min="5406" max="5407" width="3.125" style="30" customWidth="1"/>
    <col min="5408" max="5634" width="9" style="30"/>
    <col min="5635" max="5661" width="4.625" style="30" customWidth="1"/>
    <col min="5662" max="5663" width="3.125" style="30" customWidth="1"/>
    <col min="5664" max="5890" width="9" style="30"/>
    <col min="5891" max="5917" width="4.625" style="30" customWidth="1"/>
    <col min="5918" max="5919" width="3.125" style="30" customWidth="1"/>
    <col min="5920" max="6146" width="9" style="30"/>
    <col min="6147" max="6173" width="4.625" style="30" customWidth="1"/>
    <col min="6174" max="6175" width="3.125" style="30" customWidth="1"/>
    <col min="6176" max="6402" width="9" style="30"/>
    <col min="6403" max="6429" width="4.625" style="30" customWidth="1"/>
    <col min="6430" max="6431" width="3.125" style="30" customWidth="1"/>
    <col min="6432" max="6658" width="9" style="30"/>
    <col min="6659" max="6685" width="4.625" style="30" customWidth="1"/>
    <col min="6686" max="6687" width="3.125" style="30" customWidth="1"/>
    <col min="6688" max="6914" width="9" style="30"/>
    <col min="6915" max="6941" width="4.625" style="30" customWidth="1"/>
    <col min="6942" max="6943" width="3.125" style="30" customWidth="1"/>
    <col min="6944" max="7170" width="9" style="30"/>
    <col min="7171" max="7197" width="4.625" style="30" customWidth="1"/>
    <col min="7198" max="7199" width="3.125" style="30" customWidth="1"/>
    <col min="7200" max="7426" width="9" style="30"/>
    <col min="7427" max="7453" width="4.625" style="30" customWidth="1"/>
    <col min="7454" max="7455" width="3.125" style="30" customWidth="1"/>
    <col min="7456" max="7682" width="9" style="30"/>
    <col min="7683" max="7709" width="4.625" style="30" customWidth="1"/>
    <col min="7710" max="7711" width="3.125" style="30" customWidth="1"/>
    <col min="7712" max="7938" width="9" style="30"/>
    <col min="7939" max="7965" width="4.625" style="30" customWidth="1"/>
    <col min="7966" max="7967" width="3.125" style="30" customWidth="1"/>
    <col min="7968" max="8194" width="9" style="30"/>
    <col min="8195" max="8221" width="4.625" style="30" customWidth="1"/>
    <col min="8222" max="8223" width="3.125" style="30" customWidth="1"/>
    <col min="8224" max="8450" width="9" style="30"/>
    <col min="8451" max="8477" width="4.625" style="30" customWidth="1"/>
    <col min="8478" max="8479" width="3.125" style="30" customWidth="1"/>
    <col min="8480" max="8706" width="9" style="30"/>
    <col min="8707" max="8733" width="4.625" style="30" customWidth="1"/>
    <col min="8734" max="8735" width="3.125" style="30" customWidth="1"/>
    <col min="8736" max="8962" width="9" style="30"/>
    <col min="8963" max="8989" width="4.625" style="30" customWidth="1"/>
    <col min="8990" max="8991" width="3.125" style="30" customWidth="1"/>
    <col min="8992" max="9218" width="9" style="30"/>
    <col min="9219" max="9245" width="4.625" style="30" customWidth="1"/>
    <col min="9246" max="9247" width="3.125" style="30" customWidth="1"/>
    <col min="9248" max="9474" width="9" style="30"/>
    <col min="9475" max="9501" width="4.625" style="30" customWidth="1"/>
    <col min="9502" max="9503" width="3.125" style="30" customWidth="1"/>
    <col min="9504" max="9730" width="9" style="30"/>
    <col min="9731" max="9757" width="4.625" style="30" customWidth="1"/>
    <col min="9758" max="9759" width="3.125" style="30" customWidth="1"/>
    <col min="9760" max="9986" width="9" style="30"/>
    <col min="9987" max="10013" width="4.625" style="30" customWidth="1"/>
    <col min="10014" max="10015" width="3.125" style="30" customWidth="1"/>
    <col min="10016" max="10242" width="9" style="30"/>
    <col min="10243" max="10269" width="4.625" style="30" customWidth="1"/>
    <col min="10270" max="10271" width="3.125" style="30" customWidth="1"/>
    <col min="10272" max="10498" width="9" style="30"/>
    <col min="10499" max="10525" width="4.625" style="30" customWidth="1"/>
    <col min="10526" max="10527" width="3.125" style="30" customWidth="1"/>
    <col min="10528" max="10754" width="9" style="30"/>
    <col min="10755" max="10781" width="4.625" style="30" customWidth="1"/>
    <col min="10782" max="10783" width="3.125" style="30" customWidth="1"/>
    <col min="10784" max="11010" width="9" style="30"/>
    <col min="11011" max="11037" width="4.625" style="30" customWidth="1"/>
    <col min="11038" max="11039" width="3.125" style="30" customWidth="1"/>
    <col min="11040" max="11266" width="9" style="30"/>
    <col min="11267" max="11293" width="4.625" style="30" customWidth="1"/>
    <col min="11294" max="11295" width="3.125" style="30" customWidth="1"/>
    <col min="11296" max="11522" width="9" style="30"/>
    <col min="11523" max="11549" width="4.625" style="30" customWidth="1"/>
    <col min="11550" max="11551" width="3.125" style="30" customWidth="1"/>
    <col min="11552" max="11778" width="9" style="30"/>
    <col min="11779" max="11805" width="4.625" style="30" customWidth="1"/>
    <col min="11806" max="11807" width="3.125" style="30" customWidth="1"/>
    <col min="11808" max="12034" width="9" style="30"/>
    <col min="12035" max="12061" width="4.625" style="30" customWidth="1"/>
    <col min="12062" max="12063" width="3.125" style="30" customWidth="1"/>
    <col min="12064" max="12290" width="9" style="30"/>
    <col min="12291" max="12317" width="4.625" style="30" customWidth="1"/>
    <col min="12318" max="12319" width="3.125" style="30" customWidth="1"/>
    <col min="12320" max="12546" width="9" style="30"/>
    <col min="12547" max="12573" width="4.625" style="30" customWidth="1"/>
    <col min="12574" max="12575" width="3.125" style="30" customWidth="1"/>
    <col min="12576" max="12802" width="9" style="30"/>
    <col min="12803" max="12829" width="4.625" style="30" customWidth="1"/>
    <col min="12830" max="12831" width="3.125" style="30" customWidth="1"/>
    <col min="12832" max="13058" width="9" style="30"/>
    <col min="13059" max="13085" width="4.625" style="30" customWidth="1"/>
    <col min="13086" max="13087" width="3.125" style="30" customWidth="1"/>
    <col min="13088" max="13314" width="9" style="30"/>
    <col min="13315" max="13341" width="4.625" style="30" customWidth="1"/>
    <col min="13342" max="13343" width="3.125" style="30" customWidth="1"/>
    <col min="13344" max="13570" width="9" style="30"/>
    <col min="13571" max="13597" width="4.625" style="30" customWidth="1"/>
    <col min="13598" max="13599" width="3.125" style="30" customWidth="1"/>
    <col min="13600" max="13826" width="9" style="30"/>
    <col min="13827" max="13853" width="4.625" style="30" customWidth="1"/>
    <col min="13854" max="13855" width="3.125" style="30" customWidth="1"/>
    <col min="13856" max="14082" width="9" style="30"/>
    <col min="14083" max="14109" width="4.625" style="30" customWidth="1"/>
    <col min="14110" max="14111" width="3.125" style="30" customWidth="1"/>
    <col min="14112" max="14338" width="9" style="30"/>
    <col min="14339" max="14365" width="4.625" style="30" customWidth="1"/>
    <col min="14366" max="14367" width="3.125" style="30" customWidth="1"/>
    <col min="14368" max="14594" width="9" style="30"/>
    <col min="14595" max="14621" width="4.625" style="30" customWidth="1"/>
    <col min="14622" max="14623" width="3.125" style="30" customWidth="1"/>
    <col min="14624" max="14850" width="9" style="30"/>
    <col min="14851" max="14877" width="4.625" style="30" customWidth="1"/>
    <col min="14878" max="14879" width="3.125" style="30" customWidth="1"/>
    <col min="14880" max="15106" width="9" style="30"/>
    <col min="15107" max="15133" width="4.625" style="30" customWidth="1"/>
    <col min="15134" max="15135" width="3.125" style="30" customWidth="1"/>
    <col min="15136" max="15362" width="9" style="30"/>
    <col min="15363" max="15389" width="4.625" style="30" customWidth="1"/>
    <col min="15390" max="15391" width="3.125" style="30" customWidth="1"/>
    <col min="15392" max="15618" width="9" style="30"/>
    <col min="15619" max="15645" width="4.625" style="30" customWidth="1"/>
    <col min="15646" max="15647" width="3.125" style="30" customWidth="1"/>
    <col min="15648" max="15874" width="9" style="30"/>
    <col min="15875" max="15901" width="4.625" style="30" customWidth="1"/>
    <col min="15902" max="15903" width="3.125" style="30" customWidth="1"/>
    <col min="15904" max="16130" width="9" style="30"/>
    <col min="16131" max="16157" width="4.625" style="30" customWidth="1"/>
    <col min="16158" max="16159" width="3.125" style="30" customWidth="1"/>
    <col min="16160" max="16384" width="9" style="30"/>
  </cols>
  <sheetData>
    <row r="1" spans="2:31" ht="15.95" customHeight="1">
      <c r="B1" s="29" t="s">
        <v>53</v>
      </c>
    </row>
    <row r="3" spans="2:31" ht="15.95" customHeight="1">
      <c r="C3" s="29" t="s">
        <v>9</v>
      </c>
    </row>
    <row r="5" spans="2:31" ht="15.95" customHeight="1">
      <c r="C5" s="626" t="s">
        <v>8</v>
      </c>
      <c r="D5" s="627"/>
      <c r="E5" s="627"/>
      <c r="F5" s="628"/>
      <c r="G5" s="629" t="str">
        <f>書類一覧!C4</f>
        <v>●●相談支援事業所</v>
      </c>
      <c r="H5" s="630"/>
      <c r="I5" s="630"/>
      <c r="J5" s="630"/>
      <c r="K5" s="630"/>
      <c r="L5" s="630"/>
      <c r="M5" s="630"/>
      <c r="N5" s="630"/>
      <c r="O5" s="630"/>
      <c r="P5" s="631"/>
    </row>
    <row r="7" spans="2:31" ht="15.95" customHeight="1">
      <c r="B7" s="31"/>
      <c r="C7" s="32"/>
      <c r="D7" s="32"/>
      <c r="E7" s="32"/>
      <c r="F7" s="32"/>
      <c r="G7" s="32"/>
      <c r="H7" s="32"/>
      <c r="I7" s="32"/>
      <c r="J7" s="32"/>
      <c r="K7" s="32"/>
      <c r="L7" s="32"/>
      <c r="M7" s="32"/>
      <c r="N7" s="32"/>
      <c r="O7" s="32"/>
      <c r="P7" s="32"/>
      <c r="Q7" s="32"/>
      <c r="R7" s="32"/>
      <c r="S7" s="32"/>
      <c r="T7" s="32"/>
      <c r="U7" s="33"/>
      <c r="V7" s="34"/>
      <c r="W7" s="34"/>
      <c r="X7" s="34"/>
      <c r="Y7" s="34"/>
      <c r="Z7" s="34"/>
      <c r="AA7" s="34"/>
      <c r="AB7" s="34"/>
      <c r="AC7" s="34"/>
      <c r="AD7" s="34"/>
      <c r="AE7" s="34"/>
    </row>
    <row r="8" spans="2:31" ht="15.95" customHeight="1">
      <c r="B8" s="35"/>
      <c r="C8" s="34"/>
      <c r="D8" s="34"/>
      <c r="E8" s="34"/>
      <c r="F8" s="34"/>
      <c r="G8" s="34"/>
      <c r="H8" s="34"/>
      <c r="I8" s="34"/>
      <c r="J8" s="34"/>
      <c r="K8" s="34"/>
      <c r="L8" s="34"/>
      <c r="M8" s="34"/>
      <c r="N8" s="34"/>
      <c r="O8" s="34"/>
      <c r="P8" s="34"/>
      <c r="Q8" s="34"/>
      <c r="R8" s="34"/>
      <c r="S8" s="34"/>
      <c r="T8" s="34"/>
      <c r="U8" s="36"/>
      <c r="V8" s="34"/>
      <c r="W8" s="34"/>
      <c r="X8" s="34"/>
      <c r="Y8" s="34"/>
      <c r="Z8" s="34"/>
      <c r="AA8" s="34"/>
      <c r="AB8" s="34"/>
      <c r="AC8" s="34"/>
      <c r="AD8" s="34"/>
      <c r="AE8" s="34"/>
    </row>
    <row r="9" spans="2:31" ht="15.95" customHeight="1">
      <c r="B9" s="35"/>
      <c r="C9" s="34"/>
      <c r="D9" s="34"/>
      <c r="E9" s="34"/>
      <c r="F9" s="34"/>
      <c r="G9" s="34"/>
      <c r="H9" s="34"/>
      <c r="I9" s="34"/>
      <c r="J9" s="34"/>
      <c r="K9" s="34"/>
      <c r="L9" s="34"/>
      <c r="M9" s="34"/>
      <c r="N9" s="34"/>
      <c r="O9" s="34"/>
      <c r="P9" s="34"/>
      <c r="Q9" s="34"/>
      <c r="R9" s="34"/>
      <c r="S9" s="34"/>
      <c r="T9" s="34"/>
      <c r="U9" s="36"/>
      <c r="V9" s="34"/>
      <c r="W9" s="34"/>
      <c r="X9" s="34"/>
      <c r="Y9" s="34"/>
      <c r="Z9" s="34"/>
      <c r="AA9" s="34"/>
      <c r="AB9" s="34"/>
      <c r="AC9" s="34"/>
      <c r="AD9" s="34"/>
      <c r="AE9" s="34"/>
    </row>
    <row r="10" spans="2:31" ht="15.95" customHeight="1">
      <c r="B10" s="35"/>
      <c r="C10" s="34"/>
      <c r="D10" s="34"/>
      <c r="E10" s="34"/>
      <c r="F10" s="34"/>
      <c r="G10" s="34"/>
      <c r="H10" s="34"/>
      <c r="I10" s="34"/>
      <c r="J10" s="34"/>
      <c r="K10" s="41"/>
      <c r="L10" s="34"/>
      <c r="M10" s="34"/>
      <c r="N10" s="34"/>
      <c r="O10" s="34"/>
      <c r="P10" s="34"/>
      <c r="Q10" s="34"/>
      <c r="R10" s="34"/>
      <c r="S10" s="34"/>
      <c r="T10" s="34"/>
      <c r="U10" s="36"/>
      <c r="V10" s="34"/>
      <c r="W10" s="34"/>
      <c r="X10" s="34"/>
      <c r="Y10" s="34"/>
      <c r="Z10" s="34"/>
      <c r="AA10" s="34"/>
      <c r="AB10" s="34"/>
      <c r="AC10" s="34"/>
      <c r="AD10" s="34"/>
      <c r="AE10" s="34"/>
    </row>
    <row r="11" spans="2:31" ht="15.95" customHeight="1">
      <c r="B11" s="35"/>
      <c r="C11" s="34"/>
      <c r="D11" s="34"/>
      <c r="E11" s="34"/>
      <c r="F11" s="34"/>
      <c r="G11" s="34"/>
      <c r="H11" s="34"/>
      <c r="I11" s="34"/>
      <c r="J11" s="34"/>
      <c r="K11" s="41"/>
      <c r="L11" s="34"/>
      <c r="M11" s="34"/>
      <c r="N11" s="34"/>
      <c r="O11" s="34"/>
      <c r="P11" s="34"/>
      <c r="Q11" s="34"/>
      <c r="R11" s="34"/>
      <c r="S11" s="34"/>
      <c r="T11" s="34"/>
      <c r="U11" s="36"/>
      <c r="V11" s="34"/>
      <c r="W11" s="34"/>
      <c r="X11" s="34"/>
      <c r="Y11" s="34"/>
      <c r="Z11" s="34"/>
      <c r="AA11" s="34"/>
      <c r="AB11" s="34"/>
      <c r="AC11" s="34"/>
      <c r="AD11" s="34"/>
      <c r="AE11" s="34"/>
    </row>
    <row r="12" spans="2:31" ht="15.95" customHeight="1">
      <c r="B12" s="35"/>
      <c r="C12" s="34"/>
      <c r="D12" s="34"/>
      <c r="E12" s="34"/>
      <c r="F12" s="34"/>
      <c r="G12" s="34"/>
      <c r="H12" s="34"/>
      <c r="I12" s="34"/>
      <c r="J12" s="34"/>
      <c r="K12" s="41"/>
      <c r="L12" s="34"/>
      <c r="M12" s="34"/>
      <c r="N12" s="34"/>
      <c r="O12" s="34"/>
      <c r="P12" s="34"/>
      <c r="Q12" s="34"/>
      <c r="R12" s="34"/>
      <c r="S12" s="34"/>
      <c r="T12" s="34"/>
      <c r="U12" s="36"/>
      <c r="V12" s="34"/>
      <c r="W12" s="34"/>
      <c r="X12" s="34"/>
      <c r="Y12" s="34"/>
      <c r="Z12" s="34"/>
      <c r="AA12" s="34"/>
      <c r="AB12" s="34"/>
      <c r="AC12" s="34"/>
      <c r="AD12" s="34"/>
      <c r="AE12" s="34"/>
    </row>
    <row r="13" spans="2:31" ht="15.95" customHeight="1" thickBot="1">
      <c r="B13" s="35"/>
      <c r="C13" s="34"/>
      <c r="D13" s="34"/>
      <c r="E13" s="34"/>
      <c r="F13" s="34"/>
      <c r="G13" s="34"/>
      <c r="H13" s="34"/>
      <c r="I13" s="34"/>
      <c r="J13" s="34"/>
      <c r="K13" s="42"/>
      <c r="L13" s="34"/>
      <c r="M13" s="34"/>
      <c r="N13" s="34"/>
      <c r="O13" s="34"/>
      <c r="P13" s="34"/>
      <c r="Q13" s="34"/>
      <c r="R13" s="34"/>
      <c r="S13" s="34"/>
      <c r="T13" s="34"/>
      <c r="U13" s="36"/>
      <c r="V13" s="34"/>
      <c r="W13" s="34"/>
      <c r="X13" s="34"/>
      <c r="Y13" s="34"/>
      <c r="Z13" s="34"/>
      <c r="AA13" s="34"/>
      <c r="AB13" s="34"/>
      <c r="AC13" s="34"/>
      <c r="AD13" s="34"/>
      <c r="AE13" s="34"/>
    </row>
    <row r="14" spans="2:31" ht="15.95" customHeight="1">
      <c r="B14" s="35"/>
      <c r="C14" s="34"/>
      <c r="D14" s="34"/>
      <c r="E14" s="34"/>
      <c r="F14" s="644" t="s">
        <v>112</v>
      </c>
      <c r="G14" s="645"/>
      <c r="H14" s="635" t="s">
        <v>117</v>
      </c>
      <c r="I14" s="634"/>
      <c r="J14" s="634"/>
      <c r="K14" s="634" t="s">
        <v>118</v>
      </c>
      <c r="L14" s="634"/>
      <c r="M14" s="43"/>
      <c r="N14" s="43"/>
      <c r="O14" s="43"/>
      <c r="P14" s="43"/>
      <c r="Q14" s="44"/>
      <c r="R14" s="34"/>
      <c r="S14" s="34"/>
      <c r="T14" s="34"/>
      <c r="U14" s="36"/>
      <c r="V14" s="34"/>
      <c r="W14" s="34"/>
      <c r="X14" s="34"/>
      <c r="Y14" s="34"/>
      <c r="Z14" s="34"/>
      <c r="AA14" s="34"/>
      <c r="AB14" s="34"/>
      <c r="AC14" s="34"/>
      <c r="AD14" s="34"/>
      <c r="AE14" s="34"/>
    </row>
    <row r="15" spans="2:31" ht="15.95" customHeight="1">
      <c r="B15" s="35"/>
      <c r="C15" s="34"/>
      <c r="D15" s="34"/>
      <c r="E15" s="34"/>
      <c r="F15" s="646"/>
      <c r="G15" s="647"/>
      <c r="H15" s="34"/>
      <c r="I15" s="34"/>
      <c r="J15" s="34"/>
      <c r="K15" s="34"/>
      <c r="L15" s="34"/>
      <c r="M15" s="34"/>
      <c r="N15" s="34"/>
      <c r="O15" s="34"/>
      <c r="P15" s="34"/>
      <c r="Q15" s="45"/>
      <c r="R15" s="34"/>
      <c r="S15" s="34"/>
      <c r="T15" s="34"/>
      <c r="U15" s="36"/>
      <c r="V15" s="34"/>
      <c r="W15" s="34"/>
      <c r="X15" s="34"/>
      <c r="Y15" s="34"/>
      <c r="Z15" s="34"/>
      <c r="AA15" s="34"/>
      <c r="AB15" s="34"/>
      <c r="AC15" s="34"/>
      <c r="AD15" s="34"/>
      <c r="AE15" s="34"/>
    </row>
    <row r="16" spans="2:31" ht="15.95" customHeight="1">
      <c r="B16" s="35"/>
      <c r="C16" s="34"/>
      <c r="D16" s="34"/>
      <c r="E16" s="34"/>
      <c r="F16" s="646"/>
      <c r="G16" s="647"/>
      <c r="H16" s="34"/>
      <c r="I16" s="34"/>
      <c r="J16" s="34"/>
      <c r="K16" s="34"/>
      <c r="L16" s="34"/>
      <c r="M16" s="34"/>
      <c r="N16" s="34"/>
      <c r="O16" s="34"/>
      <c r="P16" s="34"/>
      <c r="Q16" s="45"/>
      <c r="R16" s="34"/>
      <c r="S16" s="34"/>
      <c r="T16" s="34"/>
      <c r="U16" s="36"/>
      <c r="V16" s="34"/>
      <c r="W16" s="34"/>
      <c r="X16" s="34"/>
      <c r="Y16" s="34"/>
      <c r="Z16" s="34"/>
      <c r="AA16" s="34"/>
      <c r="AB16" s="34"/>
      <c r="AC16" s="34"/>
      <c r="AD16" s="34"/>
      <c r="AE16" s="34"/>
    </row>
    <row r="17" spans="2:31" ht="15.95" customHeight="1" thickBot="1">
      <c r="B17" s="35"/>
      <c r="C17" s="34"/>
      <c r="D17" s="34"/>
      <c r="E17" s="34"/>
      <c r="F17" s="648"/>
      <c r="G17" s="649"/>
      <c r="H17" s="34"/>
      <c r="I17" s="34"/>
      <c r="J17" s="34"/>
      <c r="K17" s="34"/>
      <c r="L17" s="34"/>
      <c r="M17" s="34"/>
      <c r="N17" s="34"/>
      <c r="O17" s="34"/>
      <c r="P17" s="34"/>
      <c r="Q17" s="45"/>
      <c r="R17" s="34"/>
      <c r="S17" s="34"/>
      <c r="T17" s="34"/>
      <c r="U17" s="36"/>
      <c r="V17" s="34"/>
      <c r="W17" s="34"/>
      <c r="X17" s="34"/>
      <c r="Y17" s="34"/>
      <c r="Z17" s="34"/>
      <c r="AA17" s="34"/>
      <c r="AB17" s="34"/>
      <c r="AC17" s="34"/>
      <c r="AD17" s="34"/>
      <c r="AE17" s="34"/>
    </row>
    <row r="18" spans="2:31" ht="15.95" customHeight="1">
      <c r="B18" s="35"/>
      <c r="C18" s="34"/>
      <c r="D18" s="34"/>
      <c r="E18" s="34"/>
      <c r="F18" s="644" t="s">
        <v>113</v>
      </c>
      <c r="G18" s="645"/>
      <c r="H18" s="34"/>
      <c r="I18" s="34"/>
      <c r="J18" s="34"/>
      <c r="K18" s="34"/>
      <c r="L18" s="34"/>
      <c r="M18" s="34"/>
      <c r="N18" s="34"/>
      <c r="O18" s="34"/>
      <c r="P18" s="34"/>
      <c r="Q18" s="45"/>
      <c r="R18" s="34"/>
      <c r="S18" s="34"/>
      <c r="T18" s="34"/>
      <c r="U18" s="36"/>
      <c r="V18" s="34"/>
      <c r="W18" s="34"/>
      <c r="X18" s="34"/>
      <c r="Y18" s="34"/>
      <c r="Z18" s="34"/>
      <c r="AA18" s="34"/>
      <c r="AB18" s="34"/>
      <c r="AC18" s="34"/>
      <c r="AD18" s="34"/>
      <c r="AE18" s="34"/>
    </row>
    <row r="19" spans="2:31" ht="15.95" customHeight="1" thickBot="1">
      <c r="B19" s="35"/>
      <c r="C19" s="34"/>
      <c r="D19" s="34"/>
      <c r="E19" s="34"/>
      <c r="F19" s="646"/>
      <c r="G19" s="647"/>
      <c r="H19" s="34"/>
      <c r="I19" s="34"/>
      <c r="J19" s="34"/>
      <c r="K19" s="34"/>
      <c r="L19" s="34"/>
      <c r="M19" s="34"/>
      <c r="N19" s="34"/>
      <c r="O19" s="34"/>
      <c r="P19" s="34"/>
      <c r="Q19" s="45"/>
      <c r="R19" s="34"/>
      <c r="S19" s="34"/>
      <c r="T19" s="34"/>
      <c r="U19" s="36"/>
      <c r="V19" s="34"/>
      <c r="W19" s="34"/>
      <c r="X19" s="34"/>
      <c r="Y19" s="34"/>
      <c r="Z19" s="34"/>
      <c r="AA19" s="34"/>
      <c r="AB19" s="34"/>
      <c r="AC19" s="34"/>
      <c r="AD19" s="34"/>
      <c r="AE19" s="34"/>
    </row>
    <row r="20" spans="2:31" ht="15.95" customHeight="1">
      <c r="B20" s="35"/>
      <c r="C20" s="34"/>
      <c r="D20" s="34"/>
      <c r="E20" s="34"/>
      <c r="F20" s="646"/>
      <c r="G20" s="647"/>
      <c r="H20" s="34"/>
      <c r="I20" s="34"/>
      <c r="J20" s="34"/>
      <c r="K20" s="46"/>
      <c r="L20" s="44"/>
      <c r="M20" s="46"/>
      <c r="N20" s="44"/>
      <c r="O20" s="34"/>
      <c r="P20" s="34"/>
      <c r="Q20" s="45"/>
      <c r="R20" s="34"/>
      <c r="S20" s="34"/>
      <c r="T20" s="34"/>
      <c r="U20" s="36"/>
      <c r="V20" s="34"/>
      <c r="W20" s="34"/>
      <c r="X20" s="34"/>
      <c r="Y20" s="34"/>
      <c r="Z20" s="34"/>
      <c r="AA20" s="34"/>
      <c r="AB20" s="34"/>
      <c r="AC20" s="34"/>
      <c r="AD20" s="34"/>
      <c r="AE20" s="34"/>
    </row>
    <row r="21" spans="2:31" ht="15.95" customHeight="1" thickBot="1">
      <c r="B21" s="35"/>
      <c r="C21" s="34"/>
      <c r="D21" s="34"/>
      <c r="E21" s="34"/>
      <c r="F21" s="648"/>
      <c r="G21" s="649"/>
      <c r="H21" s="34"/>
      <c r="I21" s="34"/>
      <c r="J21" s="34"/>
      <c r="K21" s="41"/>
      <c r="L21" s="45"/>
      <c r="M21" s="41"/>
      <c r="N21" s="45"/>
      <c r="O21" s="34"/>
      <c r="P21" s="34"/>
      <c r="Q21" s="45"/>
      <c r="R21" s="34"/>
      <c r="S21" s="34"/>
      <c r="T21" s="34"/>
      <c r="U21" s="36"/>
      <c r="V21" s="34"/>
      <c r="W21" s="34"/>
      <c r="X21" s="34"/>
      <c r="Y21" s="34"/>
      <c r="Z21" s="34"/>
      <c r="AA21" s="34"/>
      <c r="AB21" s="34"/>
      <c r="AC21" s="34"/>
      <c r="AD21" s="34"/>
      <c r="AE21" s="34"/>
    </row>
    <row r="22" spans="2:31" ht="15.95" customHeight="1">
      <c r="B22" s="35"/>
      <c r="C22" s="34"/>
      <c r="D22" s="34"/>
      <c r="E22" s="34"/>
      <c r="F22" s="46"/>
      <c r="G22" s="641" t="s">
        <v>116</v>
      </c>
      <c r="H22" s="34"/>
      <c r="I22" s="34"/>
      <c r="J22" s="34"/>
      <c r="K22" s="41"/>
      <c r="L22" s="45"/>
      <c r="M22" s="41"/>
      <c r="N22" s="45"/>
      <c r="O22" s="34"/>
      <c r="P22" s="34"/>
      <c r="Q22" s="45"/>
      <c r="R22" s="34"/>
      <c r="S22" s="34"/>
      <c r="T22" s="34"/>
      <c r="U22" s="36"/>
      <c r="V22" s="34"/>
      <c r="W22" s="34"/>
      <c r="X22" s="34"/>
      <c r="Y22" s="34"/>
      <c r="Z22" s="34"/>
      <c r="AA22" s="34"/>
      <c r="AB22" s="34"/>
      <c r="AC22" s="34"/>
      <c r="AD22" s="34"/>
      <c r="AE22" s="34"/>
    </row>
    <row r="23" spans="2:31" ht="15.95" customHeight="1">
      <c r="B23" s="35"/>
      <c r="C23" s="34"/>
      <c r="D23" s="34"/>
      <c r="E23" s="34"/>
      <c r="F23" s="41"/>
      <c r="G23" s="642"/>
      <c r="H23" s="34"/>
      <c r="I23" s="34"/>
      <c r="J23" s="34"/>
      <c r="K23" s="41"/>
      <c r="L23" s="45"/>
      <c r="M23" s="41"/>
      <c r="N23" s="45"/>
      <c r="O23" s="34"/>
      <c r="P23" s="34"/>
      <c r="Q23" s="45"/>
      <c r="R23" s="34"/>
      <c r="S23" s="34"/>
      <c r="T23" s="34"/>
      <c r="U23" s="36"/>
      <c r="V23" s="34"/>
      <c r="W23" s="34"/>
      <c r="X23" s="34"/>
      <c r="Y23" s="34"/>
      <c r="Z23" s="34"/>
      <c r="AA23" s="34"/>
      <c r="AB23" s="34"/>
      <c r="AC23" s="34"/>
      <c r="AD23" s="34"/>
      <c r="AE23" s="34"/>
    </row>
    <row r="24" spans="2:31" ht="15.95" customHeight="1" thickBot="1">
      <c r="B24" s="35"/>
      <c r="C24" s="34"/>
      <c r="D24" s="34"/>
      <c r="E24" s="34"/>
      <c r="F24" s="41"/>
      <c r="G24" s="642"/>
      <c r="H24" s="34"/>
      <c r="I24" s="34"/>
      <c r="J24" s="34"/>
      <c r="K24" s="42"/>
      <c r="L24" s="47"/>
      <c r="M24" s="42"/>
      <c r="N24" s="47"/>
      <c r="O24" s="34"/>
      <c r="P24" s="34"/>
      <c r="Q24" s="45"/>
      <c r="R24" s="34"/>
      <c r="S24" s="34"/>
      <c r="T24" s="34"/>
      <c r="U24" s="36"/>
      <c r="V24" s="34"/>
      <c r="W24" s="34"/>
      <c r="X24" s="34"/>
      <c r="Y24" s="34"/>
      <c r="Z24" s="34"/>
      <c r="AA24" s="34"/>
      <c r="AB24" s="34"/>
      <c r="AC24" s="34"/>
      <c r="AD24" s="34"/>
      <c r="AE24" s="34"/>
    </row>
    <row r="25" spans="2:31" ht="15.95" customHeight="1">
      <c r="B25" s="35"/>
      <c r="C25" s="34"/>
      <c r="D25" s="34"/>
      <c r="E25" s="34"/>
      <c r="F25" s="41"/>
      <c r="G25" s="642"/>
      <c r="H25" s="34"/>
      <c r="I25" s="34"/>
      <c r="J25" s="34"/>
      <c r="K25" s="46"/>
      <c r="L25" s="44"/>
      <c r="M25" s="46"/>
      <c r="N25" s="44"/>
      <c r="O25" s="34"/>
      <c r="P25" s="34"/>
      <c r="Q25" s="45"/>
      <c r="R25" s="34"/>
      <c r="S25" s="34"/>
      <c r="T25" s="34"/>
      <c r="U25" s="36"/>
      <c r="V25" s="34"/>
      <c r="W25" s="34"/>
      <c r="X25" s="34"/>
      <c r="Y25" s="34"/>
      <c r="Z25" s="34"/>
      <c r="AA25" s="34"/>
      <c r="AB25" s="34"/>
      <c r="AC25" s="34"/>
      <c r="AD25" s="34"/>
      <c r="AE25" s="34"/>
    </row>
    <row r="26" spans="2:31" ht="15.95" customHeight="1">
      <c r="B26" s="35"/>
      <c r="C26" s="34"/>
      <c r="D26" s="34"/>
      <c r="E26" s="34"/>
      <c r="F26" s="41"/>
      <c r="G26" s="642"/>
      <c r="H26" s="34"/>
      <c r="I26" s="34"/>
      <c r="J26" s="34"/>
      <c r="K26" s="41"/>
      <c r="L26" s="45"/>
      <c r="M26" s="41"/>
      <c r="N26" s="45"/>
      <c r="O26" s="34"/>
      <c r="P26" s="34"/>
      <c r="Q26" s="45"/>
      <c r="R26" s="34"/>
      <c r="S26" s="34"/>
      <c r="T26" s="34"/>
      <c r="U26" s="36"/>
      <c r="V26" s="34"/>
      <c r="W26" s="34"/>
      <c r="X26" s="34"/>
      <c r="Y26" s="34"/>
      <c r="Z26" s="34"/>
      <c r="AA26" s="34"/>
      <c r="AB26" s="34"/>
      <c r="AC26" s="34"/>
      <c r="AD26" s="34"/>
      <c r="AE26" s="34"/>
    </row>
    <row r="27" spans="2:31" ht="15.75" customHeight="1">
      <c r="B27" s="35"/>
      <c r="C27" s="34"/>
      <c r="D27" s="34"/>
      <c r="E27" s="34"/>
      <c r="F27" s="41"/>
      <c r="G27" s="642"/>
      <c r="H27" s="34"/>
      <c r="I27" s="34"/>
      <c r="J27" s="34"/>
      <c r="K27" s="41"/>
      <c r="L27" s="45"/>
      <c r="M27" s="41"/>
      <c r="N27" s="45"/>
      <c r="O27" s="34"/>
      <c r="P27" s="34"/>
      <c r="Q27" s="45"/>
      <c r="R27" s="34"/>
      <c r="S27" s="34"/>
      <c r="T27" s="34"/>
      <c r="U27" s="36"/>
      <c r="V27" s="34"/>
      <c r="W27" s="34"/>
      <c r="X27" s="34"/>
      <c r="Y27" s="34"/>
      <c r="Z27" s="34"/>
      <c r="AA27" s="34"/>
      <c r="AB27" s="34"/>
      <c r="AC27" s="34"/>
      <c r="AD27" s="34"/>
      <c r="AE27" s="34"/>
    </row>
    <row r="28" spans="2:31" ht="15.95" customHeight="1" thickBot="1">
      <c r="B28" s="35"/>
      <c r="C28" s="34"/>
      <c r="D28" s="34"/>
      <c r="E28" s="34"/>
      <c r="F28" s="42"/>
      <c r="G28" s="643"/>
      <c r="H28" s="34"/>
      <c r="I28" s="34"/>
      <c r="J28" s="34"/>
      <c r="K28" s="41"/>
      <c r="L28" s="45"/>
      <c r="M28" s="41"/>
      <c r="N28" s="45"/>
      <c r="O28" s="34"/>
      <c r="P28" s="34"/>
      <c r="Q28" s="45"/>
      <c r="R28" s="34"/>
      <c r="S28" s="34"/>
      <c r="T28" s="34"/>
      <c r="U28" s="36"/>
      <c r="V28" s="34"/>
      <c r="W28" s="34"/>
      <c r="X28" s="34"/>
      <c r="Y28" s="34"/>
      <c r="Z28" s="34"/>
      <c r="AA28" s="34"/>
      <c r="AB28" s="34"/>
      <c r="AC28" s="34"/>
      <c r="AD28" s="34"/>
      <c r="AE28" s="34"/>
    </row>
    <row r="29" spans="2:31" ht="15.95" customHeight="1" thickBot="1">
      <c r="B29" s="35"/>
      <c r="C29" s="34"/>
      <c r="D29" s="34"/>
      <c r="E29" s="34"/>
      <c r="F29" s="638" t="s">
        <v>114</v>
      </c>
      <c r="G29" s="34"/>
      <c r="H29" s="34"/>
      <c r="I29" s="34"/>
      <c r="J29" s="34"/>
      <c r="K29" s="42"/>
      <c r="L29" s="47"/>
      <c r="M29" s="42"/>
      <c r="N29" s="47"/>
      <c r="O29" s="34"/>
      <c r="P29" s="34"/>
      <c r="Q29" s="45"/>
      <c r="R29" s="34"/>
      <c r="S29" s="34"/>
      <c r="T29" s="34"/>
      <c r="U29" s="36"/>
      <c r="V29" s="34"/>
      <c r="W29" s="34"/>
      <c r="X29" s="34"/>
      <c r="Y29" s="34"/>
      <c r="Z29" s="34"/>
      <c r="AA29" s="34"/>
      <c r="AB29" s="34"/>
      <c r="AC29" s="34"/>
      <c r="AD29" s="34"/>
      <c r="AE29" s="34"/>
    </row>
    <row r="30" spans="2:31" ht="15.95" customHeight="1">
      <c r="B30" s="35"/>
      <c r="C30" s="34"/>
      <c r="D30" s="34"/>
      <c r="E30" s="34"/>
      <c r="F30" s="639"/>
      <c r="G30" s="34"/>
      <c r="H30" s="34"/>
      <c r="I30" s="34"/>
      <c r="J30" s="34"/>
      <c r="K30" s="34"/>
      <c r="L30" s="34"/>
      <c r="M30" s="34"/>
      <c r="N30" s="34"/>
      <c r="O30" s="34"/>
      <c r="P30" s="34"/>
      <c r="Q30" s="45"/>
      <c r="R30" s="34"/>
      <c r="S30" s="34"/>
      <c r="T30" s="34"/>
      <c r="U30" s="36"/>
      <c r="V30" s="34"/>
      <c r="W30" s="34"/>
      <c r="X30" s="34"/>
      <c r="Y30" s="34"/>
      <c r="Z30" s="34"/>
      <c r="AA30" s="34"/>
      <c r="AB30" s="34"/>
      <c r="AC30" s="34"/>
      <c r="AD30" s="34"/>
      <c r="AE30" s="34"/>
    </row>
    <row r="31" spans="2:31" ht="15.95" customHeight="1">
      <c r="B31" s="35"/>
      <c r="C31" s="34"/>
      <c r="D31" s="34"/>
      <c r="E31" s="34"/>
      <c r="F31" s="639"/>
      <c r="G31" s="34"/>
      <c r="H31" s="34"/>
      <c r="I31" s="34"/>
      <c r="J31" s="34"/>
      <c r="K31" s="34"/>
      <c r="L31" s="34"/>
      <c r="M31" s="34"/>
      <c r="N31" s="34"/>
      <c r="O31" s="34"/>
      <c r="P31" s="34"/>
      <c r="Q31" s="45"/>
      <c r="R31" s="34"/>
      <c r="S31" s="34"/>
      <c r="T31" s="34"/>
      <c r="U31" s="36"/>
      <c r="V31" s="34"/>
      <c r="W31" s="34"/>
      <c r="X31" s="34"/>
      <c r="Y31" s="34"/>
      <c r="Z31" s="34"/>
      <c r="AA31" s="34"/>
      <c r="AB31" s="34"/>
      <c r="AC31" s="34"/>
      <c r="AD31" s="34"/>
      <c r="AE31" s="34"/>
    </row>
    <row r="32" spans="2:31" ht="15.95" customHeight="1">
      <c r="B32" s="35"/>
      <c r="C32" s="34"/>
      <c r="D32" s="34"/>
      <c r="E32" s="34"/>
      <c r="F32" s="639"/>
      <c r="G32" s="34"/>
      <c r="H32" s="34"/>
      <c r="I32" s="34"/>
      <c r="J32" s="34"/>
      <c r="K32" s="34"/>
      <c r="L32" s="34"/>
      <c r="M32" s="34"/>
      <c r="N32" s="34"/>
      <c r="O32" s="34"/>
      <c r="P32" s="34"/>
      <c r="Q32" s="45"/>
      <c r="R32" s="34"/>
      <c r="S32" s="34"/>
      <c r="T32" s="34"/>
      <c r="U32" s="36"/>
      <c r="V32" s="34"/>
      <c r="W32" s="34"/>
      <c r="X32" s="34"/>
      <c r="Y32" s="34"/>
      <c r="Z32" s="34"/>
      <c r="AA32" s="34"/>
      <c r="AB32" s="34"/>
      <c r="AC32" s="34"/>
      <c r="AD32" s="34"/>
      <c r="AE32" s="34"/>
    </row>
    <row r="33" spans="2:31" ht="15.95" customHeight="1">
      <c r="B33" s="35"/>
      <c r="C33" s="34"/>
      <c r="D33" s="34"/>
      <c r="E33" s="34"/>
      <c r="F33" s="639"/>
      <c r="G33" s="34"/>
      <c r="H33" s="34"/>
      <c r="I33" s="34"/>
      <c r="J33" s="34"/>
      <c r="K33" s="41"/>
      <c r="L33" s="34"/>
      <c r="M33" s="34"/>
      <c r="N33" s="34"/>
      <c r="O33" s="34"/>
      <c r="P33" s="34"/>
      <c r="Q33" s="45"/>
      <c r="R33" s="34"/>
      <c r="S33" s="34"/>
      <c r="T33" s="34"/>
      <c r="U33" s="36"/>
      <c r="V33" s="34"/>
      <c r="W33" s="34"/>
      <c r="X33" s="34"/>
      <c r="Y33" s="34"/>
      <c r="Z33" s="34"/>
      <c r="AA33" s="34"/>
      <c r="AB33" s="34"/>
      <c r="AC33" s="34"/>
      <c r="AD33" s="34"/>
      <c r="AE33" s="34"/>
    </row>
    <row r="34" spans="2:31" ht="15.95" customHeight="1">
      <c r="B34" s="35"/>
      <c r="C34" s="34"/>
      <c r="D34" s="34"/>
      <c r="E34" s="34"/>
      <c r="F34" s="639"/>
      <c r="G34" s="34"/>
      <c r="H34" s="34"/>
      <c r="I34" s="34"/>
      <c r="J34" s="34"/>
      <c r="K34" s="41"/>
      <c r="L34" s="34"/>
      <c r="M34" s="34"/>
      <c r="N34" s="34"/>
      <c r="O34" s="34"/>
      <c r="P34" s="34" t="s">
        <v>183</v>
      </c>
      <c r="Q34" s="45"/>
      <c r="R34" s="34"/>
      <c r="S34" s="34"/>
      <c r="T34" s="34"/>
      <c r="U34" s="36"/>
      <c r="V34" s="34"/>
      <c r="W34" s="34"/>
      <c r="X34" s="34"/>
      <c r="Y34" s="34"/>
      <c r="Z34" s="34"/>
      <c r="AA34" s="34"/>
      <c r="AB34" s="34"/>
      <c r="AC34" s="34"/>
      <c r="AD34" s="34"/>
      <c r="AE34" s="34"/>
    </row>
    <row r="35" spans="2:31" ht="15.95" customHeight="1">
      <c r="B35" s="35"/>
      <c r="C35" s="34"/>
      <c r="D35" s="34"/>
      <c r="E35" s="34"/>
      <c r="F35" s="639"/>
      <c r="G35" s="34"/>
      <c r="H35" s="34"/>
      <c r="I35" s="34"/>
      <c r="J35" s="34"/>
      <c r="K35" s="41"/>
      <c r="L35" s="34"/>
      <c r="M35" s="34"/>
      <c r="N35" s="34"/>
      <c r="O35" s="34"/>
      <c r="P35" s="34"/>
      <c r="Q35" s="45"/>
      <c r="R35" s="34"/>
      <c r="S35" s="34"/>
      <c r="T35" s="34"/>
      <c r="U35" s="36"/>
      <c r="V35" s="34"/>
      <c r="W35" s="34"/>
      <c r="X35" s="34"/>
      <c r="Y35" s="34"/>
      <c r="Z35" s="34"/>
      <c r="AA35" s="34"/>
      <c r="AB35" s="34"/>
      <c r="AC35" s="34"/>
      <c r="AD35" s="34"/>
      <c r="AE35" s="34"/>
    </row>
    <row r="36" spans="2:31" ht="15.95" customHeight="1" thickBot="1">
      <c r="B36" s="35"/>
      <c r="C36" s="34"/>
      <c r="D36" s="34"/>
      <c r="E36" s="34"/>
      <c r="F36" s="640"/>
      <c r="G36" s="48"/>
      <c r="H36" s="48"/>
      <c r="I36" s="48"/>
      <c r="J36" s="48"/>
      <c r="K36" s="42"/>
      <c r="L36" s="48"/>
      <c r="M36" s="48"/>
      <c r="N36" s="48"/>
      <c r="O36" s="48"/>
      <c r="P36" s="48"/>
      <c r="Q36" s="47"/>
      <c r="R36" s="34"/>
      <c r="S36" s="34"/>
      <c r="T36" s="34"/>
      <c r="U36" s="36"/>
      <c r="V36" s="34"/>
      <c r="W36" s="34"/>
      <c r="X36" s="34"/>
      <c r="Y36" s="34"/>
      <c r="Z36" s="34"/>
      <c r="AA36" s="34"/>
      <c r="AB36" s="34"/>
      <c r="AC36" s="34"/>
      <c r="AD36" s="34"/>
      <c r="AE36" s="34"/>
    </row>
    <row r="37" spans="2:31" ht="15.95" customHeight="1">
      <c r="B37" s="35"/>
      <c r="C37" s="34"/>
      <c r="D37" s="34"/>
      <c r="E37" s="34"/>
      <c r="F37" s="636" t="s">
        <v>115</v>
      </c>
      <c r="G37" s="637"/>
      <c r="H37" s="637"/>
      <c r="I37" s="43"/>
      <c r="J37" s="43"/>
      <c r="K37" s="634" t="s">
        <v>118</v>
      </c>
      <c r="L37" s="634"/>
      <c r="M37" s="43"/>
      <c r="N37" s="43"/>
      <c r="O37" s="43"/>
      <c r="P37" s="43"/>
      <c r="Q37" s="44"/>
      <c r="R37" s="46"/>
      <c r="S37" s="43"/>
      <c r="T37" s="34"/>
      <c r="U37" s="36"/>
      <c r="V37" s="34"/>
      <c r="W37" s="34"/>
      <c r="X37" s="34"/>
      <c r="Y37" s="34"/>
      <c r="Z37" s="34"/>
      <c r="AA37" s="34"/>
      <c r="AB37" s="34"/>
      <c r="AC37" s="34"/>
      <c r="AD37" s="34"/>
      <c r="AE37" s="34"/>
    </row>
    <row r="38" spans="2:31" ht="15.95" customHeight="1" thickBot="1">
      <c r="B38" s="35"/>
      <c r="C38" s="34"/>
      <c r="D38" s="34"/>
      <c r="E38" s="34"/>
      <c r="F38" s="41"/>
      <c r="G38" s="34"/>
      <c r="H38" s="34"/>
      <c r="I38" s="34"/>
      <c r="J38" s="34"/>
      <c r="K38" s="34"/>
      <c r="L38" s="34"/>
      <c r="M38" s="34"/>
      <c r="N38" s="34"/>
      <c r="O38" s="34"/>
      <c r="P38" s="632" t="s">
        <v>118</v>
      </c>
      <c r="Q38" s="633"/>
      <c r="R38" s="34"/>
      <c r="S38" s="34"/>
      <c r="T38" s="34"/>
      <c r="U38" s="36"/>
      <c r="V38" s="34"/>
      <c r="W38" s="34"/>
      <c r="X38" s="34"/>
      <c r="Y38" s="34"/>
      <c r="Z38" s="34"/>
      <c r="AA38" s="34"/>
      <c r="AB38" s="34"/>
      <c r="AC38" s="34"/>
      <c r="AD38" s="34"/>
      <c r="AE38" s="34"/>
    </row>
    <row r="39" spans="2:31" ht="15.95" customHeight="1">
      <c r="B39" s="35"/>
      <c r="C39" s="34"/>
      <c r="D39" s="34"/>
      <c r="E39" s="34"/>
      <c r="F39" s="41"/>
      <c r="G39" s="34"/>
      <c r="H39" s="34"/>
      <c r="I39" s="34"/>
      <c r="J39" s="34"/>
      <c r="K39" s="46"/>
      <c r="L39" s="44"/>
      <c r="M39" s="34"/>
      <c r="N39" s="34"/>
      <c r="O39" s="34"/>
      <c r="P39" s="34"/>
      <c r="Q39" s="45"/>
      <c r="R39" s="34"/>
      <c r="S39" s="34"/>
      <c r="T39" s="34"/>
      <c r="U39" s="36"/>
      <c r="V39" s="34"/>
      <c r="W39" s="34"/>
      <c r="X39" s="34"/>
      <c r="Y39" s="34"/>
      <c r="Z39" s="34"/>
      <c r="AA39" s="34"/>
      <c r="AB39" s="34"/>
      <c r="AC39" s="34"/>
      <c r="AD39" s="34"/>
      <c r="AE39" s="34"/>
    </row>
    <row r="40" spans="2:31" ht="15.95" customHeight="1">
      <c r="B40" s="35"/>
      <c r="C40" s="34"/>
      <c r="D40" s="34"/>
      <c r="E40" s="34"/>
      <c r="F40" s="41"/>
      <c r="G40" s="34"/>
      <c r="H40" s="34"/>
      <c r="I40" s="34"/>
      <c r="J40" s="34"/>
      <c r="K40" s="41"/>
      <c r="L40" s="45"/>
      <c r="M40" s="34"/>
      <c r="N40" s="34"/>
      <c r="O40" s="34"/>
      <c r="P40" s="34"/>
      <c r="Q40" s="45"/>
      <c r="R40" s="34"/>
      <c r="S40" s="34"/>
      <c r="T40" s="34"/>
      <c r="U40" s="36"/>
      <c r="V40" s="34"/>
      <c r="W40" s="34"/>
      <c r="X40" s="34"/>
      <c r="Y40" s="34"/>
      <c r="Z40" s="34"/>
      <c r="AA40" s="34"/>
      <c r="AB40" s="34"/>
      <c r="AC40" s="34"/>
      <c r="AD40" s="34"/>
      <c r="AE40" s="34"/>
    </row>
    <row r="41" spans="2:31" ht="15.95" customHeight="1">
      <c r="B41" s="35"/>
      <c r="C41" s="34"/>
      <c r="D41" s="34"/>
      <c r="E41" s="34"/>
      <c r="F41" s="41"/>
      <c r="G41" s="34"/>
      <c r="H41" s="34"/>
      <c r="I41" s="34"/>
      <c r="J41" s="34"/>
      <c r="K41" s="41"/>
      <c r="L41" s="45"/>
      <c r="M41" s="34"/>
      <c r="N41" s="34"/>
      <c r="O41" s="34"/>
      <c r="P41" s="34"/>
      <c r="Q41" s="45"/>
      <c r="R41" s="34"/>
      <c r="S41" s="34"/>
      <c r="T41" s="34"/>
      <c r="U41" s="36"/>
      <c r="V41" s="34"/>
      <c r="W41" s="34"/>
      <c r="X41" s="34"/>
      <c r="Y41" s="34"/>
      <c r="Z41" s="34"/>
      <c r="AA41" s="34"/>
      <c r="AB41" s="34"/>
      <c r="AC41" s="34"/>
      <c r="AD41" s="34"/>
      <c r="AE41" s="34"/>
    </row>
    <row r="42" spans="2:31" ht="15.95" customHeight="1">
      <c r="B42" s="35"/>
      <c r="C42" s="34"/>
      <c r="D42" s="34"/>
      <c r="E42" s="34"/>
      <c r="F42" s="41"/>
      <c r="G42" s="34"/>
      <c r="H42" s="34"/>
      <c r="I42" s="34"/>
      <c r="J42" s="34"/>
      <c r="K42" s="41"/>
      <c r="L42" s="45"/>
      <c r="M42" s="34"/>
      <c r="N42" s="34"/>
      <c r="O42" s="34"/>
      <c r="P42" s="34"/>
      <c r="Q42" s="45"/>
      <c r="R42" s="34"/>
      <c r="S42" s="34"/>
      <c r="T42" s="34"/>
      <c r="U42" s="36"/>
      <c r="V42" s="34"/>
      <c r="W42" s="34"/>
      <c r="X42" s="34"/>
      <c r="Y42" s="34"/>
      <c r="Z42" s="34"/>
      <c r="AA42" s="34"/>
      <c r="AB42" s="34"/>
      <c r="AC42" s="34"/>
      <c r="AD42" s="34"/>
      <c r="AE42" s="34"/>
    </row>
    <row r="43" spans="2:31" ht="15.95" customHeight="1">
      <c r="B43" s="35"/>
      <c r="C43" s="34"/>
      <c r="D43" s="34"/>
      <c r="E43" s="34"/>
      <c r="F43" s="41"/>
      <c r="G43" s="34"/>
      <c r="H43" s="34"/>
      <c r="I43" s="34"/>
      <c r="J43" s="34"/>
      <c r="K43" s="41"/>
      <c r="L43" s="45"/>
      <c r="M43" s="34"/>
      <c r="N43" s="34"/>
      <c r="O43" s="34"/>
      <c r="P43" s="34"/>
      <c r="Q43" s="45"/>
      <c r="R43" s="34"/>
      <c r="S43" s="34"/>
      <c r="T43" s="34"/>
      <c r="U43" s="36"/>
      <c r="V43" s="34"/>
      <c r="W43" s="34"/>
      <c r="X43" s="34"/>
      <c r="Y43" s="34"/>
      <c r="Z43" s="34"/>
      <c r="AA43" s="34"/>
      <c r="AB43" s="34"/>
      <c r="AC43" s="34"/>
      <c r="AD43" s="34"/>
      <c r="AE43" s="34"/>
    </row>
    <row r="44" spans="2:31" ht="15.95" customHeight="1">
      <c r="B44" s="35"/>
      <c r="C44" s="34"/>
      <c r="D44" s="34"/>
      <c r="E44" s="34"/>
      <c r="F44" s="41"/>
      <c r="G44" s="34"/>
      <c r="H44" s="34"/>
      <c r="I44" s="34"/>
      <c r="J44" s="34"/>
      <c r="K44" s="41"/>
      <c r="L44" s="45"/>
      <c r="M44" s="34"/>
      <c r="N44" s="34"/>
      <c r="O44" s="34"/>
      <c r="P44" s="34"/>
      <c r="Q44" s="45"/>
      <c r="R44" s="34"/>
      <c r="S44" s="34"/>
      <c r="T44" s="34"/>
      <c r="U44" s="36"/>
      <c r="V44" s="34"/>
      <c r="W44" s="34"/>
      <c r="X44" s="34"/>
      <c r="Y44" s="34"/>
      <c r="Z44" s="34"/>
      <c r="AA44" s="34"/>
      <c r="AB44" s="34"/>
      <c r="AC44" s="34"/>
      <c r="AD44" s="34"/>
      <c r="AE44" s="34"/>
    </row>
    <row r="45" spans="2:31" ht="15.95" customHeight="1" thickBot="1">
      <c r="B45" s="35"/>
      <c r="C45" s="34"/>
      <c r="D45" s="34"/>
      <c r="E45" s="34"/>
      <c r="F45" s="41"/>
      <c r="G45" s="34"/>
      <c r="H45" s="34"/>
      <c r="I45" s="34"/>
      <c r="J45" s="34"/>
      <c r="K45" s="42"/>
      <c r="L45" s="47"/>
      <c r="M45" s="34"/>
      <c r="N45" s="34"/>
      <c r="O45" s="34"/>
      <c r="P45" s="34"/>
      <c r="Q45" s="45"/>
      <c r="R45" s="34"/>
      <c r="S45" s="34"/>
      <c r="T45" s="34"/>
      <c r="U45" s="36"/>
      <c r="V45" s="34"/>
      <c r="W45" s="34"/>
      <c r="X45" s="34"/>
      <c r="Y45" s="34"/>
      <c r="Z45" s="34"/>
      <c r="AA45" s="34"/>
      <c r="AB45" s="34"/>
      <c r="AC45" s="34"/>
      <c r="AD45" s="34"/>
      <c r="AE45" s="34"/>
    </row>
    <row r="46" spans="2:31" ht="15.95" customHeight="1">
      <c r="B46" s="35"/>
      <c r="C46" s="34"/>
      <c r="D46" s="34"/>
      <c r="E46" s="34"/>
      <c r="F46" s="41"/>
      <c r="G46" s="34"/>
      <c r="H46" s="34"/>
      <c r="I46" s="34"/>
      <c r="J46" s="34"/>
      <c r="K46" s="34"/>
      <c r="L46" s="34"/>
      <c r="M46" s="34"/>
      <c r="N46" s="34"/>
      <c r="O46" s="34"/>
      <c r="P46" s="34"/>
      <c r="Q46" s="45"/>
      <c r="R46" s="34"/>
      <c r="S46" s="34"/>
      <c r="T46" s="34"/>
      <c r="U46" s="36"/>
      <c r="V46" s="34"/>
      <c r="W46" s="34"/>
      <c r="X46" s="34"/>
      <c r="Y46" s="34"/>
      <c r="Z46" s="34"/>
      <c r="AA46" s="34"/>
      <c r="AB46" s="34"/>
      <c r="AC46" s="34"/>
      <c r="AD46" s="34"/>
      <c r="AE46" s="34"/>
    </row>
    <row r="47" spans="2:31" ht="15.95" customHeight="1" thickBot="1">
      <c r="B47" s="35"/>
      <c r="C47" s="34"/>
      <c r="D47" s="34"/>
      <c r="E47" s="34"/>
      <c r="F47" s="42"/>
      <c r="G47" s="48"/>
      <c r="H47" s="48"/>
      <c r="I47" s="48"/>
      <c r="J47" s="48"/>
      <c r="K47" s="48"/>
      <c r="L47" s="48"/>
      <c r="M47" s="48"/>
      <c r="N47" s="48"/>
      <c r="O47" s="48"/>
      <c r="P47" s="48"/>
      <c r="Q47" s="47"/>
      <c r="R47" s="34"/>
      <c r="S47" s="34"/>
      <c r="T47" s="34"/>
      <c r="U47" s="36"/>
      <c r="V47" s="34"/>
      <c r="W47" s="34"/>
      <c r="X47" s="34"/>
      <c r="Y47" s="34"/>
      <c r="Z47" s="34"/>
      <c r="AA47" s="34"/>
      <c r="AB47" s="34"/>
      <c r="AC47" s="34"/>
      <c r="AD47" s="34"/>
      <c r="AE47" s="34"/>
    </row>
    <row r="48" spans="2:31" ht="15.95" customHeight="1">
      <c r="B48" s="35"/>
      <c r="C48" s="34"/>
      <c r="D48" s="34"/>
      <c r="E48" s="34"/>
      <c r="F48" s="34"/>
      <c r="G48" s="34"/>
      <c r="H48" s="34"/>
      <c r="I48" s="34"/>
      <c r="J48" s="34"/>
      <c r="K48" s="34"/>
      <c r="L48" s="34"/>
      <c r="M48" s="34"/>
      <c r="N48" s="34"/>
      <c r="O48" s="34"/>
      <c r="P48" s="34"/>
      <c r="Q48" s="34"/>
      <c r="R48" s="34"/>
      <c r="S48" s="34"/>
      <c r="T48" s="34"/>
      <c r="U48" s="36"/>
      <c r="V48" s="34"/>
      <c r="W48" s="34"/>
      <c r="X48" s="34"/>
      <c r="Y48" s="34"/>
      <c r="Z48" s="34"/>
      <c r="AA48" s="34"/>
      <c r="AB48" s="34"/>
      <c r="AC48" s="34"/>
      <c r="AD48" s="34"/>
      <c r="AE48" s="34"/>
    </row>
    <row r="49" spans="2:31" ht="15.95" customHeight="1">
      <c r="B49" s="37"/>
      <c r="C49" s="38"/>
      <c r="D49" s="38"/>
      <c r="E49" s="38"/>
      <c r="F49" s="38"/>
      <c r="G49" s="38"/>
      <c r="H49" s="38"/>
      <c r="I49" s="38"/>
      <c r="J49" s="38"/>
      <c r="K49" s="38"/>
      <c r="L49" s="38"/>
      <c r="M49" s="38"/>
      <c r="N49" s="38"/>
      <c r="O49" s="38"/>
      <c r="P49" s="38"/>
      <c r="Q49" s="38"/>
      <c r="R49" s="38"/>
      <c r="S49" s="38"/>
      <c r="T49" s="38"/>
      <c r="U49" s="39"/>
      <c r="V49" s="34"/>
      <c r="W49" s="34"/>
      <c r="X49" s="34"/>
      <c r="Y49" s="34"/>
      <c r="Z49" s="34"/>
      <c r="AA49" s="34"/>
      <c r="AB49" s="34"/>
      <c r="AC49" s="34"/>
      <c r="AD49" s="34"/>
      <c r="AE49" s="34"/>
    </row>
    <row r="50" spans="2:31" ht="15.95" customHeight="1">
      <c r="B50" s="40" t="s">
        <v>10</v>
      </c>
    </row>
    <row r="51" spans="2:31" ht="15.95" customHeight="1">
      <c r="B51" s="40" t="s">
        <v>119</v>
      </c>
    </row>
    <row r="52" spans="2:31" ht="15.95" customHeight="1">
      <c r="B52" s="40" t="s">
        <v>133</v>
      </c>
    </row>
  </sheetData>
  <mergeCells count="11">
    <mergeCell ref="P38:Q38"/>
    <mergeCell ref="K37:L37"/>
    <mergeCell ref="C5:F5"/>
    <mergeCell ref="G5:P5"/>
    <mergeCell ref="H14:J14"/>
    <mergeCell ref="K14:L14"/>
    <mergeCell ref="F37:H37"/>
    <mergeCell ref="F29:F36"/>
    <mergeCell ref="G22:G28"/>
    <mergeCell ref="F14:G17"/>
    <mergeCell ref="F18:G21"/>
  </mergeCells>
  <phoneticPr fontId="4"/>
  <printOptions horizontalCentered="1"/>
  <pageMargins left="0.39370078740157483" right="0.39370078740157483" top="0.6692913385826772" bottom="0.51181102362204722"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B1:D44"/>
  <sheetViews>
    <sheetView showGridLines="0" zoomScaleNormal="100" zoomScaleSheetLayoutView="80" workbookViewId="0">
      <selection activeCell="E6" sqref="E6:F6"/>
    </sheetView>
  </sheetViews>
  <sheetFormatPr defaultRowHeight="13.5"/>
  <cols>
    <col min="1" max="1" width="3.125" style="1" customWidth="1"/>
    <col min="2" max="2" width="22.625" style="1" customWidth="1"/>
    <col min="3" max="3" width="46.375" style="1" customWidth="1"/>
    <col min="4" max="4" width="12" style="1" customWidth="1"/>
    <col min="5" max="16384" width="9" style="1"/>
  </cols>
  <sheetData>
    <row r="1" spans="2:4" ht="17.25">
      <c r="B1" s="49" t="s">
        <v>54</v>
      </c>
    </row>
    <row r="3" spans="2:4" ht="17.25">
      <c r="B3" s="50" t="s">
        <v>11</v>
      </c>
    </row>
    <row r="4" spans="2:4" s="52" customFormat="1" ht="24.75" customHeight="1" thickBot="1">
      <c r="B4" s="51" t="s">
        <v>109</v>
      </c>
      <c r="C4" s="494" t="str">
        <f>書類一覧!C4</f>
        <v>●●相談支援事業所</v>
      </c>
      <c r="D4" s="494"/>
    </row>
    <row r="5" spans="2:4" s="54" customFormat="1" ht="27.75" customHeight="1">
      <c r="B5" s="53" t="s">
        <v>12</v>
      </c>
      <c r="C5" s="654" t="s">
        <v>13</v>
      </c>
      <c r="D5" s="655"/>
    </row>
    <row r="6" spans="2:4" ht="16.5" customHeight="1">
      <c r="B6" s="55"/>
      <c r="C6" s="650"/>
      <c r="D6" s="651"/>
    </row>
    <row r="7" spans="2:4" ht="16.5" customHeight="1">
      <c r="B7" s="56"/>
      <c r="C7" s="650"/>
      <c r="D7" s="651"/>
    </row>
    <row r="8" spans="2:4" ht="16.5" customHeight="1">
      <c r="B8" s="56"/>
      <c r="C8" s="650"/>
      <c r="D8" s="651"/>
    </row>
    <row r="9" spans="2:4" ht="16.5" customHeight="1">
      <c r="B9" s="56"/>
      <c r="C9" s="650"/>
      <c r="D9" s="651"/>
    </row>
    <row r="10" spans="2:4" ht="16.5" customHeight="1">
      <c r="B10" s="56"/>
      <c r="C10" s="650"/>
      <c r="D10" s="651"/>
    </row>
    <row r="11" spans="2:4" ht="16.5" customHeight="1">
      <c r="B11" s="56"/>
      <c r="C11" s="650"/>
      <c r="D11" s="651"/>
    </row>
    <row r="12" spans="2:4" ht="16.5" customHeight="1">
      <c r="B12" s="56"/>
      <c r="C12" s="650"/>
      <c r="D12" s="651"/>
    </row>
    <row r="13" spans="2:4" ht="16.5" customHeight="1">
      <c r="B13" s="56"/>
      <c r="C13" s="650"/>
      <c r="D13" s="651"/>
    </row>
    <row r="14" spans="2:4" ht="16.5" customHeight="1">
      <c r="B14" s="56"/>
      <c r="C14" s="650"/>
      <c r="D14" s="651"/>
    </row>
    <row r="15" spans="2:4" ht="16.5" customHeight="1">
      <c r="B15" s="56"/>
      <c r="C15" s="650"/>
      <c r="D15" s="651"/>
    </row>
    <row r="16" spans="2:4" ht="16.5" customHeight="1">
      <c r="B16" s="56"/>
      <c r="C16" s="650"/>
      <c r="D16" s="651"/>
    </row>
    <row r="17" spans="2:4" ht="16.5" customHeight="1">
      <c r="B17" s="56"/>
      <c r="C17" s="650"/>
      <c r="D17" s="651"/>
    </row>
    <row r="18" spans="2:4" ht="16.5" customHeight="1">
      <c r="B18" s="56"/>
      <c r="C18" s="650"/>
      <c r="D18" s="651"/>
    </row>
    <row r="19" spans="2:4" ht="16.5" customHeight="1">
      <c r="B19" s="56"/>
      <c r="C19" s="650"/>
      <c r="D19" s="651"/>
    </row>
    <row r="20" spans="2:4" ht="16.5" customHeight="1">
      <c r="B20" s="56"/>
      <c r="C20" s="650"/>
      <c r="D20" s="651"/>
    </row>
    <row r="21" spans="2:4" ht="16.5" customHeight="1">
      <c r="B21" s="56"/>
      <c r="C21" s="650"/>
      <c r="D21" s="651"/>
    </row>
    <row r="22" spans="2:4" ht="16.5" customHeight="1">
      <c r="B22" s="56"/>
      <c r="C22" s="650"/>
      <c r="D22" s="651"/>
    </row>
    <row r="23" spans="2:4" ht="16.5" customHeight="1">
      <c r="B23" s="56"/>
      <c r="C23" s="650"/>
      <c r="D23" s="651"/>
    </row>
    <row r="24" spans="2:4" ht="16.5" customHeight="1">
      <c r="B24" s="57"/>
      <c r="C24" s="650"/>
      <c r="D24" s="651"/>
    </row>
    <row r="25" spans="2:4" ht="16.5" customHeight="1">
      <c r="B25" s="56"/>
      <c r="C25" s="650"/>
      <c r="D25" s="651"/>
    </row>
    <row r="26" spans="2:4" ht="16.5" customHeight="1">
      <c r="B26" s="56"/>
      <c r="C26" s="650"/>
      <c r="D26" s="651"/>
    </row>
    <row r="27" spans="2:4" ht="16.5" customHeight="1">
      <c r="B27" s="56"/>
      <c r="C27" s="650"/>
      <c r="D27" s="651"/>
    </row>
    <row r="28" spans="2:4" ht="16.5" customHeight="1">
      <c r="B28" s="56"/>
      <c r="C28" s="650"/>
      <c r="D28" s="651"/>
    </row>
    <row r="29" spans="2:4" ht="16.5" customHeight="1">
      <c r="B29" s="56"/>
      <c r="C29" s="650"/>
      <c r="D29" s="651"/>
    </row>
    <row r="30" spans="2:4" ht="16.5" customHeight="1">
      <c r="B30" s="56"/>
      <c r="C30" s="650"/>
      <c r="D30" s="651"/>
    </row>
    <row r="31" spans="2:4" ht="16.5" customHeight="1">
      <c r="B31" s="56"/>
      <c r="C31" s="650"/>
      <c r="D31" s="651"/>
    </row>
    <row r="32" spans="2:4" ht="16.5" customHeight="1">
      <c r="B32" s="56"/>
      <c r="C32" s="650"/>
      <c r="D32" s="651"/>
    </row>
    <row r="33" spans="2:4" ht="16.5" customHeight="1">
      <c r="B33" s="56"/>
      <c r="C33" s="650"/>
      <c r="D33" s="651"/>
    </row>
    <row r="34" spans="2:4" ht="16.5" customHeight="1">
      <c r="B34" s="56"/>
      <c r="C34" s="650"/>
      <c r="D34" s="651"/>
    </row>
    <row r="35" spans="2:4" ht="16.5" customHeight="1">
      <c r="B35" s="56"/>
      <c r="C35" s="650"/>
      <c r="D35" s="651"/>
    </row>
    <row r="36" spans="2:4" ht="16.5" customHeight="1">
      <c r="B36" s="56"/>
      <c r="C36" s="650"/>
      <c r="D36" s="651"/>
    </row>
    <row r="37" spans="2:4" ht="16.5" customHeight="1">
      <c r="B37" s="56"/>
      <c r="C37" s="650"/>
      <c r="D37" s="651"/>
    </row>
    <row r="38" spans="2:4" ht="16.5" customHeight="1">
      <c r="B38" s="56"/>
      <c r="C38" s="650"/>
      <c r="D38" s="651"/>
    </row>
    <row r="39" spans="2:4" ht="16.5" customHeight="1">
      <c r="B39" s="56"/>
      <c r="C39" s="650"/>
      <c r="D39" s="651"/>
    </row>
    <row r="40" spans="2:4" ht="16.5" customHeight="1">
      <c r="B40" s="56"/>
      <c r="C40" s="650"/>
      <c r="D40" s="651"/>
    </row>
    <row r="41" spans="2:4" ht="16.5" customHeight="1">
      <c r="B41" s="56"/>
      <c r="C41" s="650"/>
      <c r="D41" s="651"/>
    </row>
    <row r="42" spans="2:4" ht="16.5" customHeight="1" thickBot="1">
      <c r="B42" s="58"/>
      <c r="C42" s="652"/>
      <c r="D42" s="653"/>
    </row>
    <row r="43" spans="2:4" s="59" customFormat="1" ht="11.25">
      <c r="B43" s="59" t="s">
        <v>127</v>
      </c>
    </row>
    <row r="44" spans="2:4">
      <c r="B44" s="1" t="s">
        <v>14</v>
      </c>
    </row>
  </sheetData>
  <mergeCells count="39">
    <mergeCell ref="C14:D14"/>
    <mergeCell ref="C15:D15"/>
    <mergeCell ref="C16:D16"/>
    <mergeCell ref="C17:D17"/>
    <mergeCell ref="C18:D18"/>
    <mergeCell ref="C9:D9"/>
    <mergeCell ref="C10:D10"/>
    <mergeCell ref="C11:D11"/>
    <mergeCell ref="C12:D12"/>
    <mergeCell ref="C13:D13"/>
    <mergeCell ref="C5:D5"/>
    <mergeCell ref="C4:D4"/>
    <mergeCell ref="C6:D6"/>
    <mergeCell ref="C7:D7"/>
    <mergeCell ref="C8:D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9:D39"/>
    <mergeCell ref="C40:D40"/>
    <mergeCell ref="C41:D41"/>
    <mergeCell ref="C42:D42"/>
    <mergeCell ref="C34:D34"/>
    <mergeCell ref="C35:D35"/>
    <mergeCell ref="C36:D36"/>
    <mergeCell ref="C37:D37"/>
    <mergeCell ref="C38:D38"/>
  </mergeCells>
  <phoneticPr fontId="4"/>
  <pageMargins left="1.1811023622047245" right="0.78740157480314965" top="0.98425196850393704" bottom="0.9842519685039370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A1:I48"/>
  <sheetViews>
    <sheetView showGridLines="0" view="pageBreakPreview" zoomScale="80" zoomScaleNormal="100" zoomScaleSheetLayoutView="80" workbookViewId="0">
      <selection activeCell="M15" sqref="M15"/>
    </sheetView>
  </sheetViews>
  <sheetFormatPr defaultRowHeight="13.5"/>
  <cols>
    <col min="1" max="9" width="9.625" style="1" customWidth="1"/>
    <col min="10" max="228" width="9" style="1"/>
    <col min="229" max="237" width="9.625" style="1" customWidth="1"/>
    <col min="238" max="16384" width="9" style="1"/>
  </cols>
  <sheetData>
    <row r="1" spans="1:9" ht="17.25">
      <c r="A1" s="50" t="s">
        <v>55</v>
      </c>
    </row>
    <row r="2" spans="1:9" ht="17.25">
      <c r="A2" s="50"/>
      <c r="C2" s="699" t="s">
        <v>134</v>
      </c>
      <c r="D2" s="699"/>
      <c r="E2" s="699"/>
      <c r="F2" s="699"/>
      <c r="G2" s="699"/>
    </row>
    <row r="4" spans="1:9" s="52" customFormat="1" ht="22.5" customHeight="1">
      <c r="A4" s="700" t="s">
        <v>8</v>
      </c>
      <c r="B4" s="701"/>
      <c r="C4" s="495" t="str">
        <f>書類一覧!C4</f>
        <v>●●相談支援事業所</v>
      </c>
      <c r="D4" s="496"/>
      <c r="E4" s="496"/>
      <c r="F4" s="496"/>
      <c r="G4" s="496"/>
      <c r="H4" s="496"/>
      <c r="I4" s="497"/>
    </row>
    <row r="5" spans="1:9" ht="17.25" customHeight="1">
      <c r="A5" s="60" t="s">
        <v>15</v>
      </c>
      <c r="B5" s="689"/>
      <c r="C5" s="689"/>
      <c r="D5" s="689"/>
      <c r="E5" s="689"/>
      <c r="F5" s="702" t="s">
        <v>2</v>
      </c>
      <c r="G5" s="703" t="s">
        <v>16</v>
      </c>
      <c r="H5" s="704"/>
      <c r="I5" s="705"/>
    </row>
    <row r="6" spans="1:9" ht="18.75" customHeight="1">
      <c r="A6" s="694" t="s">
        <v>121</v>
      </c>
      <c r="B6" s="706"/>
      <c r="C6" s="706"/>
      <c r="D6" s="706"/>
      <c r="E6" s="706"/>
      <c r="F6" s="702"/>
      <c r="G6" s="703"/>
      <c r="H6" s="704"/>
      <c r="I6" s="705"/>
    </row>
    <row r="7" spans="1:9" ht="15" customHeight="1">
      <c r="A7" s="695"/>
      <c r="B7" s="706"/>
      <c r="C7" s="706"/>
      <c r="D7" s="706"/>
      <c r="E7" s="706"/>
      <c r="F7" s="702"/>
      <c r="G7" s="703"/>
      <c r="H7" s="704"/>
      <c r="I7" s="705"/>
    </row>
    <row r="8" spans="1:9" ht="15" customHeight="1">
      <c r="A8" s="694" t="s">
        <v>122</v>
      </c>
      <c r="B8" s="664" t="s">
        <v>128</v>
      </c>
      <c r="C8" s="665"/>
      <c r="D8" s="665"/>
      <c r="E8" s="665"/>
      <c r="F8" s="665"/>
      <c r="G8" s="665"/>
      <c r="H8" s="665"/>
      <c r="I8" s="666"/>
    </row>
    <row r="9" spans="1:9" ht="15" customHeight="1">
      <c r="A9" s="695"/>
      <c r="B9" s="670"/>
      <c r="C9" s="671"/>
      <c r="D9" s="671"/>
      <c r="E9" s="671"/>
      <c r="F9" s="671"/>
      <c r="G9" s="671"/>
      <c r="H9" s="671"/>
      <c r="I9" s="672"/>
    </row>
    <row r="10" spans="1:9" ht="23.25" customHeight="1">
      <c r="A10" s="61" t="s">
        <v>6</v>
      </c>
      <c r="B10" s="696"/>
      <c r="C10" s="697"/>
      <c r="D10" s="697"/>
      <c r="E10" s="697"/>
      <c r="F10" s="697"/>
      <c r="G10" s="697"/>
      <c r="H10" s="697"/>
      <c r="I10" s="698"/>
    </row>
    <row r="11" spans="1:9" ht="15" customHeight="1">
      <c r="A11" s="676" t="s">
        <v>17</v>
      </c>
      <c r="B11" s="677"/>
      <c r="C11" s="677"/>
      <c r="D11" s="677"/>
      <c r="E11" s="677"/>
      <c r="F11" s="677"/>
      <c r="G11" s="677"/>
      <c r="H11" s="677"/>
      <c r="I11" s="678"/>
    </row>
    <row r="12" spans="1:9" ht="15" customHeight="1">
      <c r="A12" s="676" t="s">
        <v>18</v>
      </c>
      <c r="B12" s="677"/>
      <c r="C12" s="678"/>
      <c r="D12" s="676" t="s">
        <v>19</v>
      </c>
      <c r="E12" s="677"/>
      <c r="F12" s="678"/>
      <c r="G12" s="677" t="s">
        <v>20</v>
      </c>
      <c r="H12" s="677"/>
      <c r="I12" s="678"/>
    </row>
    <row r="13" spans="1:9" ht="15" customHeight="1">
      <c r="A13" s="679"/>
      <c r="B13" s="680"/>
      <c r="C13" s="681"/>
      <c r="D13" s="679"/>
      <c r="E13" s="680"/>
      <c r="F13" s="681"/>
      <c r="G13" s="680"/>
      <c r="H13" s="680"/>
      <c r="I13" s="681"/>
    </row>
    <row r="14" spans="1:9" ht="15" customHeight="1">
      <c r="A14" s="691"/>
      <c r="B14" s="692"/>
      <c r="C14" s="693"/>
      <c r="D14" s="691"/>
      <c r="E14" s="692"/>
      <c r="F14" s="693"/>
      <c r="G14" s="692"/>
      <c r="H14" s="692"/>
      <c r="I14" s="693"/>
    </row>
    <row r="15" spans="1:9" ht="15" customHeight="1">
      <c r="A15" s="682"/>
      <c r="B15" s="683"/>
      <c r="C15" s="684"/>
      <c r="D15" s="682"/>
      <c r="E15" s="683"/>
      <c r="F15" s="684"/>
      <c r="G15" s="683"/>
      <c r="H15" s="683"/>
      <c r="I15" s="684"/>
    </row>
    <row r="16" spans="1:9" ht="15" customHeight="1">
      <c r="A16" s="688"/>
      <c r="B16" s="689"/>
      <c r="C16" s="690"/>
      <c r="D16" s="688"/>
      <c r="E16" s="689"/>
      <c r="F16" s="690"/>
      <c r="G16" s="689"/>
      <c r="H16" s="689"/>
      <c r="I16" s="690"/>
    </row>
    <row r="17" spans="1:9" ht="15" customHeight="1">
      <c r="A17" s="688"/>
      <c r="B17" s="689"/>
      <c r="C17" s="690"/>
      <c r="D17" s="688"/>
      <c r="E17" s="689"/>
      <c r="F17" s="690"/>
      <c r="G17" s="689"/>
      <c r="H17" s="689"/>
      <c r="I17" s="690"/>
    </row>
    <row r="18" spans="1:9" ht="15" customHeight="1">
      <c r="A18" s="688"/>
      <c r="B18" s="689"/>
      <c r="C18" s="690"/>
      <c r="D18" s="688"/>
      <c r="E18" s="689"/>
      <c r="F18" s="690"/>
      <c r="G18" s="689"/>
      <c r="H18" s="689"/>
      <c r="I18" s="690"/>
    </row>
    <row r="19" spans="1:9" ht="15" customHeight="1">
      <c r="A19" s="688"/>
      <c r="B19" s="689"/>
      <c r="C19" s="690"/>
      <c r="D19" s="688"/>
      <c r="E19" s="689"/>
      <c r="F19" s="690"/>
      <c r="G19" s="689"/>
      <c r="H19" s="689"/>
      <c r="I19" s="690"/>
    </row>
    <row r="20" spans="1:9" ht="15" customHeight="1">
      <c r="A20" s="688"/>
      <c r="B20" s="689"/>
      <c r="C20" s="690"/>
      <c r="D20" s="688"/>
      <c r="E20" s="689"/>
      <c r="F20" s="690"/>
      <c r="G20" s="689"/>
      <c r="H20" s="689"/>
      <c r="I20" s="690"/>
    </row>
    <row r="21" spans="1:9" ht="15" customHeight="1">
      <c r="A21" s="688"/>
      <c r="B21" s="689"/>
      <c r="C21" s="690"/>
      <c r="D21" s="688"/>
      <c r="E21" s="689"/>
      <c r="F21" s="690"/>
      <c r="G21" s="689"/>
      <c r="H21" s="689"/>
      <c r="I21" s="690"/>
    </row>
    <row r="22" spans="1:9" ht="15" customHeight="1">
      <c r="A22" s="688"/>
      <c r="B22" s="689"/>
      <c r="C22" s="690"/>
      <c r="D22" s="688"/>
      <c r="E22" s="689"/>
      <c r="F22" s="690"/>
      <c r="G22" s="689"/>
      <c r="H22" s="689"/>
      <c r="I22" s="690"/>
    </row>
    <row r="23" spans="1:9" ht="15" customHeight="1">
      <c r="A23" s="688"/>
      <c r="B23" s="689"/>
      <c r="C23" s="690"/>
      <c r="D23" s="688"/>
      <c r="E23" s="689"/>
      <c r="F23" s="690"/>
      <c r="G23" s="689"/>
      <c r="H23" s="689"/>
      <c r="I23" s="690"/>
    </row>
    <row r="24" spans="1:9" ht="15" customHeight="1">
      <c r="A24" s="688"/>
      <c r="B24" s="689"/>
      <c r="C24" s="690"/>
      <c r="D24" s="688"/>
      <c r="E24" s="689"/>
      <c r="F24" s="690"/>
      <c r="G24" s="689"/>
      <c r="H24" s="689"/>
      <c r="I24" s="690"/>
    </row>
    <row r="25" spans="1:9" ht="15" customHeight="1">
      <c r="A25" s="688"/>
      <c r="B25" s="689"/>
      <c r="C25" s="690"/>
      <c r="D25" s="688"/>
      <c r="E25" s="689"/>
      <c r="F25" s="690"/>
      <c r="G25" s="689"/>
      <c r="H25" s="689"/>
      <c r="I25" s="690"/>
    </row>
    <row r="26" spans="1:9" ht="15" customHeight="1">
      <c r="A26" s="688"/>
      <c r="B26" s="689"/>
      <c r="C26" s="690"/>
      <c r="D26" s="688"/>
      <c r="E26" s="689"/>
      <c r="F26" s="690"/>
      <c r="G26" s="689"/>
      <c r="H26" s="689"/>
      <c r="I26" s="690"/>
    </row>
    <row r="27" spans="1:9" ht="15" customHeight="1">
      <c r="A27" s="673"/>
      <c r="B27" s="674"/>
      <c r="C27" s="675"/>
      <c r="D27" s="673"/>
      <c r="E27" s="674"/>
      <c r="F27" s="675"/>
      <c r="G27" s="673"/>
      <c r="H27" s="674"/>
      <c r="I27" s="675"/>
    </row>
    <row r="28" spans="1:9" ht="15" customHeight="1">
      <c r="A28" s="676" t="s">
        <v>21</v>
      </c>
      <c r="B28" s="677"/>
      <c r="C28" s="677"/>
      <c r="D28" s="677"/>
      <c r="E28" s="677"/>
      <c r="F28" s="677"/>
      <c r="G28" s="677"/>
      <c r="H28" s="677"/>
      <c r="I28" s="678"/>
    </row>
    <row r="29" spans="1:9" ht="15" customHeight="1">
      <c r="A29" s="676" t="s">
        <v>107</v>
      </c>
      <c r="B29" s="677"/>
      <c r="C29" s="677"/>
      <c r="D29" s="678"/>
      <c r="E29" s="676" t="s">
        <v>108</v>
      </c>
      <c r="F29" s="677"/>
      <c r="G29" s="677"/>
      <c r="H29" s="677"/>
      <c r="I29" s="678"/>
    </row>
    <row r="30" spans="1:9" ht="15" customHeight="1">
      <c r="A30" s="679"/>
      <c r="B30" s="680"/>
      <c r="C30" s="680"/>
      <c r="D30" s="681"/>
      <c r="E30" s="658"/>
      <c r="F30" s="659"/>
      <c r="G30" s="659"/>
      <c r="H30" s="659"/>
      <c r="I30" s="660"/>
    </row>
    <row r="31" spans="1:9" ht="15" customHeight="1">
      <c r="A31" s="682"/>
      <c r="B31" s="683"/>
      <c r="C31" s="683"/>
      <c r="D31" s="684"/>
      <c r="E31" s="661"/>
      <c r="F31" s="662"/>
      <c r="G31" s="662"/>
      <c r="H31" s="662"/>
      <c r="I31" s="663"/>
    </row>
    <row r="32" spans="1:9" ht="15" customHeight="1">
      <c r="A32" s="682"/>
      <c r="B32" s="683"/>
      <c r="C32" s="683"/>
      <c r="D32" s="684"/>
      <c r="E32" s="661"/>
      <c r="F32" s="662"/>
      <c r="G32" s="662"/>
      <c r="H32" s="662"/>
      <c r="I32" s="663"/>
    </row>
    <row r="33" spans="1:9" ht="15" customHeight="1">
      <c r="A33" s="682"/>
      <c r="B33" s="683"/>
      <c r="C33" s="683"/>
      <c r="D33" s="684"/>
      <c r="E33" s="661"/>
      <c r="F33" s="662"/>
      <c r="G33" s="662"/>
      <c r="H33" s="662"/>
      <c r="I33" s="663"/>
    </row>
    <row r="34" spans="1:9" ht="15" customHeight="1">
      <c r="A34" s="682"/>
      <c r="B34" s="683"/>
      <c r="C34" s="683"/>
      <c r="D34" s="684"/>
      <c r="E34" s="661"/>
      <c r="F34" s="662"/>
      <c r="G34" s="662"/>
      <c r="H34" s="662"/>
      <c r="I34" s="663"/>
    </row>
    <row r="35" spans="1:9" ht="15" customHeight="1">
      <c r="A35" s="682"/>
      <c r="B35" s="683"/>
      <c r="C35" s="683"/>
      <c r="D35" s="684"/>
      <c r="E35" s="661"/>
      <c r="F35" s="662"/>
      <c r="G35" s="662"/>
      <c r="H35" s="662"/>
      <c r="I35" s="663"/>
    </row>
    <row r="36" spans="1:9" ht="15" customHeight="1">
      <c r="A36" s="673"/>
      <c r="B36" s="674"/>
      <c r="C36" s="674"/>
      <c r="D36" s="675"/>
      <c r="E36" s="685"/>
      <c r="F36" s="686"/>
      <c r="G36" s="686"/>
      <c r="H36" s="686"/>
      <c r="I36" s="687"/>
    </row>
    <row r="37" spans="1:9" ht="15" customHeight="1">
      <c r="A37" s="664" t="s">
        <v>131</v>
      </c>
      <c r="B37" s="665"/>
      <c r="C37" s="665"/>
      <c r="D37" s="665"/>
      <c r="E37" s="665"/>
      <c r="F37" s="665"/>
      <c r="G37" s="665"/>
      <c r="H37" s="665"/>
      <c r="I37" s="666"/>
    </row>
    <row r="38" spans="1:9" ht="15" customHeight="1">
      <c r="A38" s="667"/>
      <c r="B38" s="668"/>
      <c r="C38" s="668"/>
      <c r="D38" s="668"/>
      <c r="E38" s="668"/>
      <c r="F38" s="668"/>
      <c r="G38" s="668"/>
      <c r="H38" s="668"/>
      <c r="I38" s="669"/>
    </row>
    <row r="39" spans="1:9" ht="15" customHeight="1">
      <c r="A39" s="667"/>
      <c r="B39" s="668"/>
      <c r="C39" s="668"/>
      <c r="D39" s="668"/>
      <c r="E39" s="668"/>
      <c r="F39" s="668"/>
      <c r="G39" s="668"/>
      <c r="H39" s="668"/>
      <c r="I39" s="669"/>
    </row>
    <row r="40" spans="1:9" ht="15" customHeight="1">
      <c r="A40" s="667"/>
      <c r="B40" s="668"/>
      <c r="C40" s="668"/>
      <c r="D40" s="668"/>
      <c r="E40" s="668"/>
      <c r="F40" s="668"/>
      <c r="G40" s="668"/>
      <c r="H40" s="668"/>
      <c r="I40" s="669"/>
    </row>
    <row r="41" spans="1:9" ht="15" customHeight="1">
      <c r="A41" s="667"/>
      <c r="B41" s="668"/>
      <c r="C41" s="668"/>
      <c r="D41" s="668"/>
      <c r="E41" s="668"/>
      <c r="F41" s="668"/>
      <c r="G41" s="668"/>
      <c r="H41" s="668"/>
      <c r="I41" s="669"/>
    </row>
    <row r="42" spans="1:9" ht="15" customHeight="1">
      <c r="A42" s="670"/>
      <c r="B42" s="671"/>
      <c r="C42" s="671"/>
      <c r="D42" s="671"/>
      <c r="E42" s="671"/>
      <c r="F42" s="671"/>
      <c r="G42" s="671"/>
      <c r="H42" s="671"/>
      <c r="I42" s="672"/>
    </row>
    <row r="43" spans="1:9">
      <c r="A43" s="656" t="s">
        <v>58</v>
      </c>
      <c r="B43" s="656"/>
      <c r="C43" s="656"/>
      <c r="D43" s="656"/>
      <c r="E43" s="656"/>
      <c r="F43" s="656"/>
      <c r="G43" s="656"/>
      <c r="H43" s="656"/>
      <c r="I43" s="656"/>
    </row>
    <row r="44" spans="1:9">
      <c r="A44" s="657" t="s">
        <v>184</v>
      </c>
      <c r="B44" s="657"/>
      <c r="C44" s="657"/>
      <c r="D44" s="657"/>
      <c r="E44" s="657"/>
      <c r="F44" s="657"/>
      <c r="G44" s="657"/>
      <c r="H44" s="657"/>
      <c r="I44" s="657"/>
    </row>
    <row r="45" spans="1:9">
      <c r="A45" s="657" t="s">
        <v>59</v>
      </c>
      <c r="B45" s="657"/>
      <c r="C45" s="657"/>
      <c r="D45" s="657"/>
      <c r="E45" s="657"/>
      <c r="F45" s="657"/>
      <c r="G45" s="657"/>
      <c r="H45" s="657"/>
      <c r="I45" s="657"/>
    </row>
    <row r="46" spans="1:9">
      <c r="A46" s="657" t="s">
        <v>120</v>
      </c>
      <c r="B46" s="657"/>
      <c r="C46" s="657"/>
      <c r="D46" s="657"/>
      <c r="E46" s="657"/>
      <c r="F46" s="657"/>
      <c r="G46" s="657"/>
      <c r="H46" s="657"/>
      <c r="I46" s="657"/>
    </row>
    <row r="47" spans="1:9">
      <c r="A47" s="657" t="s">
        <v>185</v>
      </c>
      <c r="B47" s="657"/>
      <c r="C47" s="657"/>
      <c r="D47" s="657"/>
      <c r="E47" s="657"/>
      <c r="F47" s="657"/>
      <c r="G47" s="657"/>
      <c r="H47" s="657"/>
      <c r="I47" s="657"/>
    </row>
    <row r="48" spans="1:9">
      <c r="A48" s="62"/>
    </row>
  </sheetData>
  <mergeCells count="84">
    <mergeCell ref="C2:G2"/>
    <mergeCell ref="A4:B4"/>
    <mergeCell ref="C4:I4"/>
    <mergeCell ref="B5:E5"/>
    <mergeCell ref="F5:F7"/>
    <mergeCell ref="G5:I7"/>
    <mergeCell ref="A6:A7"/>
    <mergeCell ref="B6:E7"/>
    <mergeCell ref="A8:A9"/>
    <mergeCell ref="B10:I10"/>
    <mergeCell ref="A11:I11"/>
    <mergeCell ref="A12:C12"/>
    <mergeCell ref="D12:F12"/>
    <mergeCell ref="G12:I12"/>
    <mergeCell ref="B8:I8"/>
    <mergeCell ref="B9:I9"/>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37:I42"/>
    <mergeCell ref="A27:C27"/>
    <mergeCell ref="D27:F27"/>
    <mergeCell ref="G27:I27"/>
    <mergeCell ref="A28:I28"/>
    <mergeCell ref="A29:D29"/>
    <mergeCell ref="E29:I29"/>
    <mergeCell ref="A30:D30"/>
    <mergeCell ref="A31:D31"/>
    <mergeCell ref="A32:D32"/>
    <mergeCell ref="A33:D33"/>
    <mergeCell ref="A34:D34"/>
    <mergeCell ref="A35:D35"/>
    <mergeCell ref="A36:D36"/>
    <mergeCell ref="E35:I35"/>
    <mergeCell ref="E36:I36"/>
    <mergeCell ref="E30:I30"/>
    <mergeCell ref="E31:I31"/>
    <mergeCell ref="E32:I32"/>
    <mergeCell ref="E33:I33"/>
    <mergeCell ref="E34:I34"/>
    <mergeCell ref="A43:I43"/>
    <mergeCell ref="A44:I44"/>
    <mergeCell ref="A45:I45"/>
    <mergeCell ref="A46:I46"/>
    <mergeCell ref="A47:I47"/>
  </mergeCells>
  <phoneticPr fontId="4"/>
  <dataValidations count="1">
    <dataValidation type="list" allowBlank="1" showInputMessage="1" showErrorMessage="1" sqref="C2:G2" xr:uid="{00000000-0002-0000-0900-000000000000}">
      <formula1>"管理者経歴書,相談支援専門員経歴書,管理者兼相談支援専門員経歴書"</formula1>
    </dataValidation>
  </dataValidations>
  <pageMargins left="0.78700000000000003" right="0.43" top="0.98399999999999999" bottom="0.98399999999999999" header="0.51200000000000001" footer="0.51200000000000001"/>
  <pageSetup paperSize="9" orientation="portrait"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857CEC31F7DB64479A3041EA090BB410" ma:contentTypeVersion="2" ma:contentTypeDescription="" ma:contentTypeScope="" ma:versionID="e5df340b6b9784a1872fa909cb10d66c">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F823D0-94FE-405C-850A-CDD6976523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EAAC16D6-2C28-4AFB-83B9-74C0618636E1}">
  <ds:schemaRefs>
    <ds:schemaRef ds:uri="http://schemas.microsoft.com/office/2006/documentManagement/types"/>
    <ds:schemaRef ds:uri="http://purl.org/dc/elements/1.1/"/>
    <ds:schemaRef ds:uri="http://schemas.microsoft.com/office/2006/metadata/properties"/>
    <ds:schemaRef ds:uri="8B97BE19-CDDD-400E-817A-CFDD13F7EC12"/>
    <ds:schemaRef ds:uri="http://purl.org/dc/terms/"/>
    <ds:schemaRef ds:uri="http://schemas.openxmlformats.org/package/2006/metadata/core-properties"/>
    <ds:schemaRef ds:uri="http://purl.org/dc/dcmitype/"/>
    <ds:schemaRef ds:uri="http://www.w3.org/XML/1998/namespace"/>
    <ds:schemaRef ds:uri="http://schemas.microsoft.com/office/infopath/2007/PartnerControls"/>
  </ds:schemaRefs>
</ds:datastoreItem>
</file>

<file path=customXml/itemProps3.xml><?xml version="1.0" encoding="utf-8"?>
<ds:datastoreItem xmlns:ds="http://schemas.openxmlformats.org/officeDocument/2006/customXml" ds:itemID="{6A427EA3-D056-4B4A-928B-C825189D65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50</vt:i4>
      </vt:variant>
    </vt:vector>
  </HeadingPairs>
  <TitlesOfParts>
    <vt:vector size="69" baseType="lpstr">
      <vt:lpstr>書類一覧</vt:lpstr>
      <vt:lpstr>様式第１号</vt:lpstr>
      <vt:lpstr>様式第１号記入例 (2)</vt:lpstr>
      <vt:lpstr>第１号様式　付表</vt:lpstr>
      <vt:lpstr>第１号様式　付表　記入例</vt:lpstr>
      <vt:lpstr>参考様式１</vt:lpstr>
      <vt:lpstr>参考様式１ 記入例</vt:lpstr>
      <vt:lpstr>参考様式２</vt:lpstr>
      <vt:lpstr>参考様式３</vt:lpstr>
      <vt:lpstr>参考様式４</vt:lpstr>
      <vt:lpstr>参考様式５</vt:lpstr>
      <vt:lpstr>参考様式６</vt:lpstr>
      <vt:lpstr>参考様式７</vt:lpstr>
      <vt:lpstr>参考様式８</vt:lpstr>
      <vt:lpstr>参考様式８ (記載例)</vt:lpstr>
      <vt:lpstr>選択肢</vt:lpstr>
      <vt:lpstr>参考様式９</vt:lpstr>
      <vt:lpstr>参考様式９別紙④ </vt:lpstr>
      <vt:lpstr>参考様式９別紙⑦</vt:lpstr>
      <vt:lpstr>参考様式１!Print_Area</vt:lpstr>
      <vt:lpstr>'参考様式１ 記入例'!Print_Area</vt:lpstr>
      <vt:lpstr>参考様式２!Print_Area</vt:lpstr>
      <vt:lpstr>参考様式３!Print_Area</vt:lpstr>
      <vt:lpstr>参考様式４!Print_Area</vt:lpstr>
      <vt:lpstr>参考様式５!Print_Area</vt:lpstr>
      <vt:lpstr>参考様式８!Print_Area</vt:lpstr>
      <vt:lpstr>'参考様式８ (記載例)'!Print_Area</vt:lpstr>
      <vt:lpstr>参考様式９!Print_Area</vt:lpstr>
      <vt:lpstr>'参考様式９別紙④ '!Print_Area</vt:lpstr>
      <vt:lpstr>参考様式９別紙⑦!Print_Area</vt:lpstr>
      <vt:lpstr>書類一覧!Print_Area</vt:lpstr>
      <vt:lpstr>'第１号様式　付表'!Print_Area</vt:lpstr>
      <vt:lpstr>'第１号様式　付表　記入例'!Print_Area</vt:lpstr>
      <vt:lpstr>'様式第１号記入例 (2)'!Print_Area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柊﨑 愛梨花</dc:creator>
  <cp:keywords/>
  <dc:description/>
  <cp:lastModifiedBy>佐藤 洋平</cp:lastModifiedBy>
  <cp:revision>0</cp:revision>
  <cp:lastPrinted>2025-03-27T05:26:14Z</cp:lastPrinted>
  <dcterms:created xsi:type="dcterms:W3CDTF">1601-01-01T00:00:00Z</dcterms:created>
  <dcterms:modified xsi:type="dcterms:W3CDTF">2026-03-27T09:46:48Z</dcterms:modified>
  <cp:category/>
</cp:coreProperties>
</file>