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4.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5.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X:\保育課\令和07年度（自動生成削除禁止）\J01 子ども家庭部\03 保育課\14 特別保育・認可外保育G\06 認可外保育施設届出・報告関係・確認事務\01 運営状況報告書（認可外保育施設）\1 運営状況報告書（庶務） (3年)\R7様式\"/>
    </mc:Choice>
  </mc:AlternateContent>
  <bookViews>
    <workbookView xWindow="0" yWindow="0" windowWidth="20490" windowHeight="7560" tabRatio="798"/>
  </bookViews>
  <sheets>
    <sheet name="①施設基本情報" sheetId="93" r:id="rId1"/>
    <sheet name="②児童数及び職員配置" sheetId="96" r:id="rId2"/>
    <sheet name="③施設の構造及び設備" sheetId="97" r:id="rId3"/>
    <sheet name="④保育内容・給食" sheetId="98" r:id="rId4"/>
    <sheet name="⑤健康管理・安全確保等" sheetId="100" r:id="rId5"/>
    <sheet name="(別紙)職員名簿" sheetId="103" r:id="rId6"/>
    <sheet name="集計（※編集・削除せず、そのまま提出してください。）" sheetId="95" state="hidden" r:id="rId7"/>
    <sheet name="list（※編集・削除せず、そのまま提出してください。）" sheetId="99" state="hidden" r:id="rId8"/>
  </sheets>
  <definedNames>
    <definedName name="_xlnm.Print_Area" localSheetId="5">'(別紙)職員名簿'!$A$1:$L$56</definedName>
    <definedName name="_xlnm.Print_Area" localSheetId="0">①施設基本情報!$A$1:$BP$71</definedName>
    <definedName name="_xlnm.Print_Area" localSheetId="1">②児童数及び職員配置!$A$1:$BU$173</definedName>
    <definedName name="_xlnm.Print_Area" localSheetId="2">③施設の構造及び設備!$A$1:$BU$71</definedName>
    <definedName name="_xlnm.Print_Area" localSheetId="3">④保育内容・給食!$A$1:$BU$44</definedName>
    <definedName name="_xlnm.Print_Area" localSheetId="4">⑤健康管理・安全確保等!$A$1:$BU$68</definedName>
  </definedNames>
  <calcPr calcId="162913"/>
</workbook>
</file>

<file path=xl/calcChain.xml><?xml version="1.0" encoding="utf-8"?>
<calcChain xmlns="http://schemas.openxmlformats.org/spreadsheetml/2006/main">
  <c r="BB3" i="96" l="1"/>
  <c r="BG6" i="96" l="1"/>
  <c r="V60" i="96"/>
  <c r="AA60" i="96"/>
  <c r="AP60" i="96"/>
  <c r="AU60" i="96"/>
  <c r="AZ60" i="96"/>
  <c r="Q60" i="96"/>
  <c r="AE105" i="96"/>
  <c r="AG107" i="96"/>
  <c r="AI107" i="96"/>
  <c r="Q45" i="96"/>
  <c r="V45" i="96"/>
  <c r="AF45" i="96"/>
  <c r="AF60" i="96" s="1"/>
  <c r="AK45" i="96"/>
  <c r="Q47" i="96"/>
  <c r="V47" i="96"/>
  <c r="AF47" i="96"/>
  <c r="AK47" i="96"/>
  <c r="AK60" i="96" s="1"/>
  <c r="Q49" i="96"/>
  <c r="V49" i="96"/>
  <c r="AF49" i="96"/>
  <c r="AK49" i="96"/>
  <c r="Q51" i="96"/>
  <c r="V51" i="96"/>
  <c r="AF51" i="96"/>
  <c r="AK51" i="96"/>
  <c r="Q53" i="96"/>
  <c r="V53" i="96"/>
  <c r="AF53" i="96"/>
  <c r="AK53" i="96"/>
  <c r="Q55" i="96"/>
  <c r="V55" i="96"/>
  <c r="AF55" i="96"/>
  <c r="AK55" i="96"/>
  <c r="Q57" i="96"/>
  <c r="V57" i="96"/>
  <c r="AF57" i="96"/>
  <c r="AK57" i="96"/>
  <c r="Q59" i="96"/>
  <c r="V59" i="96"/>
  <c r="AF59" i="96"/>
  <c r="AK59" i="96"/>
  <c r="AH101" i="96"/>
  <c r="W105" i="96"/>
  <c r="X105" i="96"/>
  <c r="Y105" i="96"/>
  <c r="Z105" i="96"/>
  <c r="AA105" i="96"/>
  <c r="AB105" i="96"/>
  <c r="AC105" i="96"/>
  <c r="AD105" i="96"/>
  <c r="AF105" i="96"/>
  <c r="AG105" i="96"/>
  <c r="AH105" i="96"/>
  <c r="Z107" i="96"/>
  <c r="AA107" i="96"/>
  <c r="AB107" i="96"/>
  <c r="AC107" i="96"/>
  <c r="AD107" i="96"/>
  <c r="AE107" i="96"/>
  <c r="AF107" i="96"/>
  <c r="AH107" i="96"/>
  <c r="AJ107" i="96"/>
  <c r="AI105" i="96"/>
  <c r="AJ105" i="96"/>
  <c r="AL105" i="96"/>
  <c r="AA28" i="96"/>
  <c r="BC40" i="96"/>
  <c r="AI40" i="96"/>
  <c r="AM40" i="96"/>
  <c r="AQ40" i="96"/>
  <c r="AU40" i="96"/>
  <c r="AY40" i="96"/>
  <c r="AE40" i="96"/>
  <c r="AA40" i="96"/>
  <c r="BG39" i="96"/>
  <c r="BG38" i="96"/>
  <c r="BG40" i="96" s="1"/>
  <c r="AZ85" i="96" l="1"/>
  <c r="AZ86" i="96"/>
  <c r="BE52" i="96" l="1"/>
  <c r="BE53" i="96" s="1"/>
  <c r="BG23" i="96"/>
  <c r="BG24" i="96" s="1"/>
  <c r="BE58" i="96"/>
  <c r="BE59" i="96" s="1"/>
  <c r="BH7" i="96"/>
  <c r="BN144" i="96" l="1"/>
  <c r="BM144" i="96"/>
  <c r="BL144" i="96"/>
  <c r="BK144" i="96"/>
  <c r="BJ144" i="96"/>
  <c r="BI144" i="96"/>
  <c r="BH144" i="96"/>
  <c r="BG144" i="96"/>
  <c r="BF144" i="96"/>
  <c r="BE144" i="96"/>
  <c r="BD144" i="96"/>
  <c r="BC144" i="96"/>
  <c r="BB144" i="96"/>
  <c r="BA144" i="96"/>
  <c r="AZ143" i="96"/>
  <c r="AY143" i="96"/>
  <c r="AX143" i="96"/>
  <c r="AW143" i="96"/>
  <c r="AV143" i="96"/>
  <c r="AU143" i="96"/>
  <c r="AT143" i="96"/>
  <c r="AS143" i="96"/>
  <c r="AR143" i="96"/>
  <c r="AQ143" i="96"/>
  <c r="AP143" i="96"/>
  <c r="AO143" i="96"/>
  <c r="AN143" i="96"/>
  <c r="AM143" i="96"/>
  <c r="AL143" i="96"/>
  <c r="AK143" i="96"/>
  <c r="AJ143" i="96"/>
  <c r="AI143" i="96"/>
  <c r="AH143" i="96"/>
  <c r="AG143" i="96"/>
  <c r="AF143" i="96"/>
  <c r="AE143" i="96"/>
  <c r="AD143" i="96"/>
  <c r="AC143" i="96"/>
  <c r="AB143" i="96"/>
  <c r="AA143" i="96"/>
  <c r="Z143" i="96"/>
  <c r="Y143" i="96"/>
  <c r="X143" i="96"/>
  <c r="W143" i="96"/>
  <c r="V143" i="96"/>
  <c r="U143" i="96"/>
  <c r="T143" i="96"/>
  <c r="S143" i="96"/>
  <c r="BN142" i="96"/>
  <c r="BM142" i="96"/>
  <c r="BL142" i="96"/>
  <c r="BK142" i="96"/>
  <c r="BJ142" i="96"/>
  <c r="BI142" i="96"/>
  <c r="BH142" i="96"/>
  <c r="BG142" i="96"/>
  <c r="BF142" i="96"/>
  <c r="BE142" i="96"/>
  <c r="BD142" i="96"/>
  <c r="BC142" i="96"/>
  <c r="BB142" i="96"/>
  <c r="BA142" i="96"/>
  <c r="AZ141" i="96"/>
  <c r="AY141" i="96"/>
  <c r="AX141" i="96"/>
  <c r="AW141" i="96"/>
  <c r="AV141" i="96"/>
  <c r="AU141" i="96"/>
  <c r="AT141" i="96"/>
  <c r="AS141" i="96"/>
  <c r="AR141" i="96"/>
  <c r="AQ141" i="96"/>
  <c r="AP141" i="96"/>
  <c r="AO141" i="96"/>
  <c r="AN141" i="96"/>
  <c r="AM141" i="96"/>
  <c r="AL141" i="96"/>
  <c r="AK141" i="96"/>
  <c r="AJ141" i="96"/>
  <c r="AI141" i="96"/>
  <c r="AH141" i="96"/>
  <c r="AG141" i="96"/>
  <c r="AF141" i="96"/>
  <c r="AE141" i="96"/>
  <c r="AD141" i="96"/>
  <c r="AC141" i="96"/>
  <c r="AB141" i="96"/>
  <c r="AA141" i="96"/>
  <c r="Z141" i="96"/>
  <c r="Y141" i="96"/>
  <c r="X141" i="96"/>
  <c r="W141" i="96"/>
  <c r="V141" i="96"/>
  <c r="U141" i="96"/>
  <c r="T141" i="96"/>
  <c r="S141" i="96"/>
  <c r="BN140" i="96"/>
  <c r="BM140" i="96"/>
  <c r="BL140" i="96"/>
  <c r="BK140" i="96"/>
  <c r="BJ140" i="96"/>
  <c r="BI140" i="96"/>
  <c r="BH140" i="96"/>
  <c r="BG140" i="96"/>
  <c r="BF140" i="96"/>
  <c r="BE140" i="96"/>
  <c r="BD140" i="96"/>
  <c r="BC140" i="96"/>
  <c r="BB140" i="96"/>
  <c r="BA140" i="96"/>
  <c r="AZ139" i="96"/>
  <c r="AY139" i="96"/>
  <c r="AX139" i="96"/>
  <c r="AW139" i="96"/>
  <c r="AV139" i="96"/>
  <c r="AU139" i="96"/>
  <c r="AT139" i="96"/>
  <c r="AS139" i="96"/>
  <c r="AR139" i="96"/>
  <c r="AQ139" i="96"/>
  <c r="AP139" i="96"/>
  <c r="AO139" i="96"/>
  <c r="AN139" i="96"/>
  <c r="AM139" i="96"/>
  <c r="AL139" i="96"/>
  <c r="AK139" i="96"/>
  <c r="AJ139" i="96"/>
  <c r="AI139" i="96"/>
  <c r="AH139" i="96"/>
  <c r="AG139" i="96"/>
  <c r="AF139" i="96"/>
  <c r="AE139" i="96"/>
  <c r="AD139" i="96"/>
  <c r="AC139" i="96"/>
  <c r="AB139" i="96"/>
  <c r="AA139" i="96"/>
  <c r="Z139" i="96"/>
  <c r="Y139" i="96"/>
  <c r="X139" i="96"/>
  <c r="W139" i="96"/>
  <c r="V139" i="96"/>
  <c r="U139" i="96"/>
  <c r="T139" i="96"/>
  <c r="S139" i="96"/>
  <c r="BN138" i="96"/>
  <c r="BM138" i="96"/>
  <c r="BL138" i="96"/>
  <c r="BK138" i="96"/>
  <c r="BJ138" i="96"/>
  <c r="BI138" i="96"/>
  <c r="BH138" i="96"/>
  <c r="BG138" i="96"/>
  <c r="BF138" i="96"/>
  <c r="BE138" i="96"/>
  <c r="BD138" i="96"/>
  <c r="BC138" i="96"/>
  <c r="BB138" i="96"/>
  <c r="BA138" i="96"/>
  <c r="AZ137" i="96"/>
  <c r="AY137" i="96"/>
  <c r="AX137" i="96"/>
  <c r="AW137" i="96"/>
  <c r="AV137" i="96"/>
  <c r="AU137" i="96"/>
  <c r="AT137" i="96"/>
  <c r="AS137" i="96"/>
  <c r="AR137" i="96"/>
  <c r="AQ137" i="96"/>
  <c r="AP137" i="96"/>
  <c r="AO137" i="96"/>
  <c r="AN137" i="96"/>
  <c r="AM137" i="96"/>
  <c r="AL137" i="96"/>
  <c r="AK137" i="96"/>
  <c r="AJ137" i="96"/>
  <c r="AI137" i="96"/>
  <c r="AH137" i="96"/>
  <c r="AG137" i="96"/>
  <c r="AF137" i="96"/>
  <c r="AE137" i="96"/>
  <c r="AD137" i="96"/>
  <c r="AC137" i="96"/>
  <c r="AB137" i="96"/>
  <c r="AA137" i="96"/>
  <c r="Z137" i="96"/>
  <c r="Y137" i="96"/>
  <c r="X137" i="96"/>
  <c r="W137" i="96"/>
  <c r="V137" i="96"/>
  <c r="U137" i="96"/>
  <c r="T137" i="96"/>
  <c r="S137" i="96"/>
  <c r="BN136" i="96"/>
  <c r="BM136" i="96"/>
  <c r="BL136" i="96"/>
  <c r="BK136" i="96"/>
  <c r="BJ136" i="96"/>
  <c r="BI136" i="96"/>
  <c r="BH136" i="96"/>
  <c r="BG136" i="96"/>
  <c r="BF136" i="96"/>
  <c r="BE136" i="96"/>
  <c r="BD136" i="96"/>
  <c r="BC136" i="96"/>
  <c r="BB136" i="96"/>
  <c r="BA136" i="96"/>
  <c r="AZ135" i="96"/>
  <c r="AY135" i="96"/>
  <c r="AX135" i="96"/>
  <c r="AW135" i="96"/>
  <c r="AV135" i="96"/>
  <c r="AU135" i="96"/>
  <c r="AT135" i="96"/>
  <c r="AS135" i="96"/>
  <c r="AR135" i="96"/>
  <c r="AQ135" i="96"/>
  <c r="AP135" i="96"/>
  <c r="AO135" i="96"/>
  <c r="AN135" i="96"/>
  <c r="AM135" i="96"/>
  <c r="AL135" i="96"/>
  <c r="AK135" i="96"/>
  <c r="AJ135" i="96"/>
  <c r="AI135" i="96"/>
  <c r="AH135" i="96"/>
  <c r="AG135" i="96"/>
  <c r="AF135" i="96"/>
  <c r="AE135" i="96"/>
  <c r="AD135" i="96"/>
  <c r="AC135" i="96"/>
  <c r="AB135" i="96"/>
  <c r="AA135" i="96"/>
  <c r="Z135" i="96"/>
  <c r="Y135" i="96"/>
  <c r="X135" i="96"/>
  <c r="W135" i="96"/>
  <c r="V135" i="96"/>
  <c r="U135" i="96"/>
  <c r="T135" i="96"/>
  <c r="S135" i="96"/>
  <c r="BN134" i="96"/>
  <c r="BM134" i="96"/>
  <c r="BL134" i="96"/>
  <c r="BK134" i="96"/>
  <c r="BJ134" i="96"/>
  <c r="BI134" i="96"/>
  <c r="BH134" i="96"/>
  <c r="BG134" i="96"/>
  <c r="BF134" i="96"/>
  <c r="BE134" i="96"/>
  <c r="BD134" i="96"/>
  <c r="BC134" i="96"/>
  <c r="BB134" i="96"/>
  <c r="BA134" i="96"/>
  <c r="AZ133" i="96"/>
  <c r="AY133" i="96"/>
  <c r="AX133" i="96"/>
  <c r="AW133" i="96"/>
  <c r="AV133" i="96"/>
  <c r="AU133" i="96"/>
  <c r="AT133" i="96"/>
  <c r="AS133" i="96"/>
  <c r="AR133" i="96"/>
  <c r="AQ133" i="96"/>
  <c r="AP133" i="96"/>
  <c r="AO133" i="96"/>
  <c r="AN133" i="96"/>
  <c r="AM133" i="96"/>
  <c r="AL133" i="96"/>
  <c r="AK133" i="96"/>
  <c r="AJ133" i="96"/>
  <c r="AI133" i="96"/>
  <c r="AH133" i="96"/>
  <c r="AG133" i="96"/>
  <c r="AF133" i="96"/>
  <c r="AE133" i="96"/>
  <c r="AD133" i="96"/>
  <c r="AC133" i="96"/>
  <c r="AB133" i="96"/>
  <c r="AA133" i="96"/>
  <c r="Z133" i="96"/>
  <c r="Y133" i="96"/>
  <c r="X133" i="96"/>
  <c r="W133" i="96"/>
  <c r="V133" i="96"/>
  <c r="U133" i="96"/>
  <c r="T133" i="96"/>
  <c r="S133" i="96"/>
  <c r="BN132" i="96"/>
  <c r="BM132" i="96"/>
  <c r="BL132" i="96"/>
  <c r="BK132" i="96"/>
  <c r="BJ132" i="96"/>
  <c r="BI132" i="96"/>
  <c r="BH132" i="96"/>
  <c r="BG132" i="96"/>
  <c r="BF132" i="96"/>
  <c r="BE132" i="96"/>
  <c r="BD132" i="96"/>
  <c r="BC132" i="96"/>
  <c r="BB132" i="96"/>
  <c r="BA132" i="96"/>
  <c r="AZ131" i="96"/>
  <c r="AY131" i="96"/>
  <c r="AX131" i="96"/>
  <c r="AW131" i="96"/>
  <c r="AV131" i="96"/>
  <c r="AU131" i="96"/>
  <c r="AT131" i="96"/>
  <c r="AS131" i="96"/>
  <c r="AR131" i="96"/>
  <c r="AQ131" i="96"/>
  <c r="AP131" i="96"/>
  <c r="AO131" i="96"/>
  <c r="AN131" i="96"/>
  <c r="AM131" i="96"/>
  <c r="AL131" i="96"/>
  <c r="AK131" i="96"/>
  <c r="AJ131" i="96"/>
  <c r="AI131" i="96"/>
  <c r="AH131" i="96"/>
  <c r="AG131" i="96"/>
  <c r="AF131" i="96"/>
  <c r="AE131" i="96"/>
  <c r="AD131" i="96"/>
  <c r="AC131" i="96"/>
  <c r="AB131" i="96"/>
  <c r="AA131" i="96"/>
  <c r="Z131" i="96"/>
  <c r="Y131" i="96"/>
  <c r="X131" i="96"/>
  <c r="W131" i="96"/>
  <c r="V131" i="96"/>
  <c r="U131" i="96"/>
  <c r="T131" i="96"/>
  <c r="S131" i="96"/>
  <c r="BN130" i="96"/>
  <c r="BM130" i="96"/>
  <c r="BL130" i="96"/>
  <c r="BK130" i="96"/>
  <c r="BJ130" i="96"/>
  <c r="BI130" i="96"/>
  <c r="BH130" i="96"/>
  <c r="BG130" i="96"/>
  <c r="BF130" i="96"/>
  <c r="BE130" i="96"/>
  <c r="BD130" i="96"/>
  <c r="BC130" i="96"/>
  <c r="BB130" i="96"/>
  <c r="BA130" i="96"/>
  <c r="AZ129" i="96"/>
  <c r="AY129" i="96"/>
  <c r="AX129" i="96"/>
  <c r="AW129" i="96"/>
  <c r="AV129" i="96"/>
  <c r="AU129" i="96"/>
  <c r="AT129" i="96"/>
  <c r="AS129" i="96"/>
  <c r="AR129" i="96"/>
  <c r="AQ129" i="96"/>
  <c r="AP129" i="96"/>
  <c r="AO129" i="96"/>
  <c r="AN129" i="96"/>
  <c r="AM129" i="96"/>
  <c r="AL129" i="96"/>
  <c r="AK129" i="96"/>
  <c r="AJ129" i="96"/>
  <c r="AI129" i="96"/>
  <c r="AH129" i="96"/>
  <c r="AG129" i="96"/>
  <c r="AF129" i="96"/>
  <c r="AE129" i="96"/>
  <c r="AD129" i="96"/>
  <c r="AC129" i="96"/>
  <c r="AB129" i="96"/>
  <c r="AA129" i="96"/>
  <c r="Z129" i="96"/>
  <c r="Y129" i="96"/>
  <c r="X129" i="96"/>
  <c r="W129" i="96"/>
  <c r="V129" i="96"/>
  <c r="U129" i="96"/>
  <c r="T129" i="96"/>
  <c r="S129" i="96"/>
  <c r="BN128" i="96"/>
  <c r="BM128" i="96"/>
  <c r="BL128" i="96"/>
  <c r="BK128" i="96"/>
  <c r="BJ128" i="96"/>
  <c r="BI128" i="96"/>
  <c r="BH128" i="96"/>
  <c r="BG128" i="96"/>
  <c r="BF128" i="96"/>
  <c r="BE128" i="96"/>
  <c r="BD128" i="96"/>
  <c r="BC128" i="96"/>
  <c r="BB128" i="96"/>
  <c r="BA128" i="96"/>
  <c r="AZ127" i="96"/>
  <c r="AY127" i="96"/>
  <c r="AX127" i="96"/>
  <c r="AW127" i="96"/>
  <c r="AV127" i="96"/>
  <c r="AU127" i="96"/>
  <c r="AT127" i="96"/>
  <c r="AS127" i="96"/>
  <c r="AR127" i="96"/>
  <c r="AQ127" i="96"/>
  <c r="AP127" i="96"/>
  <c r="AO127" i="96"/>
  <c r="AN127" i="96"/>
  <c r="AM127" i="96"/>
  <c r="AL127" i="96"/>
  <c r="AK127" i="96"/>
  <c r="AJ127" i="96"/>
  <c r="AI127" i="96"/>
  <c r="AH127" i="96"/>
  <c r="AG127" i="96"/>
  <c r="AF127" i="96"/>
  <c r="AE127" i="96"/>
  <c r="AD127" i="96"/>
  <c r="AC127" i="96"/>
  <c r="AB127" i="96"/>
  <c r="AA127" i="96"/>
  <c r="Z127" i="96"/>
  <c r="Y127" i="96"/>
  <c r="X127" i="96"/>
  <c r="W127" i="96"/>
  <c r="V127" i="96"/>
  <c r="U127" i="96"/>
  <c r="T127" i="96"/>
  <c r="S127" i="96"/>
  <c r="BN126" i="96"/>
  <c r="BM126" i="96"/>
  <c r="BL126" i="96"/>
  <c r="BK126" i="96"/>
  <c r="BJ126" i="96"/>
  <c r="BI126" i="96"/>
  <c r="BH126" i="96"/>
  <c r="BG126" i="96"/>
  <c r="BF126" i="96"/>
  <c r="BE126" i="96"/>
  <c r="BD126" i="96"/>
  <c r="BC126" i="96"/>
  <c r="BB126" i="96"/>
  <c r="BA126" i="96"/>
  <c r="AZ125" i="96"/>
  <c r="AY125" i="96"/>
  <c r="AX125" i="96"/>
  <c r="AW125" i="96"/>
  <c r="AV125" i="96"/>
  <c r="AU125" i="96"/>
  <c r="AT125" i="96"/>
  <c r="AS125" i="96"/>
  <c r="AR125" i="96"/>
  <c r="AQ125" i="96"/>
  <c r="AP125" i="96"/>
  <c r="AO125" i="96"/>
  <c r="AN125" i="96"/>
  <c r="AM125" i="96"/>
  <c r="AL125" i="96"/>
  <c r="AK125" i="96"/>
  <c r="AJ125" i="96"/>
  <c r="AI125" i="96"/>
  <c r="AH125" i="96"/>
  <c r="AG125" i="96"/>
  <c r="AF125" i="96"/>
  <c r="AE125" i="96"/>
  <c r="AD125" i="96"/>
  <c r="AC125" i="96"/>
  <c r="AB125" i="96"/>
  <c r="AA125" i="96"/>
  <c r="Z125" i="96"/>
  <c r="Y125" i="96"/>
  <c r="X125" i="96"/>
  <c r="W125" i="96"/>
  <c r="V125" i="96"/>
  <c r="U125" i="96"/>
  <c r="T125" i="96"/>
  <c r="S125" i="96"/>
  <c r="BN158" i="96"/>
  <c r="BM158" i="96"/>
  <c r="BL158" i="96"/>
  <c r="BK158" i="96"/>
  <c r="BJ158" i="96"/>
  <c r="BI158" i="96"/>
  <c r="BH158" i="96"/>
  <c r="BG158" i="96"/>
  <c r="BF158" i="96"/>
  <c r="BE158" i="96"/>
  <c r="BD158" i="96"/>
  <c r="BC158" i="96"/>
  <c r="BB158" i="96"/>
  <c r="BA158" i="96"/>
  <c r="AZ157" i="96"/>
  <c r="AY157" i="96"/>
  <c r="AX157" i="96"/>
  <c r="AW157" i="96"/>
  <c r="AV157" i="96"/>
  <c r="AU157" i="96"/>
  <c r="AT157" i="96"/>
  <c r="AS157" i="96"/>
  <c r="AR157" i="96"/>
  <c r="AQ157" i="96"/>
  <c r="AP157" i="96"/>
  <c r="AO157" i="96"/>
  <c r="AN157" i="96"/>
  <c r="AM157" i="96"/>
  <c r="AL157" i="96"/>
  <c r="AK157" i="96"/>
  <c r="AJ157" i="96"/>
  <c r="AI157" i="96"/>
  <c r="AH157" i="96"/>
  <c r="AG157" i="96"/>
  <c r="AF157" i="96"/>
  <c r="AE157" i="96"/>
  <c r="AD157" i="96"/>
  <c r="AC157" i="96"/>
  <c r="AB157" i="96"/>
  <c r="AA157" i="96"/>
  <c r="Z157" i="96"/>
  <c r="Y157" i="96"/>
  <c r="X157" i="96"/>
  <c r="W157" i="96"/>
  <c r="V157" i="96"/>
  <c r="U157" i="96"/>
  <c r="T157" i="96"/>
  <c r="S157" i="96"/>
  <c r="BN156" i="96"/>
  <c r="BM156" i="96"/>
  <c r="BL156" i="96"/>
  <c r="BK156" i="96"/>
  <c r="BJ156" i="96"/>
  <c r="BI156" i="96"/>
  <c r="BH156" i="96"/>
  <c r="BG156" i="96"/>
  <c r="BF156" i="96"/>
  <c r="BE156" i="96"/>
  <c r="BD156" i="96"/>
  <c r="BC156" i="96"/>
  <c r="BB156" i="96"/>
  <c r="BA156" i="96"/>
  <c r="AZ155" i="96"/>
  <c r="AY155" i="96"/>
  <c r="AX155" i="96"/>
  <c r="AW155" i="96"/>
  <c r="AV155" i="96"/>
  <c r="AU155" i="96"/>
  <c r="AT155" i="96"/>
  <c r="AS155" i="96"/>
  <c r="AR155" i="96"/>
  <c r="AQ155" i="96"/>
  <c r="AP155" i="96"/>
  <c r="AO155" i="96"/>
  <c r="AN155" i="96"/>
  <c r="AM155" i="96"/>
  <c r="AL155" i="96"/>
  <c r="AK155" i="96"/>
  <c r="AJ155" i="96"/>
  <c r="AI155" i="96"/>
  <c r="AH155" i="96"/>
  <c r="AG155" i="96"/>
  <c r="AF155" i="96"/>
  <c r="AE155" i="96"/>
  <c r="AD155" i="96"/>
  <c r="AC155" i="96"/>
  <c r="AB155" i="96"/>
  <c r="AA155" i="96"/>
  <c r="Z155" i="96"/>
  <c r="Y155" i="96"/>
  <c r="X155" i="96"/>
  <c r="W155" i="96"/>
  <c r="V155" i="96"/>
  <c r="U155" i="96"/>
  <c r="T155" i="96"/>
  <c r="S155" i="96"/>
  <c r="BN154" i="96"/>
  <c r="BM154" i="96"/>
  <c r="BL154" i="96"/>
  <c r="BK154" i="96"/>
  <c r="BJ154" i="96"/>
  <c r="BI154" i="96"/>
  <c r="BH154" i="96"/>
  <c r="BG154" i="96"/>
  <c r="BF154" i="96"/>
  <c r="BE154" i="96"/>
  <c r="BD154" i="96"/>
  <c r="BC154" i="96"/>
  <c r="BB154" i="96"/>
  <c r="BA154" i="96"/>
  <c r="AZ153" i="96"/>
  <c r="AY153" i="96"/>
  <c r="AX153" i="96"/>
  <c r="AW153" i="96"/>
  <c r="AV153" i="96"/>
  <c r="AU153" i="96"/>
  <c r="AT153" i="96"/>
  <c r="AS153" i="96"/>
  <c r="AR153" i="96"/>
  <c r="AQ153" i="96"/>
  <c r="AP153" i="96"/>
  <c r="AO153" i="96"/>
  <c r="AN153" i="96"/>
  <c r="AM153" i="96"/>
  <c r="AL153" i="96"/>
  <c r="AK153" i="96"/>
  <c r="AJ153" i="96"/>
  <c r="AI153" i="96"/>
  <c r="AH153" i="96"/>
  <c r="AG153" i="96"/>
  <c r="AF153" i="96"/>
  <c r="AE153" i="96"/>
  <c r="AD153" i="96"/>
  <c r="AC153" i="96"/>
  <c r="AB153" i="96"/>
  <c r="AA153" i="96"/>
  <c r="Z153" i="96"/>
  <c r="Y153" i="96"/>
  <c r="X153" i="96"/>
  <c r="W153" i="96"/>
  <c r="V153" i="96"/>
  <c r="U153" i="96"/>
  <c r="T153" i="96"/>
  <c r="S153" i="96"/>
  <c r="BN152" i="96"/>
  <c r="BM152" i="96"/>
  <c r="BL152" i="96"/>
  <c r="BK152" i="96"/>
  <c r="BJ152" i="96"/>
  <c r="BI152" i="96"/>
  <c r="BH152" i="96"/>
  <c r="BG152" i="96"/>
  <c r="BF152" i="96"/>
  <c r="BE152" i="96"/>
  <c r="BD152" i="96"/>
  <c r="BC152" i="96"/>
  <c r="BB152" i="96"/>
  <c r="BA152" i="96"/>
  <c r="AZ151" i="96"/>
  <c r="AY151" i="96"/>
  <c r="AX151" i="96"/>
  <c r="AW151" i="96"/>
  <c r="AV151" i="96"/>
  <c r="AU151" i="96"/>
  <c r="AT151" i="96"/>
  <c r="AS151" i="96"/>
  <c r="AR151" i="96"/>
  <c r="AQ151" i="96"/>
  <c r="AP151" i="96"/>
  <c r="AO151" i="96"/>
  <c r="AN151" i="96"/>
  <c r="AM151" i="96"/>
  <c r="AL151" i="96"/>
  <c r="AK151" i="96"/>
  <c r="AJ151" i="96"/>
  <c r="AI151" i="96"/>
  <c r="AH151" i="96"/>
  <c r="AG151" i="96"/>
  <c r="AF151" i="96"/>
  <c r="AE151" i="96"/>
  <c r="AD151" i="96"/>
  <c r="AC151" i="96"/>
  <c r="AB151" i="96"/>
  <c r="AA151" i="96"/>
  <c r="Z151" i="96"/>
  <c r="Y151" i="96"/>
  <c r="X151" i="96"/>
  <c r="W151" i="96"/>
  <c r="V151" i="96"/>
  <c r="U151" i="96"/>
  <c r="T151" i="96"/>
  <c r="S151" i="96"/>
  <c r="BN150" i="96"/>
  <c r="BM150" i="96"/>
  <c r="BL150" i="96"/>
  <c r="BK150" i="96"/>
  <c r="BJ150" i="96"/>
  <c r="BI150" i="96"/>
  <c r="BH150" i="96"/>
  <c r="BG150" i="96"/>
  <c r="BF150" i="96"/>
  <c r="BE150" i="96"/>
  <c r="BD150" i="96"/>
  <c r="BC150" i="96"/>
  <c r="BB150" i="96"/>
  <c r="BA150" i="96"/>
  <c r="AZ149" i="96"/>
  <c r="AY149" i="96"/>
  <c r="AX149" i="96"/>
  <c r="AW149" i="96"/>
  <c r="AV149" i="96"/>
  <c r="AU149" i="96"/>
  <c r="AT149" i="96"/>
  <c r="AS149" i="96"/>
  <c r="AR149" i="96"/>
  <c r="AQ149" i="96"/>
  <c r="AP149" i="96"/>
  <c r="AO149" i="96"/>
  <c r="AN149" i="96"/>
  <c r="AM149" i="96"/>
  <c r="AL149" i="96"/>
  <c r="AK149" i="96"/>
  <c r="AJ149" i="96"/>
  <c r="AI149" i="96"/>
  <c r="AH149" i="96"/>
  <c r="AG149" i="96"/>
  <c r="AF149" i="96"/>
  <c r="AE149" i="96"/>
  <c r="AD149" i="96"/>
  <c r="AC149" i="96"/>
  <c r="AB149" i="96"/>
  <c r="AA149" i="96"/>
  <c r="Z149" i="96"/>
  <c r="Y149" i="96"/>
  <c r="X149" i="96"/>
  <c r="W149" i="96"/>
  <c r="V149" i="96"/>
  <c r="U149" i="96"/>
  <c r="T149" i="96"/>
  <c r="S149" i="96"/>
  <c r="BN148" i="96"/>
  <c r="BM148" i="96"/>
  <c r="BL148" i="96"/>
  <c r="BK148" i="96"/>
  <c r="BJ148" i="96"/>
  <c r="BI148" i="96"/>
  <c r="BH148" i="96"/>
  <c r="BG148" i="96"/>
  <c r="BF148" i="96"/>
  <c r="BE148" i="96"/>
  <c r="BD148" i="96"/>
  <c r="BC148" i="96"/>
  <c r="BB148" i="96"/>
  <c r="BA148" i="96"/>
  <c r="AZ147" i="96"/>
  <c r="AY147" i="96"/>
  <c r="AX147" i="96"/>
  <c r="AW147" i="96"/>
  <c r="AV147" i="96"/>
  <c r="AU147" i="96"/>
  <c r="AT147" i="96"/>
  <c r="AS147" i="96"/>
  <c r="AR147" i="96"/>
  <c r="AQ147" i="96"/>
  <c r="AP147" i="96"/>
  <c r="AO147" i="96"/>
  <c r="AN147" i="96"/>
  <c r="AM147" i="96"/>
  <c r="AL147" i="96"/>
  <c r="AK147" i="96"/>
  <c r="AJ147" i="96"/>
  <c r="AI147" i="96"/>
  <c r="AH147" i="96"/>
  <c r="AG147" i="96"/>
  <c r="AF147" i="96"/>
  <c r="AE147" i="96"/>
  <c r="AD147" i="96"/>
  <c r="AC147" i="96"/>
  <c r="AB147" i="96"/>
  <c r="AA147" i="96"/>
  <c r="Z147" i="96"/>
  <c r="Y147" i="96"/>
  <c r="X147" i="96"/>
  <c r="W147" i="96"/>
  <c r="V147" i="96"/>
  <c r="U147" i="96"/>
  <c r="T147" i="96"/>
  <c r="S147" i="96"/>
  <c r="BN146" i="96"/>
  <c r="BM146" i="96"/>
  <c r="BL146" i="96"/>
  <c r="BK146" i="96"/>
  <c r="BJ146" i="96"/>
  <c r="BI146" i="96"/>
  <c r="BH146" i="96"/>
  <c r="BG146" i="96"/>
  <c r="BF146" i="96"/>
  <c r="BE146" i="96"/>
  <c r="BD146" i="96"/>
  <c r="BC146" i="96"/>
  <c r="BB146" i="96"/>
  <c r="BA146" i="96"/>
  <c r="AZ145" i="96"/>
  <c r="AY145" i="96"/>
  <c r="AX145" i="96"/>
  <c r="AW145" i="96"/>
  <c r="AV145" i="96"/>
  <c r="AU145" i="96"/>
  <c r="AT145" i="96"/>
  <c r="AS145" i="96"/>
  <c r="AR145" i="96"/>
  <c r="AQ145" i="96"/>
  <c r="AP145" i="96"/>
  <c r="AO145" i="96"/>
  <c r="AN145" i="96"/>
  <c r="AM145" i="96"/>
  <c r="AL145" i="96"/>
  <c r="AK145" i="96"/>
  <c r="AJ145" i="96"/>
  <c r="AI145" i="96"/>
  <c r="AH145" i="96"/>
  <c r="AG145" i="96"/>
  <c r="AF145" i="96"/>
  <c r="AE145" i="96"/>
  <c r="AD145" i="96"/>
  <c r="AC145" i="96"/>
  <c r="AB145" i="96"/>
  <c r="AA145" i="96"/>
  <c r="Z145" i="96"/>
  <c r="Y145" i="96"/>
  <c r="X145" i="96"/>
  <c r="W145" i="96"/>
  <c r="V145" i="96"/>
  <c r="U145" i="96"/>
  <c r="T145" i="96"/>
  <c r="S145" i="96"/>
  <c r="BP147" i="96" l="1"/>
  <c r="BP155" i="96"/>
  <c r="BP131" i="96"/>
  <c r="BP137" i="96"/>
  <c r="BP139" i="96"/>
  <c r="BP145" i="96"/>
  <c r="BP129" i="96"/>
  <c r="BP149" i="96"/>
  <c r="BP153" i="96"/>
  <c r="BP127" i="96"/>
  <c r="BP157" i="96"/>
  <c r="BP141" i="96"/>
  <c r="BP125" i="96"/>
  <c r="BP143" i="96"/>
  <c r="BP133" i="96"/>
  <c r="BP135" i="96"/>
  <c r="BP151" i="96"/>
  <c r="GY5" i="95"/>
  <c r="GX5" i="95"/>
  <c r="GW5" i="95"/>
  <c r="GV5" i="95"/>
  <c r="GU5" i="95"/>
  <c r="GT5" i="95"/>
  <c r="GS5" i="95"/>
  <c r="GR5" i="95"/>
  <c r="GQ5" i="95"/>
  <c r="GP5" i="95"/>
  <c r="GO5" i="95"/>
  <c r="GN5" i="95"/>
  <c r="GM5" i="95"/>
  <c r="GL5" i="95"/>
  <c r="GK5" i="95"/>
  <c r="GJ5" i="95"/>
  <c r="GI5" i="95"/>
  <c r="GH5" i="95"/>
  <c r="GG5" i="95"/>
  <c r="GF5" i="95"/>
  <c r="GE5" i="95"/>
  <c r="GD5" i="95"/>
  <c r="GC5" i="95"/>
  <c r="GB5" i="95"/>
  <c r="GA5" i="95"/>
  <c r="FZ5" i="95"/>
  <c r="FY5" i="95"/>
  <c r="FV5" i="95"/>
  <c r="FU5" i="95"/>
  <c r="FT5" i="95"/>
  <c r="FQ5" i="95"/>
  <c r="BG13" i="96"/>
  <c r="BG15" i="96" l="1"/>
  <c r="ER5" i="95" l="1"/>
  <c r="EP5" i="95" l="1"/>
  <c r="EO5" i="95"/>
  <c r="EN5" i="95"/>
  <c r="EM5" i="95"/>
  <c r="EL5" i="95"/>
  <c r="EK5" i="95"/>
  <c r="EJ5" i="95"/>
  <c r="EI5" i="95"/>
  <c r="EG5" i="95"/>
  <c r="EF5" i="95"/>
  <c r="EE5" i="95"/>
  <c r="ED5" i="95"/>
  <c r="EC5" i="95"/>
  <c r="EB5" i="95"/>
  <c r="EA5" i="95"/>
  <c r="DZ5" i="95"/>
  <c r="DX5" i="95"/>
  <c r="DW5" i="95"/>
  <c r="DV5" i="95"/>
  <c r="DU5" i="95"/>
  <c r="DT5" i="95"/>
  <c r="DS5" i="95"/>
  <c r="DR5" i="95"/>
  <c r="DQ5" i="95"/>
  <c r="DP5" i="95"/>
  <c r="DO5" i="95"/>
  <c r="DN5" i="95"/>
  <c r="DM5" i="95"/>
  <c r="DL5" i="95"/>
  <c r="DK5" i="95"/>
  <c r="DG5" i="95"/>
  <c r="DF5" i="95"/>
  <c r="DE5" i="95"/>
  <c r="DD5" i="95"/>
  <c r="DC5" i="95"/>
  <c r="DB5" i="95"/>
  <c r="DA5" i="95"/>
  <c r="CZ5" i="95"/>
  <c r="CY5" i="95"/>
  <c r="CX5" i="95"/>
  <c r="CW5" i="95"/>
  <c r="CV5" i="95"/>
  <c r="CU5" i="95"/>
  <c r="CT5" i="95"/>
  <c r="CS5" i="95"/>
  <c r="CR5" i="95"/>
  <c r="CQ5" i="95"/>
  <c r="CP5" i="95"/>
  <c r="CO5" i="95"/>
  <c r="CN5" i="95"/>
  <c r="CM5" i="95"/>
  <c r="CL5" i="95"/>
  <c r="CK5" i="95"/>
  <c r="CJ5" i="95"/>
  <c r="CI5" i="95"/>
  <c r="CH5" i="95"/>
  <c r="CG5" i="95"/>
  <c r="CF5" i="95"/>
  <c r="CE5" i="95"/>
  <c r="CD5" i="95"/>
  <c r="CC5" i="95"/>
  <c r="CB5" i="95"/>
  <c r="BT5" i="95"/>
  <c r="BS5" i="95"/>
  <c r="BR5" i="95"/>
  <c r="BP5" i="95"/>
  <c r="BO5" i="95"/>
  <c r="BN5" i="95"/>
  <c r="BL5" i="95"/>
  <c r="BK5" i="95"/>
  <c r="BJ5" i="95"/>
  <c r="BH5" i="95"/>
  <c r="BG5" i="95"/>
  <c r="BF5" i="95"/>
  <c r="BD5" i="95"/>
  <c r="BC5" i="95"/>
  <c r="BB5" i="95"/>
  <c r="AZ5" i="95"/>
  <c r="AY5" i="95"/>
  <c r="AX5" i="95"/>
  <c r="AW5" i="95"/>
  <c r="AV5" i="95"/>
  <c r="AU5" i="95"/>
  <c r="AT5" i="95"/>
  <c r="AS5" i="95"/>
  <c r="AR5" i="95"/>
  <c r="AQ5" i="95"/>
  <c r="AP5" i="95"/>
  <c r="AO5" i="95"/>
  <c r="AN5" i="95"/>
  <c r="AM5" i="95"/>
  <c r="AL5" i="95"/>
  <c r="AK5" i="95"/>
  <c r="AJ5" i="95"/>
  <c r="AI5" i="95"/>
  <c r="AH5" i="95"/>
  <c r="AG5" i="95"/>
  <c r="AF5" i="95"/>
  <c r="AE5" i="95"/>
  <c r="AD5" i="95"/>
  <c r="AC5" i="95"/>
  <c r="AB5" i="95"/>
  <c r="AA5" i="95"/>
  <c r="Z5" i="95"/>
  <c r="Y5" i="95"/>
  <c r="X5" i="95"/>
  <c r="W5" i="95"/>
  <c r="V5" i="95"/>
  <c r="U5" i="95"/>
  <c r="T5" i="95"/>
  <c r="S5" i="95"/>
  <c r="R5" i="95"/>
  <c r="Q5" i="95"/>
  <c r="P5" i="95"/>
  <c r="O5" i="95"/>
  <c r="N5" i="95"/>
  <c r="M5" i="95"/>
  <c r="L5" i="95"/>
  <c r="K5" i="95"/>
  <c r="J5" i="95"/>
  <c r="I5" i="95"/>
  <c r="H5" i="95"/>
  <c r="G5" i="95"/>
  <c r="F5" i="95"/>
  <c r="E5" i="95"/>
  <c r="D5" i="95"/>
  <c r="C5" i="95"/>
  <c r="B5" i="95"/>
  <c r="BD64" i="96" l="1"/>
  <c r="FX5" i="95" l="1"/>
  <c r="DY5" i="95"/>
  <c r="BB3" i="100"/>
  <c r="BB3" i="98" l="1"/>
  <c r="BG88" i="96" l="1"/>
  <c r="AY88" i="96"/>
  <c r="BU80" i="96"/>
  <c r="BB3" i="97" l="1"/>
  <c r="FN5" i="95" l="1"/>
  <c r="BE56" i="96"/>
  <c r="BE54" i="96"/>
  <c r="FK5" i="95"/>
  <c r="BE50" i="96"/>
  <c r="BE48" i="96"/>
  <c r="BE46" i="96"/>
  <c r="FJ5" i="95" l="1"/>
  <c r="BE51" i="96"/>
  <c r="FL5" i="95"/>
  <c r="BE55" i="96"/>
  <c r="FI5" i="95"/>
  <c r="BE49" i="96"/>
  <c r="FM5" i="95"/>
  <c r="BE57" i="96"/>
  <c r="FH5" i="95"/>
  <c r="BE47" i="96"/>
  <c r="W167" i="96" s="1"/>
  <c r="BN102" i="96"/>
  <c r="BM102" i="96"/>
  <c r="BL102" i="96"/>
  <c r="BK102" i="96"/>
  <c r="BJ102" i="96"/>
  <c r="BI102" i="96"/>
  <c r="BH102" i="96"/>
  <c r="BG102" i="96"/>
  <c r="BF102" i="96"/>
  <c r="BE102" i="96"/>
  <c r="BD102" i="96"/>
  <c r="BC102" i="96"/>
  <c r="BB102" i="96"/>
  <c r="BA102" i="96"/>
  <c r="BN164" i="96"/>
  <c r="BM164" i="96"/>
  <c r="BL164" i="96"/>
  <c r="BK164" i="96"/>
  <c r="BJ164" i="96"/>
  <c r="BI164" i="96"/>
  <c r="BH164" i="96"/>
  <c r="BG164" i="96"/>
  <c r="BF164" i="96"/>
  <c r="BE164" i="96"/>
  <c r="BD164" i="96"/>
  <c r="BC164" i="96"/>
  <c r="BB164" i="96"/>
  <c r="BA164" i="96"/>
  <c r="AZ163" i="96"/>
  <c r="AY163" i="96"/>
  <c r="AX163" i="96"/>
  <c r="AW163" i="96"/>
  <c r="AV163" i="96"/>
  <c r="AU163" i="96"/>
  <c r="AT163" i="96"/>
  <c r="AS163" i="96"/>
  <c r="AR163" i="96"/>
  <c r="AQ163" i="96"/>
  <c r="AP163" i="96"/>
  <c r="AO163" i="96"/>
  <c r="AN163" i="96"/>
  <c r="AM163" i="96"/>
  <c r="AL163" i="96"/>
  <c r="AK163" i="96"/>
  <c r="AJ163" i="96"/>
  <c r="AI163" i="96"/>
  <c r="AH163" i="96"/>
  <c r="AG163" i="96"/>
  <c r="AF163" i="96"/>
  <c r="AE163" i="96"/>
  <c r="AD163" i="96"/>
  <c r="AC163" i="96"/>
  <c r="AB163" i="96"/>
  <c r="AA163" i="96"/>
  <c r="Z163" i="96"/>
  <c r="Y163" i="96"/>
  <c r="X163" i="96"/>
  <c r="W163" i="96"/>
  <c r="V163" i="96"/>
  <c r="U163" i="96"/>
  <c r="T163" i="96"/>
  <c r="S163" i="96"/>
  <c r="BN162" i="96"/>
  <c r="BM162" i="96"/>
  <c r="BL162" i="96"/>
  <c r="BK162" i="96"/>
  <c r="BJ162" i="96"/>
  <c r="BI162" i="96"/>
  <c r="BH162" i="96"/>
  <c r="BG162" i="96"/>
  <c r="BF162" i="96"/>
  <c r="BE162" i="96"/>
  <c r="BD162" i="96"/>
  <c r="BC162" i="96"/>
  <c r="BB162" i="96"/>
  <c r="BA162" i="96"/>
  <c r="AZ161" i="96"/>
  <c r="AY161" i="96"/>
  <c r="AX161" i="96"/>
  <c r="AW161" i="96"/>
  <c r="AV161" i="96"/>
  <c r="AU161" i="96"/>
  <c r="AT161" i="96"/>
  <c r="AS161" i="96"/>
  <c r="AR161" i="96"/>
  <c r="AQ161" i="96"/>
  <c r="AP161" i="96"/>
  <c r="AO161" i="96"/>
  <c r="AN161" i="96"/>
  <c r="AM161" i="96"/>
  <c r="AL161" i="96"/>
  <c r="AK161" i="96"/>
  <c r="AJ161" i="96"/>
  <c r="AI161" i="96"/>
  <c r="AH161" i="96"/>
  <c r="AG161" i="96"/>
  <c r="AF161" i="96"/>
  <c r="AE161" i="96"/>
  <c r="AD161" i="96"/>
  <c r="AC161" i="96"/>
  <c r="AB161" i="96"/>
  <c r="AA161" i="96"/>
  <c r="Z161" i="96"/>
  <c r="Y161" i="96"/>
  <c r="X161" i="96"/>
  <c r="W161" i="96"/>
  <c r="V161" i="96"/>
  <c r="U161" i="96"/>
  <c r="T161" i="96"/>
  <c r="S161" i="96"/>
  <c r="BN160" i="96"/>
  <c r="BM160" i="96"/>
  <c r="BL160" i="96"/>
  <c r="BK160" i="96"/>
  <c r="BJ160" i="96"/>
  <c r="BI160" i="96"/>
  <c r="BH160" i="96"/>
  <c r="BG160" i="96"/>
  <c r="BF160" i="96"/>
  <c r="BE160" i="96"/>
  <c r="BD160" i="96"/>
  <c r="BC160" i="96"/>
  <c r="BB160" i="96"/>
  <c r="BA160" i="96"/>
  <c r="AZ159" i="96"/>
  <c r="AY159" i="96"/>
  <c r="AX159" i="96"/>
  <c r="AW159" i="96"/>
  <c r="AV159" i="96"/>
  <c r="AU159" i="96"/>
  <c r="AT159" i="96"/>
  <c r="AS159" i="96"/>
  <c r="AR159" i="96"/>
  <c r="AQ159" i="96"/>
  <c r="AP159" i="96"/>
  <c r="AO159" i="96"/>
  <c r="AN159" i="96"/>
  <c r="AM159" i="96"/>
  <c r="AL159" i="96"/>
  <c r="AK159" i="96"/>
  <c r="AJ159" i="96"/>
  <c r="AI159" i="96"/>
  <c r="AH159" i="96"/>
  <c r="AG159" i="96"/>
  <c r="AF159" i="96"/>
  <c r="AE159" i="96"/>
  <c r="AD159" i="96"/>
  <c r="AC159" i="96"/>
  <c r="AB159" i="96"/>
  <c r="AA159" i="96"/>
  <c r="Z159" i="96"/>
  <c r="Y159" i="96"/>
  <c r="X159" i="96"/>
  <c r="W159" i="96"/>
  <c r="V159" i="96"/>
  <c r="U159" i="96"/>
  <c r="T159" i="96"/>
  <c r="S159" i="96"/>
  <c r="BN124" i="96"/>
  <c r="BM124" i="96"/>
  <c r="BL124" i="96"/>
  <c r="BK124" i="96"/>
  <c r="BJ124" i="96"/>
  <c r="BI124" i="96"/>
  <c r="BH124" i="96"/>
  <c r="BG124" i="96"/>
  <c r="BF124" i="96"/>
  <c r="BE124" i="96"/>
  <c r="BD124" i="96"/>
  <c r="BC124" i="96"/>
  <c r="BB124" i="96"/>
  <c r="BA124" i="96"/>
  <c r="AZ123" i="96"/>
  <c r="AY123" i="96"/>
  <c r="AX123" i="96"/>
  <c r="AW123" i="96"/>
  <c r="AV123" i="96"/>
  <c r="AU123" i="96"/>
  <c r="AT123" i="96"/>
  <c r="AS123" i="96"/>
  <c r="AR123" i="96"/>
  <c r="AQ123" i="96"/>
  <c r="AP123" i="96"/>
  <c r="AO123" i="96"/>
  <c r="AN123" i="96"/>
  <c r="AM123" i="96"/>
  <c r="AL123" i="96"/>
  <c r="AK123" i="96"/>
  <c r="AJ123" i="96"/>
  <c r="AI123" i="96"/>
  <c r="AH123" i="96"/>
  <c r="AG123" i="96"/>
  <c r="AF123" i="96"/>
  <c r="AE123" i="96"/>
  <c r="AD123" i="96"/>
  <c r="AC123" i="96"/>
  <c r="AB123" i="96"/>
  <c r="AA123" i="96"/>
  <c r="Z123" i="96"/>
  <c r="Y123" i="96"/>
  <c r="X123" i="96"/>
  <c r="W123" i="96"/>
  <c r="V123" i="96"/>
  <c r="U123" i="96"/>
  <c r="T123" i="96"/>
  <c r="S123" i="96"/>
  <c r="BN122" i="96"/>
  <c r="BM122" i="96"/>
  <c r="BL122" i="96"/>
  <c r="BK122" i="96"/>
  <c r="BJ122" i="96"/>
  <c r="BI122" i="96"/>
  <c r="BH122" i="96"/>
  <c r="BG122" i="96"/>
  <c r="BF122" i="96"/>
  <c r="BE122" i="96"/>
  <c r="BD122" i="96"/>
  <c r="BC122" i="96"/>
  <c r="BB122" i="96"/>
  <c r="BA122" i="96"/>
  <c r="AZ121" i="96"/>
  <c r="AY121" i="96"/>
  <c r="AX121" i="96"/>
  <c r="AW121" i="96"/>
  <c r="AV121" i="96"/>
  <c r="AU121" i="96"/>
  <c r="AT121" i="96"/>
  <c r="AS121" i="96"/>
  <c r="AR121" i="96"/>
  <c r="AQ121" i="96"/>
  <c r="AP121" i="96"/>
  <c r="AO121" i="96"/>
  <c r="AN121" i="96"/>
  <c r="AM121" i="96"/>
  <c r="AL121" i="96"/>
  <c r="AK121" i="96"/>
  <c r="AJ121" i="96"/>
  <c r="AI121" i="96"/>
  <c r="AH121" i="96"/>
  <c r="AG121" i="96"/>
  <c r="AF121" i="96"/>
  <c r="AE121" i="96"/>
  <c r="AD121" i="96"/>
  <c r="AC121" i="96"/>
  <c r="AB121" i="96"/>
  <c r="AA121" i="96"/>
  <c r="Z121" i="96"/>
  <c r="Y121" i="96"/>
  <c r="X121" i="96"/>
  <c r="W121" i="96"/>
  <c r="V121" i="96"/>
  <c r="U121" i="96"/>
  <c r="T121" i="96"/>
  <c r="S121" i="96"/>
  <c r="BN120" i="96"/>
  <c r="BM120" i="96"/>
  <c r="BL120" i="96"/>
  <c r="BK120" i="96"/>
  <c r="BJ120" i="96"/>
  <c r="BI120" i="96"/>
  <c r="BH120" i="96"/>
  <c r="BG120" i="96"/>
  <c r="BF120" i="96"/>
  <c r="BE120" i="96"/>
  <c r="BD120" i="96"/>
  <c r="BC120" i="96"/>
  <c r="BB120" i="96"/>
  <c r="BA120" i="96"/>
  <c r="AZ119" i="96"/>
  <c r="AY119" i="96"/>
  <c r="AX119" i="96"/>
  <c r="AW119" i="96"/>
  <c r="AV119" i="96"/>
  <c r="AU119" i="96"/>
  <c r="AT119" i="96"/>
  <c r="AS119" i="96"/>
  <c r="AR119" i="96"/>
  <c r="AQ119" i="96"/>
  <c r="AP119" i="96"/>
  <c r="AO119" i="96"/>
  <c r="AN119" i="96"/>
  <c r="AM119" i="96"/>
  <c r="AL119" i="96"/>
  <c r="AK119" i="96"/>
  <c r="AJ119" i="96"/>
  <c r="AI119" i="96"/>
  <c r="AH119" i="96"/>
  <c r="AG119" i="96"/>
  <c r="AF119" i="96"/>
  <c r="AE119" i="96"/>
  <c r="AD119" i="96"/>
  <c r="AC119" i="96"/>
  <c r="AB119" i="96"/>
  <c r="AA119" i="96"/>
  <c r="Z119" i="96"/>
  <c r="Y119" i="96"/>
  <c r="X119" i="96"/>
  <c r="W119" i="96"/>
  <c r="V119" i="96"/>
  <c r="U119" i="96"/>
  <c r="T119" i="96"/>
  <c r="S119" i="96"/>
  <c r="BN118" i="96"/>
  <c r="BM118" i="96"/>
  <c r="BL118" i="96"/>
  <c r="BK118" i="96"/>
  <c r="BJ118" i="96"/>
  <c r="BI118" i="96"/>
  <c r="BH118" i="96"/>
  <c r="BG118" i="96"/>
  <c r="BF118" i="96"/>
  <c r="BE118" i="96"/>
  <c r="BD118" i="96"/>
  <c r="BC118" i="96"/>
  <c r="BB118" i="96"/>
  <c r="BA118" i="96"/>
  <c r="AZ117" i="96"/>
  <c r="AY117" i="96"/>
  <c r="AX117" i="96"/>
  <c r="AW117" i="96"/>
  <c r="AV117" i="96"/>
  <c r="AU117" i="96"/>
  <c r="AT117" i="96"/>
  <c r="AS117" i="96"/>
  <c r="AR117" i="96"/>
  <c r="AQ117" i="96"/>
  <c r="AP117" i="96"/>
  <c r="AO117" i="96"/>
  <c r="AN117" i="96"/>
  <c r="AM117" i="96"/>
  <c r="AL117" i="96"/>
  <c r="AK117" i="96"/>
  <c r="AJ117" i="96"/>
  <c r="AI117" i="96"/>
  <c r="AH117" i="96"/>
  <c r="AG117" i="96"/>
  <c r="AF117" i="96"/>
  <c r="AE117" i="96"/>
  <c r="AD117" i="96"/>
  <c r="AC117" i="96"/>
  <c r="AB117" i="96"/>
  <c r="AA117" i="96"/>
  <c r="Z117" i="96"/>
  <c r="Y117" i="96"/>
  <c r="X117" i="96"/>
  <c r="W117" i="96"/>
  <c r="V117" i="96"/>
  <c r="U117" i="96"/>
  <c r="T117" i="96"/>
  <c r="S117" i="96"/>
  <c r="BN116" i="96"/>
  <c r="BM116" i="96"/>
  <c r="BL116" i="96"/>
  <c r="BK116" i="96"/>
  <c r="BJ116" i="96"/>
  <c r="BI116" i="96"/>
  <c r="BH116" i="96"/>
  <c r="BG116" i="96"/>
  <c r="BF116" i="96"/>
  <c r="BE116" i="96"/>
  <c r="BD116" i="96"/>
  <c r="BC116" i="96"/>
  <c r="BB116" i="96"/>
  <c r="BA116" i="96"/>
  <c r="AZ115" i="96"/>
  <c r="AY115" i="96"/>
  <c r="AX115" i="96"/>
  <c r="AW115" i="96"/>
  <c r="AV115" i="96"/>
  <c r="AU115" i="96"/>
  <c r="AT115" i="96"/>
  <c r="AS115" i="96"/>
  <c r="AR115" i="96"/>
  <c r="AQ115" i="96"/>
  <c r="AP115" i="96"/>
  <c r="AO115" i="96"/>
  <c r="AN115" i="96"/>
  <c r="AM115" i="96"/>
  <c r="AL115" i="96"/>
  <c r="AK115" i="96"/>
  <c r="AJ115" i="96"/>
  <c r="AI115" i="96"/>
  <c r="AH115" i="96"/>
  <c r="AG115" i="96"/>
  <c r="AF115" i="96"/>
  <c r="AE115" i="96"/>
  <c r="AD115" i="96"/>
  <c r="AC115" i="96"/>
  <c r="AB115" i="96"/>
  <c r="AA115" i="96"/>
  <c r="Z115" i="96"/>
  <c r="Y115" i="96"/>
  <c r="X115" i="96"/>
  <c r="W115" i="96"/>
  <c r="V115" i="96"/>
  <c r="U115" i="96"/>
  <c r="T115" i="96"/>
  <c r="S115" i="96"/>
  <c r="BN114" i="96"/>
  <c r="BM114" i="96"/>
  <c r="BL114" i="96"/>
  <c r="BK114" i="96"/>
  <c r="BJ114" i="96"/>
  <c r="BI114" i="96"/>
  <c r="BH114" i="96"/>
  <c r="BG114" i="96"/>
  <c r="BF114" i="96"/>
  <c r="BE114" i="96"/>
  <c r="BD114" i="96"/>
  <c r="BC114" i="96"/>
  <c r="BB114" i="96"/>
  <c r="BA114" i="96"/>
  <c r="AZ113" i="96"/>
  <c r="AY113" i="96"/>
  <c r="AX113" i="96"/>
  <c r="AW113" i="96"/>
  <c r="AV113" i="96"/>
  <c r="AU113" i="96"/>
  <c r="AT113" i="96"/>
  <c r="AS113" i="96"/>
  <c r="AR113" i="96"/>
  <c r="AQ113" i="96"/>
  <c r="AP113" i="96"/>
  <c r="AO113" i="96"/>
  <c r="AN113" i="96"/>
  <c r="AM113" i="96"/>
  <c r="AL113" i="96"/>
  <c r="AK113" i="96"/>
  <c r="AJ113" i="96"/>
  <c r="AI113" i="96"/>
  <c r="AH113" i="96"/>
  <c r="AG113" i="96"/>
  <c r="AF113" i="96"/>
  <c r="AE113" i="96"/>
  <c r="AD113" i="96"/>
  <c r="AC113" i="96"/>
  <c r="AB113" i="96"/>
  <c r="AA113" i="96"/>
  <c r="Z113" i="96"/>
  <c r="Y113" i="96"/>
  <c r="X113" i="96"/>
  <c r="W113" i="96"/>
  <c r="V113" i="96"/>
  <c r="U113" i="96"/>
  <c r="T113" i="96"/>
  <c r="S113" i="96"/>
  <c r="BN112" i="96"/>
  <c r="BM112" i="96"/>
  <c r="BL112" i="96"/>
  <c r="BK112" i="96"/>
  <c r="BJ112" i="96"/>
  <c r="BI112" i="96"/>
  <c r="BH112" i="96"/>
  <c r="BG112" i="96"/>
  <c r="BF112" i="96"/>
  <c r="BE112" i="96"/>
  <c r="BD112" i="96"/>
  <c r="BC112" i="96"/>
  <c r="BB112" i="96"/>
  <c r="BA112" i="96"/>
  <c r="AZ111" i="96"/>
  <c r="AY111" i="96"/>
  <c r="AX111" i="96"/>
  <c r="AW111" i="96"/>
  <c r="AV111" i="96"/>
  <c r="AU111" i="96"/>
  <c r="AT111" i="96"/>
  <c r="AS111" i="96"/>
  <c r="AR111" i="96"/>
  <c r="AQ111" i="96"/>
  <c r="AP111" i="96"/>
  <c r="AO111" i="96"/>
  <c r="AN111" i="96"/>
  <c r="AM111" i="96"/>
  <c r="AL111" i="96"/>
  <c r="AK111" i="96"/>
  <c r="AJ111" i="96"/>
  <c r="AI111" i="96"/>
  <c r="AH111" i="96"/>
  <c r="AG111" i="96"/>
  <c r="AF111" i="96"/>
  <c r="AE111" i="96"/>
  <c r="AD111" i="96"/>
  <c r="AC111" i="96"/>
  <c r="AB111" i="96"/>
  <c r="AA111" i="96"/>
  <c r="Z111" i="96"/>
  <c r="Y111" i="96"/>
  <c r="X111" i="96"/>
  <c r="W111" i="96"/>
  <c r="V111" i="96"/>
  <c r="U111" i="96"/>
  <c r="T111" i="96"/>
  <c r="S111" i="96"/>
  <c r="BN110" i="96"/>
  <c r="BM110" i="96"/>
  <c r="BL110" i="96"/>
  <c r="BK110" i="96"/>
  <c r="BJ110" i="96"/>
  <c r="BI110" i="96"/>
  <c r="BH110" i="96"/>
  <c r="BG110" i="96"/>
  <c r="BF110" i="96"/>
  <c r="BE110" i="96"/>
  <c r="BD110" i="96"/>
  <c r="BC110" i="96"/>
  <c r="BB110" i="96"/>
  <c r="BA110" i="96"/>
  <c r="AZ109" i="96"/>
  <c r="AY109" i="96"/>
  <c r="AX109" i="96"/>
  <c r="AW109" i="96"/>
  <c r="AV109" i="96"/>
  <c r="AU109" i="96"/>
  <c r="AT109" i="96"/>
  <c r="AS109" i="96"/>
  <c r="AR109" i="96"/>
  <c r="AQ109" i="96"/>
  <c r="AP109" i="96"/>
  <c r="AO109" i="96"/>
  <c r="AN109" i="96"/>
  <c r="AM109" i="96"/>
  <c r="AL109" i="96"/>
  <c r="AK109" i="96"/>
  <c r="AJ109" i="96"/>
  <c r="AJ168" i="96" s="1"/>
  <c r="AI109" i="96"/>
  <c r="AI168" i="96" s="1"/>
  <c r="AH109" i="96"/>
  <c r="AH168" i="96" s="1"/>
  <c r="AG109" i="96"/>
  <c r="AG168" i="96" s="1"/>
  <c r="AF109" i="96"/>
  <c r="AF168" i="96" s="1"/>
  <c r="AE109" i="96"/>
  <c r="AE168" i="96" s="1"/>
  <c r="AD109" i="96"/>
  <c r="AD168" i="96" s="1"/>
  <c r="AC109" i="96"/>
  <c r="AC168" i="96" s="1"/>
  <c r="AB109" i="96"/>
  <c r="AB168" i="96" s="1"/>
  <c r="AA109" i="96"/>
  <c r="AA168" i="96" s="1"/>
  <c r="Z109" i="96"/>
  <c r="Z168" i="96" s="1"/>
  <c r="Y109" i="96"/>
  <c r="X109" i="96"/>
  <c r="W109" i="96"/>
  <c r="V109" i="96"/>
  <c r="U109" i="96"/>
  <c r="T109" i="96"/>
  <c r="S109" i="96"/>
  <c r="BN108" i="96"/>
  <c r="BM108" i="96"/>
  <c r="BL108" i="96"/>
  <c r="BK108" i="96"/>
  <c r="BJ108" i="96"/>
  <c r="BI108" i="96"/>
  <c r="BH108" i="96"/>
  <c r="BG108" i="96"/>
  <c r="BF108" i="96"/>
  <c r="BE108" i="96"/>
  <c r="BD108" i="96"/>
  <c r="BC108" i="96"/>
  <c r="BB108" i="96"/>
  <c r="BA108" i="96"/>
  <c r="AZ107" i="96"/>
  <c r="AY107" i="96"/>
  <c r="AX107" i="96"/>
  <c r="AW107" i="96"/>
  <c r="AV107" i="96"/>
  <c r="AU107" i="96"/>
  <c r="AT107" i="96"/>
  <c r="AS107" i="96"/>
  <c r="AR107" i="96"/>
  <c r="AQ107" i="96"/>
  <c r="AP107" i="96"/>
  <c r="AO107" i="96"/>
  <c r="AN107" i="96"/>
  <c r="AM107" i="96"/>
  <c r="AL107" i="96"/>
  <c r="AL168" i="96" s="1"/>
  <c r="AK107" i="96"/>
  <c r="AK168" i="96" s="1"/>
  <c r="Y107" i="96"/>
  <c r="Y168" i="96" s="1"/>
  <c r="X107" i="96"/>
  <c r="X168" i="96" s="1"/>
  <c r="W107" i="96"/>
  <c r="V107" i="96"/>
  <c r="U107" i="96"/>
  <c r="T107" i="96"/>
  <c r="S107" i="96"/>
  <c r="BN106" i="96"/>
  <c r="BM106" i="96"/>
  <c r="BM168" i="96" s="1"/>
  <c r="BL106" i="96"/>
  <c r="BL168" i="96" s="1"/>
  <c r="BK106" i="96"/>
  <c r="BJ106" i="96"/>
  <c r="BI106" i="96"/>
  <c r="BH106" i="96"/>
  <c r="BG106" i="96"/>
  <c r="BF106" i="96"/>
  <c r="BE106" i="96"/>
  <c r="BE168" i="96" s="1"/>
  <c r="BD106" i="96"/>
  <c r="BD168" i="96" s="1"/>
  <c r="BC106" i="96"/>
  <c r="BC168" i="96" s="1"/>
  <c r="BB106" i="96"/>
  <c r="BA106" i="96"/>
  <c r="AZ105" i="96"/>
  <c r="AY105" i="96"/>
  <c r="AX105" i="96"/>
  <c r="AW105" i="96"/>
  <c r="AW168" i="96" s="1"/>
  <c r="AV105" i="96"/>
  <c r="AV168" i="96" s="1"/>
  <c r="AU105" i="96"/>
  <c r="AU168" i="96" s="1"/>
  <c r="AT105" i="96"/>
  <c r="AS105" i="96"/>
  <c r="AR105" i="96"/>
  <c r="AQ105" i="96"/>
  <c r="AP105" i="96"/>
  <c r="AO105" i="96"/>
  <c r="AO168" i="96" s="1"/>
  <c r="AN105" i="96"/>
  <c r="AN168" i="96" s="1"/>
  <c r="AM105" i="96"/>
  <c r="AM168" i="96" s="1"/>
  <c r="V105" i="96"/>
  <c r="U105" i="96"/>
  <c r="T105" i="96"/>
  <c r="T168" i="96" s="1"/>
  <c r="S105" i="96"/>
  <c r="BN104" i="96"/>
  <c r="BM104" i="96"/>
  <c r="BL104" i="96"/>
  <c r="BK104" i="96"/>
  <c r="BJ104" i="96"/>
  <c r="BI104" i="96"/>
  <c r="BH104" i="96"/>
  <c r="BG104" i="96"/>
  <c r="BF104" i="96"/>
  <c r="BE104" i="96"/>
  <c r="BD104" i="96"/>
  <c r="BC104" i="96"/>
  <c r="BB104" i="96"/>
  <c r="BA104" i="96"/>
  <c r="AZ103" i="96"/>
  <c r="AY103" i="96"/>
  <c r="AX103" i="96"/>
  <c r="AW103" i="96"/>
  <c r="AV103" i="96"/>
  <c r="AU103" i="96"/>
  <c r="AT103" i="96"/>
  <c r="AS103" i="96"/>
  <c r="AR103" i="96"/>
  <c r="AQ103" i="96"/>
  <c r="AP103" i="96"/>
  <c r="AO103" i="96"/>
  <c r="AN103" i="96"/>
  <c r="AM103" i="96"/>
  <c r="AL103" i="96"/>
  <c r="AK103" i="96"/>
  <c r="AJ103" i="96"/>
  <c r="AI103" i="96"/>
  <c r="AH103" i="96"/>
  <c r="AG103" i="96"/>
  <c r="AF103" i="96"/>
  <c r="AE103" i="96"/>
  <c r="AD103" i="96"/>
  <c r="AC103" i="96"/>
  <c r="AB103" i="96"/>
  <c r="AA103" i="96"/>
  <c r="Z103" i="96"/>
  <c r="Y103" i="96"/>
  <c r="X103" i="96"/>
  <c r="W103" i="96"/>
  <c r="V103" i="96"/>
  <c r="U103" i="96"/>
  <c r="T103" i="96"/>
  <c r="S103" i="96"/>
  <c r="AZ101" i="96"/>
  <c r="AY101" i="96"/>
  <c r="AX101" i="96"/>
  <c r="AW101" i="96"/>
  <c r="AV101" i="96"/>
  <c r="AU101" i="96"/>
  <c r="AT101" i="96"/>
  <c r="AS101" i="96"/>
  <c r="AR101" i="96"/>
  <c r="AQ101" i="96"/>
  <c r="AP101" i="96"/>
  <c r="AO101" i="96"/>
  <c r="AN101" i="96"/>
  <c r="AM101" i="96"/>
  <c r="AL101" i="96"/>
  <c r="AK101" i="96"/>
  <c r="AJ101" i="96"/>
  <c r="AI101" i="96"/>
  <c r="AG101" i="96"/>
  <c r="AF101" i="96"/>
  <c r="AE101" i="96"/>
  <c r="AD101" i="96"/>
  <c r="AC101" i="96"/>
  <c r="AB101" i="96"/>
  <c r="AA101" i="96"/>
  <c r="Z101" i="96"/>
  <c r="Y101" i="96"/>
  <c r="X101" i="96"/>
  <c r="W101" i="96"/>
  <c r="V101" i="96"/>
  <c r="U101" i="96"/>
  <c r="T101" i="96"/>
  <c r="S101" i="96"/>
  <c r="AS168" i="96" l="1"/>
  <c r="BA168" i="96"/>
  <c r="U168" i="96"/>
  <c r="AT168" i="96"/>
  <c r="BJ168" i="96"/>
  <c r="BI168" i="96"/>
  <c r="BK168" i="96"/>
  <c r="W168" i="96"/>
  <c r="V168" i="96"/>
  <c r="AP168" i="96"/>
  <c r="BF168" i="96"/>
  <c r="AX168" i="96"/>
  <c r="BB168" i="96"/>
  <c r="AQ168" i="96"/>
  <c r="BG168" i="96"/>
  <c r="AY168" i="96"/>
  <c r="AR168" i="96"/>
  <c r="BN168" i="96"/>
  <c r="AZ168" i="96"/>
  <c r="BH168" i="96"/>
  <c r="BP101" i="96"/>
  <c r="BP111" i="96"/>
  <c r="BP113" i="96"/>
  <c r="BP115" i="96"/>
  <c r="BP117" i="96"/>
  <c r="BP119" i="96"/>
  <c r="BP121" i="96"/>
  <c r="BP123" i="96"/>
  <c r="BP103" i="96"/>
  <c r="BP163" i="96"/>
  <c r="BP159" i="96"/>
  <c r="BP161" i="96"/>
  <c r="BP109" i="96"/>
  <c r="S168" i="96"/>
  <c r="BP105" i="96"/>
  <c r="BP107" i="96"/>
  <c r="AQ167" i="96"/>
  <c r="BA167" i="96"/>
  <c r="FS5" i="95"/>
  <c r="FP5" i="95"/>
  <c r="AS167" i="96"/>
  <c r="AO167" i="96"/>
  <c r="BE44" i="96"/>
  <c r="R99" i="96"/>
  <c r="BC29" i="96"/>
  <c r="AY29" i="96"/>
  <c r="AU29" i="96"/>
  <c r="AQ29" i="96"/>
  <c r="AM29" i="96"/>
  <c r="AI29" i="96"/>
  <c r="AE29" i="96"/>
  <c r="AA29" i="96"/>
  <c r="AA30" i="96" s="1"/>
  <c r="BC28" i="96"/>
  <c r="AY28" i="96"/>
  <c r="AU28" i="96"/>
  <c r="AQ28" i="96"/>
  <c r="AM28" i="96"/>
  <c r="AI28" i="96"/>
  <c r="AE28" i="96"/>
  <c r="BC27" i="96"/>
  <c r="AY27" i="96"/>
  <c r="AU27" i="96"/>
  <c r="AQ27" i="96"/>
  <c r="AM27" i="96"/>
  <c r="AI27" i="96"/>
  <c r="AE27" i="96"/>
  <c r="AA27" i="96"/>
  <c r="BG25" i="96"/>
  <c r="BC24" i="96"/>
  <c r="AY24" i="96"/>
  <c r="AU24" i="96"/>
  <c r="AQ24" i="96"/>
  <c r="AM24" i="96"/>
  <c r="AI24" i="96"/>
  <c r="AE24" i="96"/>
  <c r="AA24" i="96"/>
  <c r="BC21" i="96"/>
  <c r="AY21" i="96"/>
  <c r="AU21" i="96"/>
  <c r="AQ21" i="96"/>
  <c r="AM21" i="96"/>
  <c r="AI21" i="96"/>
  <c r="AE21" i="96"/>
  <c r="AA21" i="96"/>
  <c r="BG19" i="96"/>
  <c r="BC18" i="96"/>
  <c r="AY18" i="96"/>
  <c r="AU18" i="96"/>
  <c r="AQ18" i="96"/>
  <c r="AM18" i="96"/>
  <c r="AI18" i="96"/>
  <c r="AE18" i="96"/>
  <c r="AA18" i="96"/>
  <c r="BG16" i="96"/>
  <c r="BC15" i="96"/>
  <c r="AY15" i="96"/>
  <c r="AU15" i="96"/>
  <c r="AQ15" i="96"/>
  <c r="AM15" i="96"/>
  <c r="AI15" i="96"/>
  <c r="AE15" i="96"/>
  <c r="AA15" i="96"/>
  <c r="BH8" i="96"/>
  <c r="AS169" i="96" l="1"/>
  <c r="AY169" i="96"/>
  <c r="BE45" i="96"/>
  <c r="S167" i="96" s="1"/>
  <c r="AQ169" i="96" s="1"/>
  <c r="BE60" i="96"/>
  <c r="BB169" i="96"/>
  <c r="AX169" i="96"/>
  <c r="AT169" i="96"/>
  <c r="G172" i="96"/>
  <c r="BA169" i="96"/>
  <c r="BG169" i="96"/>
  <c r="V169" i="96"/>
  <c r="U169" i="96"/>
  <c r="S169" i="96"/>
  <c r="FO5" i="95"/>
  <c r="FR5" i="95"/>
  <c r="AU30" i="96"/>
  <c r="FC5" i="95" s="1"/>
  <c r="AQ30" i="96"/>
  <c r="FB5" i="95" s="1"/>
  <c r="BC30" i="96"/>
  <c r="FE5" i="95" s="1"/>
  <c r="AI30" i="96"/>
  <c r="EZ5" i="95" s="1"/>
  <c r="AM30" i="96"/>
  <c r="FA5" i="95" s="1"/>
  <c r="AY30" i="96"/>
  <c r="FD5" i="95" s="1"/>
  <c r="AE30" i="96"/>
  <c r="EY5" i="95" s="1"/>
  <c r="FG5" i="95"/>
  <c r="EX5" i="95"/>
  <c r="EH5" i="95"/>
  <c r="EQ5" i="95"/>
  <c r="AM172" i="96"/>
  <c r="BK169" i="96"/>
  <c r="BH169" i="96"/>
  <c r="BN169" i="96"/>
  <c r="BJ169" i="96"/>
  <c r="BF169" i="96"/>
  <c r="BL169" i="96"/>
  <c r="BM169" i="96"/>
  <c r="BI169" i="96"/>
  <c r="BE169" i="96"/>
  <c r="AW167" i="96"/>
  <c r="T99" i="96"/>
  <c r="BG18" i="96"/>
  <c r="BG21" i="96"/>
  <c r="BG27" i="96"/>
  <c r="BG29" i="96"/>
  <c r="BG28" i="96"/>
  <c r="BG30" i="96" s="1"/>
  <c r="AR169" i="96" l="1"/>
  <c r="AP169" i="96"/>
  <c r="T169" i="96"/>
  <c r="AV169" i="96"/>
  <c r="AL169" i="96"/>
  <c r="AM169" i="96"/>
  <c r="Y169" i="96"/>
  <c r="AD169" i="96"/>
  <c r="X169" i="96"/>
  <c r="AB169" i="96"/>
  <c r="BD169" i="96"/>
  <c r="AG169" i="96"/>
  <c r="AJ169" i="96"/>
  <c r="AO169" i="96"/>
  <c r="AU169" i="96"/>
  <c r="AK169" i="96"/>
  <c r="AE169" i="96"/>
  <c r="BC169" i="96"/>
  <c r="AC169" i="96"/>
  <c r="AN169" i="96"/>
  <c r="Z169" i="96"/>
  <c r="AA169" i="96"/>
  <c r="AI169" i="96"/>
  <c r="AH169" i="96"/>
  <c r="AW169" i="96"/>
  <c r="AF169" i="96"/>
  <c r="AZ169" i="96"/>
  <c r="W169" i="96"/>
  <c r="FW5" i="95"/>
  <c r="EU5" i="95"/>
  <c r="ES5" i="95"/>
  <c r="EV5" i="95"/>
  <c r="ET5" i="95"/>
  <c r="AM167" i="96"/>
  <c r="V99" i="96"/>
  <c r="EW5" i="95" l="1"/>
  <c r="FF5" i="95"/>
  <c r="X99" i="96"/>
  <c r="Z99" i="96" l="1"/>
  <c r="AB99" i="96" l="1"/>
  <c r="AD99" i="96" l="1"/>
  <c r="AF99" i="96" l="1"/>
  <c r="AH99" i="96" l="1"/>
  <c r="AJ99" i="96" l="1"/>
  <c r="AL99" i="96" l="1"/>
  <c r="AN99" i="96" l="1"/>
  <c r="AP99" i="96" l="1"/>
  <c r="AR99" i="96" l="1"/>
  <c r="AT99" i="96" l="1"/>
  <c r="AV99" i="96" l="1"/>
  <c r="AX99" i="96" l="1"/>
  <c r="AZ99" i="96" l="1"/>
  <c r="BB99" i="96" l="1"/>
  <c r="BD99" i="96" l="1"/>
  <c r="BF99" i="96" l="1"/>
  <c r="BH99" i="96" l="1"/>
  <c r="BJ99" i="96" l="1"/>
  <c r="BL99" i="96" l="1"/>
  <c r="BN99" i="96" l="1"/>
</calcChain>
</file>

<file path=xl/sharedStrings.xml><?xml version="1.0" encoding="utf-8"?>
<sst xmlns="http://schemas.openxmlformats.org/spreadsheetml/2006/main" count="1405" uniqueCount="686">
  <si>
    <t>〒</t>
    <phoneticPr fontId="2"/>
  </si>
  <si>
    <t>常勤</t>
    <rPh sb="0" eb="2">
      <t>ジョウキン</t>
    </rPh>
    <phoneticPr fontId="2"/>
  </si>
  <si>
    <t>建物の構造</t>
    <rPh sb="0" eb="2">
      <t>タテモノ</t>
    </rPh>
    <rPh sb="3" eb="5">
      <t>コウゾウ</t>
    </rPh>
    <phoneticPr fontId="2"/>
  </si>
  <si>
    <t>年</t>
    <rPh sb="0" eb="1">
      <t>ネン</t>
    </rPh>
    <phoneticPr fontId="2"/>
  </si>
  <si>
    <t>月</t>
    <rPh sb="0" eb="1">
      <t>ツキ</t>
    </rPh>
    <phoneticPr fontId="2"/>
  </si>
  <si>
    <t>日現在</t>
    <rPh sb="0" eb="1">
      <t>ニチ</t>
    </rPh>
    <rPh sb="1" eb="3">
      <t>ゲンザイ</t>
    </rPh>
    <phoneticPr fontId="2"/>
  </si>
  <si>
    <t>　①事業所の名称</t>
    <phoneticPr fontId="2"/>
  </si>
  <si>
    <t>事業開始年月日</t>
    <phoneticPr fontId="2"/>
  </si>
  <si>
    <t>Tel</t>
    <phoneticPr fontId="2"/>
  </si>
  <si>
    <t>最寄り駅</t>
    <rPh sb="0" eb="2">
      <t>モヨ</t>
    </rPh>
    <rPh sb="3" eb="4">
      <t>エキ</t>
    </rPh>
    <phoneticPr fontId="2"/>
  </si>
  <si>
    <t>徒歩</t>
    <rPh sb="0" eb="2">
      <t>トホ</t>
    </rPh>
    <phoneticPr fontId="2"/>
  </si>
  <si>
    <t>設置者名</t>
    <rPh sb="3" eb="4">
      <t>メイ</t>
    </rPh>
    <phoneticPr fontId="2"/>
  </si>
  <si>
    <t>（氏名）</t>
    <rPh sb="1" eb="3">
      <t>シメイ</t>
    </rPh>
    <phoneticPr fontId="2"/>
  </si>
  <si>
    <t>（職名）</t>
    <rPh sb="1" eb="3">
      <t>ショクメイ</t>
    </rPh>
    <phoneticPr fontId="2"/>
  </si>
  <si>
    <t>）</t>
    <phoneticPr fontId="2"/>
  </si>
  <si>
    <t>平　日</t>
    <rPh sb="0" eb="1">
      <t>ヒラ</t>
    </rPh>
    <rPh sb="2" eb="3">
      <t>ヒ</t>
    </rPh>
    <phoneticPr fontId="2"/>
  </si>
  <si>
    <t>土曜日</t>
    <rPh sb="0" eb="3">
      <t>ドヨウビ</t>
    </rPh>
    <phoneticPr fontId="2"/>
  </si>
  <si>
    <t>日・祝祭日</t>
    <rPh sb="0" eb="1">
      <t>ニチ</t>
    </rPh>
    <rPh sb="2" eb="5">
      <t>シュクサイジツ</t>
    </rPh>
    <phoneticPr fontId="2"/>
  </si>
  <si>
    <t>～</t>
    <phoneticPr fontId="2"/>
  </si>
  <si>
    <t>一時預かり</t>
    <rPh sb="0" eb="2">
      <t>イチジ</t>
    </rPh>
    <rPh sb="2" eb="3">
      <t>アズ</t>
    </rPh>
    <phoneticPr fontId="2"/>
  </si>
  <si>
    <t>（</t>
    <phoneticPr fontId="2"/>
  </si>
  <si>
    <t>歳</t>
    <rPh sb="0" eb="1">
      <t>サイ</t>
    </rPh>
    <phoneticPr fontId="2"/>
  </si>
  <si>
    <t>※1）</t>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</si>
  <si>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</si>
  <si>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</si>
  <si>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円</t>
    <rPh sb="0" eb="1">
      <t>エン</t>
    </rPh>
    <phoneticPr fontId="2"/>
  </si>
  <si>
    <t>月極額</t>
    <rPh sb="0" eb="2">
      <t>ツキギメ</t>
    </rPh>
    <rPh sb="2" eb="3">
      <t>ガク</t>
    </rPh>
    <phoneticPr fontId="2"/>
  </si>
  <si>
    <t>（月）</t>
    <rPh sb="1" eb="2">
      <t>ツキ</t>
    </rPh>
    <phoneticPr fontId="2"/>
  </si>
  <si>
    <t>単位（時間）</t>
    <rPh sb="0" eb="2">
      <t>タンイ</t>
    </rPh>
    <rPh sb="3" eb="5">
      <t>ジカン</t>
    </rPh>
    <phoneticPr fontId="2"/>
  </si>
  <si>
    <t>・食事代</t>
    <rPh sb="1" eb="4">
      <t>ショクジダイ</t>
    </rPh>
    <phoneticPr fontId="2"/>
  </si>
  <si>
    <t>・キャンセル料</t>
    <rPh sb="6" eb="7">
      <t>リョウ</t>
    </rPh>
    <phoneticPr fontId="2"/>
  </si>
  <si>
    <t>その他</t>
    <rPh sb="2" eb="3">
      <t>タ</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</si>
  <si>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</si>
  <si>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</si>
  <si>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</si>
  <si>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</si>
  <si>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計</t>
    <rPh sb="0" eb="1">
      <t>ケイ</t>
    </rPh>
    <phoneticPr fontId="2"/>
  </si>
  <si>
    <t>学童</t>
    <rPh sb="0" eb="2">
      <t>ガクドウ</t>
    </rPh>
    <phoneticPr fontId="2"/>
  </si>
  <si>
    <t>保険の種類</t>
    <rPh sb="0" eb="2">
      <t>ホケン</t>
    </rPh>
    <rPh sb="3" eb="5">
      <t>シュルイ</t>
    </rPh>
    <phoneticPr fontId="2"/>
  </si>
  <si>
    <t>保 険 事 故
（内　容）</t>
    <rPh sb="0" eb="1">
      <t>タモツ</t>
    </rPh>
    <rPh sb="2" eb="3">
      <t>ケン</t>
    </rPh>
    <rPh sb="4" eb="5">
      <t>コト</t>
    </rPh>
    <rPh sb="6" eb="7">
      <t>コ</t>
    </rPh>
    <rPh sb="9" eb="10">
      <t>ウチ</t>
    </rPh>
    <rPh sb="11" eb="12">
      <t>カタチ</t>
    </rPh>
    <phoneticPr fontId="2"/>
  </si>
  <si>
    <t>保 険 金 額</t>
    <rPh sb="0" eb="1">
      <t>タモツ</t>
    </rPh>
    <rPh sb="2" eb="3">
      <t>ケン</t>
    </rPh>
    <rPh sb="4" eb="5">
      <t>キン</t>
    </rPh>
    <rPh sb="6" eb="7">
      <t>ガク</t>
    </rPh>
    <phoneticPr fontId="2"/>
  </si>
  <si>
    <t>提携内容</t>
    <rPh sb="0" eb="2">
      <t>テイケイ</t>
    </rPh>
    <rPh sb="2" eb="4">
      <t>ナイヨウ</t>
    </rPh>
    <phoneticPr fontId="2"/>
  </si>
  <si>
    <t>電話番号</t>
    <rPh sb="0" eb="2">
      <t>デンワ</t>
    </rPh>
    <rPh sb="2" eb="4">
      <t>バンゴウ</t>
    </rPh>
    <phoneticPr fontId="2"/>
  </si>
  <si>
    <t>機 関 名</t>
    <rPh sb="0" eb="1">
      <t>キ</t>
    </rPh>
    <rPh sb="2" eb="3">
      <t>セキ</t>
    </rPh>
    <rPh sb="4" eb="5">
      <t>メイ</t>
    </rPh>
    <phoneticPr fontId="2"/>
  </si>
  <si>
    <t>所 在 地</t>
    <rPh sb="0" eb="1">
      <t>ショ</t>
    </rPh>
    <rPh sb="2" eb="3">
      <t>ザイ</t>
    </rPh>
    <rPh sb="4" eb="5">
      <t>チ</t>
    </rPh>
    <phoneticPr fontId="2"/>
  </si>
  <si>
    <t>人</t>
    <rPh sb="0" eb="1">
      <t>ヒト</t>
    </rPh>
    <phoneticPr fontId="2"/>
  </si>
  <si>
    <t>０歳児の場合は、月齢まで記入すること。</t>
    <rPh sb="1" eb="3">
      <t>サイジ</t>
    </rPh>
    <rPh sb="4" eb="6">
      <t>バアイ</t>
    </rPh>
    <rPh sb="8" eb="10">
      <t>ゲツレイ</t>
    </rPh>
    <rPh sb="12" eb="14">
      <t>キニュウ</t>
    </rPh>
    <phoneticPr fontId="2"/>
  </si>
  <si>
    <t>施設の名称</t>
    <rPh sb="0" eb="2">
      <t>シセツ</t>
    </rPh>
    <phoneticPr fontId="2"/>
  </si>
  <si>
    <t>施設の所在地</t>
    <rPh sb="0" eb="2">
      <t>シセツ</t>
    </rPh>
    <phoneticPr fontId="2"/>
  </si>
  <si>
    <t>系列施設</t>
    <rPh sb="2" eb="4">
      <t>シセツ</t>
    </rPh>
    <phoneticPr fontId="2"/>
  </si>
  <si>
    <t>室　名</t>
    <rPh sb="0" eb="1">
      <t>シツ</t>
    </rPh>
    <rPh sb="2" eb="3">
      <t>メイ</t>
    </rPh>
    <phoneticPr fontId="2"/>
  </si>
  <si>
    <t>調理室</t>
    <rPh sb="0" eb="3">
      <t>チョウリシツ</t>
    </rPh>
    <phoneticPr fontId="2"/>
  </si>
  <si>
    <t>便　所</t>
    <rPh sb="0" eb="1">
      <t>ビン</t>
    </rPh>
    <rPh sb="2" eb="3">
      <t>ショ</t>
    </rPh>
    <phoneticPr fontId="2"/>
  </si>
  <si>
    <t>室　数</t>
    <rPh sb="0" eb="1">
      <t>シツ</t>
    </rPh>
    <rPh sb="2" eb="3">
      <t>スウ</t>
    </rPh>
    <phoneticPr fontId="2"/>
  </si>
  <si>
    <t>面　積</t>
    <rPh sb="0" eb="1">
      <t>メン</t>
    </rPh>
    <rPh sb="2" eb="3">
      <t>セキ</t>
    </rPh>
    <phoneticPr fontId="2"/>
  </si>
  <si>
    <t>室</t>
    <rPh sb="0" eb="1">
      <t>シツ</t>
    </rPh>
    <phoneticPr fontId="2"/>
  </si>
  <si>
    <t>㎡</t>
    <phoneticPr fontId="2"/>
  </si>
  <si>
    <t>便器</t>
    <rPh sb="0" eb="2">
      <t>ベンキ</t>
    </rPh>
    <phoneticPr fontId="2"/>
  </si>
  <si>
    <t>個</t>
    <rPh sb="0" eb="1">
      <t>コ</t>
    </rPh>
    <phoneticPr fontId="2"/>
  </si>
  <si>
    <t>建物の形態</t>
    <rPh sb="0" eb="2">
      <t>タテモノ</t>
    </rPh>
    <rPh sb="3" eb="5">
      <t>ケイタイ</t>
    </rPh>
    <phoneticPr fontId="2"/>
  </si>
  <si>
    <t>開所時間</t>
    <rPh sb="0" eb="4">
      <t>カイショジカン</t>
    </rPh>
    <phoneticPr fontId="2"/>
  </si>
  <si>
    <t>通常開所時間</t>
    <rPh sb="0" eb="2">
      <t>ツウジョウ</t>
    </rPh>
    <rPh sb="2" eb="4">
      <t>カイショ</t>
    </rPh>
    <rPh sb="4" eb="6">
      <t>ジカン</t>
    </rPh>
    <phoneticPr fontId="2"/>
  </si>
  <si>
    <t>勤務
時間</t>
    <rPh sb="0" eb="2">
      <t>キンム</t>
    </rPh>
    <rPh sb="3" eb="5">
      <t>ジカン</t>
    </rPh>
    <phoneticPr fontId="2"/>
  </si>
  <si>
    <t>常勤換算後の人数</t>
    <rPh sb="0" eb="2">
      <t>ジョウキン</t>
    </rPh>
    <rPh sb="2" eb="4">
      <t>カンサン</t>
    </rPh>
    <rPh sb="4" eb="5">
      <t>ゴ</t>
    </rPh>
    <rPh sb="6" eb="8">
      <t>ニンズウ</t>
    </rPh>
    <phoneticPr fontId="2"/>
  </si>
  <si>
    <t>総勤務時間</t>
    <rPh sb="0" eb="1">
      <t>ソウ</t>
    </rPh>
    <rPh sb="1" eb="3">
      <t>キンム</t>
    </rPh>
    <rPh sb="3" eb="5">
      <t>ジカン</t>
    </rPh>
    <phoneticPr fontId="2"/>
  </si>
  <si>
    <t>）時間</t>
    <rPh sb="1" eb="3">
      <t>ジカン</t>
    </rPh>
    <phoneticPr fontId="2"/>
  </si>
  <si>
    <t>÷</t>
    <phoneticPr fontId="2"/>
  </si>
  <si>
    <t>＝</t>
    <phoneticPr fontId="2"/>
  </si>
  <si>
    <t>）人</t>
    <rPh sb="1" eb="2">
      <t>ヒト</t>
    </rPh>
    <phoneticPr fontId="2"/>
  </si>
  <si>
    <t>7:00～8:59</t>
    <phoneticPr fontId="2"/>
  </si>
  <si>
    <t>9:00～16:59</t>
    <phoneticPr fontId="2"/>
  </si>
  <si>
    <t>17:00～17:59</t>
    <phoneticPr fontId="2"/>
  </si>
  <si>
    <t>18:00～18:59</t>
    <phoneticPr fontId="2"/>
  </si>
  <si>
    <t>19:00～19:59</t>
    <phoneticPr fontId="2"/>
  </si>
  <si>
    <t>20:00～21:59</t>
    <phoneticPr fontId="2"/>
  </si>
  <si>
    <t>22:00～23:59</t>
    <phoneticPr fontId="2"/>
  </si>
  <si>
    <t>0:00～6:59</t>
    <phoneticPr fontId="2"/>
  </si>
  <si>
    <t>○緊急時の対策</t>
    <rPh sb="1" eb="4">
      <t>キンキュウジ</t>
    </rPh>
    <rPh sb="5" eb="7">
      <t>タイサク</t>
    </rPh>
    <phoneticPr fontId="2"/>
  </si>
  <si>
    <t>乳児室の区画</t>
    <rPh sb="0" eb="2">
      <t>ニュウジ</t>
    </rPh>
    <rPh sb="2" eb="3">
      <t>シツ</t>
    </rPh>
    <rPh sb="4" eb="6">
      <t>クカク</t>
    </rPh>
    <phoneticPr fontId="2"/>
  </si>
  <si>
    <t>保育室の採光･換気</t>
    <rPh sb="0" eb="3">
      <t>ホイクシツ</t>
    </rPh>
    <rPh sb="4" eb="6">
      <t>サイコウ</t>
    </rPh>
    <rPh sb="7" eb="9">
      <t>カンキ</t>
    </rPh>
    <phoneticPr fontId="2"/>
  </si>
  <si>
    <t>便所の設備</t>
    <rPh sb="0" eb="2">
      <t>ベンジョ</t>
    </rPh>
    <rPh sb="3" eb="5">
      <t>セツビ</t>
    </rPh>
    <phoneticPr fontId="2"/>
  </si>
  <si>
    <t>玄関以外の非常口</t>
    <rPh sb="0" eb="2">
      <t>ゲンカン</t>
    </rPh>
    <rPh sb="2" eb="4">
      <t>イガイ</t>
    </rPh>
    <rPh sb="5" eb="7">
      <t>ヒジョウ</t>
    </rPh>
    <rPh sb="7" eb="8">
      <t>グチ</t>
    </rPh>
    <phoneticPr fontId="2"/>
  </si>
  <si>
    <t>消防計画</t>
    <rPh sb="0" eb="2">
      <t>ショウボウ</t>
    </rPh>
    <rPh sb="2" eb="4">
      <t>ケイカク</t>
    </rPh>
    <phoneticPr fontId="2"/>
  </si>
  <si>
    <t>転落防止設備</t>
    <phoneticPr fontId="2"/>
  </si>
  <si>
    <t>屋内階段</t>
    <phoneticPr fontId="2"/>
  </si>
  <si>
    <t>屋外階段</t>
    <rPh sb="0" eb="2">
      <t>オクガイ</t>
    </rPh>
    <rPh sb="2" eb="4">
      <t>カイダン</t>
    </rPh>
    <phoneticPr fontId="2"/>
  </si>
  <si>
    <t>バルコニー</t>
    <phoneticPr fontId="2"/>
  </si>
  <si>
    <t>傾斜路等</t>
    <rPh sb="0" eb="3">
      <t>ケイシャロ</t>
    </rPh>
    <rPh sb="3" eb="4">
      <t>トウ</t>
    </rPh>
    <phoneticPr fontId="2"/>
  </si>
  <si>
    <t>保育室が３階以上にある</t>
    <rPh sb="6" eb="8">
      <t>イジョウ</t>
    </rPh>
    <phoneticPr fontId="2"/>
  </si>
  <si>
    <t>調理室の防火区画</t>
    <phoneticPr fontId="2"/>
  </si>
  <si>
    <t>非常警報器具または非常警報設備</t>
    <phoneticPr fontId="2"/>
  </si>
  <si>
    <t>カーテン、敷物、建具等の防炎処理</t>
    <phoneticPr fontId="2"/>
  </si>
  <si>
    <t>保育室の壁・天井が不燃材料仕上げ</t>
    <phoneticPr fontId="2"/>
  </si>
  <si>
    <t>入浴等を必要とする児童の取り扱い</t>
    <phoneticPr fontId="2"/>
  </si>
  <si>
    <t>外遊び、外気浴の実施</t>
    <rPh sb="0" eb="1">
      <t>ソト</t>
    </rPh>
    <rPh sb="1" eb="2">
      <t>アソ</t>
    </rPh>
    <rPh sb="4" eb="6">
      <t>ガイキ</t>
    </rPh>
    <rPh sb="6" eb="7">
      <t>ヨク</t>
    </rPh>
    <rPh sb="8" eb="10">
      <t>ジッシ</t>
    </rPh>
    <phoneticPr fontId="2"/>
  </si>
  <si>
    <t>備えられている遊具等</t>
    <phoneticPr fontId="2"/>
  </si>
  <si>
    <t>保護者との連絡状況</t>
    <phoneticPr fontId="2"/>
  </si>
  <si>
    <t>献立表の配布</t>
    <phoneticPr fontId="2"/>
  </si>
  <si>
    <t>施設だよりの配布</t>
    <phoneticPr fontId="2"/>
  </si>
  <si>
    <t>連絡帳の作成</t>
    <phoneticPr fontId="2"/>
  </si>
  <si>
    <t>緊急連絡表の作成</t>
    <phoneticPr fontId="2"/>
  </si>
  <si>
    <t>保護者及び施設利用希望者の保育室等の見学</t>
    <rPh sb="0" eb="2">
      <t>ホゴ</t>
    </rPh>
    <rPh sb="2" eb="3">
      <t>シャ</t>
    </rPh>
    <rPh sb="3" eb="4">
      <t>オヨ</t>
    </rPh>
    <rPh sb="5" eb="7">
      <t>シセツ</t>
    </rPh>
    <rPh sb="7" eb="9">
      <t>リヨウ</t>
    </rPh>
    <rPh sb="9" eb="12">
      <t>キボウシャ</t>
    </rPh>
    <rPh sb="13" eb="16">
      <t>ホイクシツ</t>
    </rPh>
    <rPh sb="16" eb="17">
      <t>トウ</t>
    </rPh>
    <rPh sb="18" eb="20">
      <t>ケンガク</t>
    </rPh>
    <phoneticPr fontId="2"/>
  </si>
  <si>
    <t>献立表の作成</t>
    <phoneticPr fontId="2"/>
  </si>
  <si>
    <t>乳児食（離乳食）</t>
    <phoneticPr fontId="2"/>
  </si>
  <si>
    <t>登園時の健康状態観察</t>
    <rPh sb="0" eb="2">
      <t>トウエン</t>
    </rPh>
    <rPh sb="2" eb="3">
      <t>ジ</t>
    </rPh>
    <rPh sb="4" eb="6">
      <t>ケンコウ</t>
    </rPh>
    <rPh sb="6" eb="8">
      <t>ジョウタイ</t>
    </rPh>
    <rPh sb="8" eb="10">
      <t>カンサツ</t>
    </rPh>
    <phoneticPr fontId="2"/>
  </si>
  <si>
    <t>降園時の個別検査</t>
    <rPh sb="0" eb="2">
      <t>コウエン</t>
    </rPh>
    <rPh sb="2" eb="3">
      <t>ジ</t>
    </rPh>
    <rPh sb="4" eb="6">
      <t>コベツ</t>
    </rPh>
    <rPh sb="6" eb="8">
      <t>ケンサ</t>
    </rPh>
    <phoneticPr fontId="2"/>
  </si>
  <si>
    <t>入所時</t>
    <rPh sb="0" eb="3">
      <t>ニュウショジ</t>
    </rPh>
    <phoneticPr fontId="2"/>
  </si>
  <si>
    <t>入所後</t>
    <rPh sb="0" eb="3">
      <t>ニュウショゴ</t>
    </rPh>
    <phoneticPr fontId="2"/>
  </si>
  <si>
    <t>児童の健康診断</t>
    <rPh sb="0" eb="2">
      <t>ジドウ</t>
    </rPh>
    <rPh sb="3" eb="5">
      <t>ケンコウ</t>
    </rPh>
    <rPh sb="5" eb="7">
      <t>シンダン</t>
    </rPh>
    <phoneticPr fontId="2"/>
  </si>
  <si>
    <t>ケガや病気の時の措置</t>
    <phoneticPr fontId="2"/>
  </si>
  <si>
    <t>児童の発育チェック</t>
    <rPh sb="0" eb="2">
      <t>ジドウ</t>
    </rPh>
    <rPh sb="3" eb="5">
      <t>ハツイク</t>
    </rPh>
    <phoneticPr fontId="2"/>
  </si>
  <si>
    <t>職員の健康診断</t>
    <phoneticPr fontId="2"/>
  </si>
  <si>
    <t>採用時</t>
    <rPh sb="0" eb="3">
      <t>サイヨウジ</t>
    </rPh>
    <phoneticPr fontId="2"/>
  </si>
  <si>
    <t>採用後</t>
    <rPh sb="0" eb="3">
      <t>サイヨウゴ</t>
    </rPh>
    <phoneticPr fontId="2"/>
  </si>
  <si>
    <t>調理・調乳者の検便</t>
    <phoneticPr fontId="2"/>
  </si>
  <si>
    <t>備えられている医薬品</t>
    <phoneticPr fontId="2"/>
  </si>
  <si>
    <t>感染症への対応</t>
    <phoneticPr fontId="2"/>
  </si>
  <si>
    <t>睡眠中の乳幼児のきめ細かな観察</t>
    <phoneticPr fontId="2"/>
  </si>
  <si>
    <t>保育室での禁煙の厳守</t>
    <phoneticPr fontId="2"/>
  </si>
  <si>
    <t>○安全対策</t>
    <rPh sb="1" eb="3">
      <t>アンゼン</t>
    </rPh>
    <rPh sb="3" eb="5">
      <t>タイサク</t>
    </rPh>
    <phoneticPr fontId="2"/>
  </si>
  <si>
    <t>（保育室    玄関    非常口    階段       通路    台所   便所   浴室    ベランダ    園庭    門扉）</t>
    <phoneticPr fontId="2"/>
  </si>
  <si>
    <t>○事故防止</t>
    <rPh sb="1" eb="3">
      <t>ジコ</t>
    </rPh>
    <rPh sb="3" eb="5">
      <t>ボウシ</t>
    </rPh>
    <phoneticPr fontId="2"/>
  </si>
  <si>
    <t>避難消火訓練</t>
    <rPh sb="0" eb="2">
      <t>ヒナン</t>
    </rPh>
    <rPh sb="2" eb="4">
      <t>ショウカ</t>
    </rPh>
    <rPh sb="4" eb="6">
      <t>クンレン</t>
    </rPh>
    <phoneticPr fontId="2"/>
  </si>
  <si>
    <t>設置主体</t>
    <rPh sb="0" eb="2">
      <t>セッチ</t>
    </rPh>
    <rPh sb="2" eb="4">
      <t>シュタイ</t>
    </rPh>
    <phoneticPr fontId="2"/>
  </si>
  <si>
    <t>立地場所</t>
    <rPh sb="0" eb="2">
      <t>リッチ</t>
    </rPh>
    <rPh sb="2" eb="4">
      <t>バショ</t>
    </rPh>
    <phoneticPr fontId="2"/>
  </si>
  <si>
    <t>ほふく室</t>
    <rPh sb="3" eb="4">
      <t>シツ</t>
    </rPh>
    <phoneticPr fontId="2"/>
  </si>
  <si>
    <t>利用料金設定状況</t>
    <rPh sb="0" eb="2">
      <t>リヨウ</t>
    </rPh>
    <rPh sb="2" eb="4">
      <t>リョウキン</t>
    </rPh>
    <rPh sb="4" eb="6">
      <t>セッテイ</t>
    </rPh>
    <rPh sb="6" eb="8">
      <t>ジョウキョウ</t>
    </rPh>
    <phoneticPr fontId="2"/>
  </si>
  <si>
    <t>嘱託医の有無</t>
    <rPh sb="0" eb="3">
      <t>ショクタクイ</t>
    </rPh>
    <rPh sb="4" eb="6">
      <t>ウム</t>
    </rPh>
    <phoneticPr fontId="2"/>
  </si>
  <si>
    <t>管理栄養士・栄養士の有無</t>
    <rPh sb="0" eb="2">
      <t>カンリ</t>
    </rPh>
    <rPh sb="2" eb="5">
      <t>エイヨウシ</t>
    </rPh>
    <rPh sb="6" eb="9">
      <t>エイヨウシ</t>
    </rPh>
    <rPh sb="10" eb="12">
      <t>ウム</t>
    </rPh>
    <phoneticPr fontId="2"/>
  </si>
  <si>
    <t>施設に在籍している保育従事者数</t>
    <rPh sb="0" eb="2">
      <t>シセツ</t>
    </rPh>
    <phoneticPr fontId="2"/>
  </si>
  <si>
    <t>４歳児</t>
    <rPh sb="1" eb="3">
      <t>サイジ</t>
    </rPh>
    <phoneticPr fontId="2"/>
  </si>
  <si>
    <t>５歳児</t>
    <rPh sb="1" eb="3">
      <t>サイジ</t>
    </rPh>
    <phoneticPr fontId="2"/>
  </si>
  <si>
    <t>６歳以上
（就学前）</t>
    <rPh sb="1" eb="2">
      <t>サイ</t>
    </rPh>
    <rPh sb="2" eb="4">
      <t>イジョウ</t>
    </rPh>
    <rPh sb="6" eb="9">
      <t>シュウガクマエ</t>
    </rPh>
    <phoneticPr fontId="2"/>
  </si>
  <si>
    <t>６歳以上
(就学前)</t>
    <rPh sb="1" eb="4">
      <t>サイイジョウ</t>
    </rPh>
    <rPh sb="6" eb="9">
      <t>シュウガクマエ</t>
    </rPh>
    <phoneticPr fontId="2"/>
  </si>
  <si>
    <t>朝食</t>
    <rPh sb="0" eb="2">
      <t>チョウショク</t>
    </rPh>
    <phoneticPr fontId="2"/>
  </si>
  <si>
    <t>昼食</t>
    <rPh sb="0" eb="2">
      <t>チュウショク</t>
    </rPh>
    <phoneticPr fontId="2"/>
  </si>
  <si>
    <t>夕食</t>
    <rPh sb="0" eb="2">
      <t>ユウショク</t>
    </rPh>
    <phoneticPr fontId="2"/>
  </si>
  <si>
    <t>安全管理・事故防止の取組状況</t>
    <rPh sb="0" eb="2">
      <t>アンゼン</t>
    </rPh>
    <rPh sb="2" eb="4">
      <t>カンリ</t>
    </rPh>
    <rPh sb="5" eb="7">
      <t>ジコ</t>
    </rPh>
    <rPh sb="7" eb="9">
      <t>ボウシ</t>
    </rPh>
    <rPh sb="10" eb="12">
      <t>トリクミ</t>
    </rPh>
    <rPh sb="12" eb="14">
      <t>ジョウキョウ</t>
    </rPh>
    <phoneticPr fontId="2"/>
  </si>
  <si>
    <t>安全管理・事故防止の手順やマニュアルを整備し、職員に周知している</t>
    <phoneticPr fontId="2"/>
  </si>
  <si>
    <t>提携医療機関</t>
    <phoneticPr fontId="2"/>
  </si>
  <si>
    <t>６歳以上
（就学前）</t>
    <rPh sb="1" eb="4">
      <t>サイイジョウ</t>
    </rPh>
    <rPh sb="6" eb="9">
      <t>シュウガクマエ</t>
    </rPh>
    <phoneticPr fontId="2"/>
  </si>
  <si>
    <t>Ａ 施設長</t>
    <rPh sb="2" eb="4">
      <t>シセツ</t>
    </rPh>
    <phoneticPr fontId="2"/>
  </si>
  <si>
    <t>資格の有無等</t>
    <rPh sb="0" eb="2">
      <t>シカク</t>
    </rPh>
    <rPh sb="3" eb="5">
      <t>ウム</t>
    </rPh>
    <rPh sb="5" eb="6">
      <t>トウ</t>
    </rPh>
    <phoneticPr fontId="2"/>
  </si>
  <si>
    <t>非常勤</t>
    <rPh sb="0" eb="3">
      <t>ヒジョウキン</t>
    </rPh>
    <phoneticPr fontId="2"/>
  </si>
  <si>
    <t>・保育業務への従事</t>
    <phoneticPr fontId="2"/>
  </si>
  <si>
    <t>保育士</t>
    <rPh sb="0" eb="3">
      <t>ホイクシ</t>
    </rPh>
    <phoneticPr fontId="2"/>
  </si>
  <si>
    <t>看護師</t>
    <rPh sb="0" eb="3">
      <t>カンゴシ</t>
    </rPh>
    <phoneticPr fontId="2"/>
  </si>
  <si>
    <t>Ｂ 保育従事者（Ａを除く）</t>
    <phoneticPr fontId="2"/>
  </si>
  <si>
    <t>Ｃ その他職員（Ａ，Ｂを除く）</t>
    <phoneticPr fontId="2"/>
  </si>
  <si>
    <t>Ｄ合計（Ａ＋Ｂ＋Ｃ）</t>
    <phoneticPr fontId="2"/>
  </si>
  <si>
    <t>調理員</t>
    <rPh sb="0" eb="2">
      <t>チョウリ</t>
    </rPh>
    <rPh sb="2" eb="3">
      <t>イン</t>
    </rPh>
    <phoneticPr fontId="2"/>
  </si>
  <si>
    <t>児童用便所</t>
    <phoneticPr fontId="2"/>
  </si>
  <si>
    <t>屋外遊戯場（園庭）</t>
    <rPh sb="0" eb="2">
      <t>オクガイ</t>
    </rPh>
    <rPh sb="2" eb="5">
      <t>ユウギジョウ</t>
    </rPh>
    <rPh sb="6" eb="8">
      <t>エンテイ</t>
    </rPh>
    <phoneticPr fontId="2"/>
  </si>
  <si>
    <t>保育室等</t>
    <rPh sb="0" eb="3">
      <t>ホイクシツ</t>
    </rPh>
    <rPh sb="3" eb="4">
      <t>トウ</t>
    </rPh>
    <phoneticPr fontId="2"/>
  </si>
  <si>
    <t>乳児室</t>
    <rPh sb="0" eb="2">
      <t>ニュウジ</t>
    </rPh>
    <rPh sb="2" eb="3">
      <t>シツ</t>
    </rPh>
    <phoneticPr fontId="2"/>
  </si>
  <si>
    <t>合　計</t>
    <rPh sb="0" eb="1">
      <t>ア</t>
    </rPh>
    <rPh sb="2" eb="3">
      <t>ケイ</t>
    </rPh>
    <phoneticPr fontId="2"/>
  </si>
  <si>
    <t>医務室</t>
    <rPh sb="0" eb="3">
      <t>イムシツ</t>
    </rPh>
    <phoneticPr fontId="2"/>
  </si>
  <si>
    <t>令和</t>
    <rPh sb="0" eb="2">
      <t>レイワ</t>
    </rPh>
    <phoneticPr fontId="2"/>
  </si>
  <si>
    <t>メール
アドレス</t>
    <phoneticPr fontId="2"/>
  </si>
  <si>
    <t>備　考</t>
    <phoneticPr fontId="2"/>
  </si>
  <si>
    <t>時間外開所時間</t>
    <phoneticPr fontId="2"/>
  </si>
  <si>
    <t>・日用品・文房具費</t>
    <rPh sb="1" eb="4">
      <t>ニチヨウヒン</t>
    </rPh>
    <rPh sb="5" eb="8">
      <t>ブンボウグ</t>
    </rPh>
    <rPh sb="8" eb="9">
      <t>ヒ</t>
    </rPh>
    <phoneticPr fontId="2"/>
  </si>
  <si>
    <t>・行事参加費</t>
    <rPh sb="1" eb="3">
      <t>ギョウジ</t>
    </rPh>
    <rPh sb="3" eb="6">
      <t>サンカヒ</t>
    </rPh>
    <phoneticPr fontId="2"/>
  </si>
  <si>
    <t>・通園送迎費</t>
    <rPh sb="1" eb="3">
      <t>ツウエン</t>
    </rPh>
    <rPh sb="3" eb="5">
      <t>ソウゲイ</t>
    </rPh>
    <rPh sb="5" eb="6">
      <t>ヒ</t>
    </rPh>
    <phoneticPr fontId="2"/>
  </si>
  <si>
    <t>・入会金</t>
    <phoneticPr fontId="2"/>
  </si>
  <si>
    <t>常用</t>
    <rPh sb="0" eb="2">
      <t>ジョウヨウ</t>
    </rPh>
    <phoneticPr fontId="2"/>
  </si>
  <si>
    <t>避難用</t>
    <rPh sb="0" eb="3">
      <t>ヒナンヨウ</t>
    </rPh>
    <phoneticPr fontId="2"/>
  </si>
  <si>
    <t xml:space="preserve"> 各室内に危険物がない、放置物品がない、 暖房器具の固定、燃焼部の覆い、書庫等の転倒防止、棚等からの落下物防止などの安全対策が講じられている場合は適、欠けている場合は不適とする。</t>
    <phoneticPr fontId="2"/>
  </si>
  <si>
    <t>（内訳）</t>
    <rPh sb="1" eb="3">
      <t>ウチワケ</t>
    </rPh>
    <phoneticPr fontId="2"/>
  </si>
  <si>
    <t>　</t>
    <phoneticPr fontId="2"/>
  </si>
  <si>
    <t>（下表の設備が保育室等の各部分から30ｍ以下に設けられている。）</t>
    <rPh sb="1" eb="3">
      <t>カヒョウ</t>
    </rPh>
    <rPh sb="4" eb="6">
      <t>セツビ</t>
    </rPh>
    <rPh sb="7" eb="10">
      <t>ホイクシツ</t>
    </rPh>
    <rPh sb="10" eb="11">
      <t>トウ</t>
    </rPh>
    <rPh sb="12" eb="15">
      <t>カクブブン</t>
    </rPh>
    <phoneticPr fontId="2"/>
  </si>
  <si>
    <t>運営状況報告</t>
    <phoneticPr fontId="2"/>
  </si>
  <si>
    <t>施設区分</t>
    <rPh sb="0" eb="2">
      <t>シセツ</t>
    </rPh>
    <rPh sb="2" eb="4">
      <t>クブン</t>
    </rPh>
    <phoneticPr fontId="2"/>
  </si>
  <si>
    <t>分</t>
    <phoneticPr fontId="2"/>
  </si>
  <si>
    <t>施設連絡先</t>
    <rPh sb="0" eb="2">
      <t>シセツ</t>
    </rPh>
    <rPh sb="2" eb="5">
      <t>レンラクサキ</t>
    </rPh>
    <phoneticPr fontId="2"/>
  </si>
  <si>
    <t>施 設　・　設 備</t>
    <rPh sb="0" eb="1">
      <t>シ</t>
    </rPh>
    <rPh sb="2" eb="3">
      <t>セツ</t>
    </rPh>
    <rPh sb="6" eb="7">
      <t>セツ</t>
    </rPh>
    <rPh sb="8" eb="9">
      <t>ソナエ</t>
    </rPh>
    <phoneticPr fontId="2"/>
  </si>
  <si>
    <t>対象年齢</t>
    <phoneticPr fontId="2"/>
  </si>
  <si>
    <t>月</t>
    <rPh sb="0" eb="1">
      <t>ツキ</t>
    </rPh>
    <phoneticPr fontId="2"/>
  </si>
  <si>
    <t>歳</t>
    <rPh sb="0" eb="1">
      <t>サイ</t>
    </rPh>
    <phoneticPr fontId="2"/>
  </si>
  <si>
    <t>～</t>
    <phoneticPr fontId="2"/>
  </si>
  <si>
    <t>地域枠</t>
    <rPh sb="0" eb="2">
      <t>チイキ</t>
    </rPh>
    <rPh sb="2" eb="3">
      <t>ワク</t>
    </rPh>
    <phoneticPr fontId="2"/>
  </si>
  <si>
    <t>従業員枠</t>
    <rPh sb="0" eb="3">
      <t>ジュウギョウイン</t>
    </rPh>
    <rPh sb="3" eb="4">
      <t>ワク</t>
    </rPh>
    <phoneticPr fontId="2"/>
  </si>
  <si>
    <t>(</t>
    <phoneticPr fontId="2"/>
  </si>
  <si>
    <t>)</t>
    <phoneticPr fontId="2"/>
  </si>
  <si>
    <t>※施設区分が事業所内保育施設又は院内保育施設の場合は（　　）内に地域枠、従業員枠の内訳を記載すること。</t>
    <rPh sb="1" eb="3">
      <t>シセツ</t>
    </rPh>
    <rPh sb="3" eb="5">
      <t>クブン</t>
    </rPh>
    <rPh sb="6" eb="9">
      <t>ジギョウショ</t>
    </rPh>
    <rPh sb="9" eb="10">
      <t>ナイ</t>
    </rPh>
    <rPh sb="10" eb="12">
      <t>ホイク</t>
    </rPh>
    <rPh sb="12" eb="14">
      <t>シセツ</t>
    </rPh>
    <rPh sb="14" eb="15">
      <t>マタ</t>
    </rPh>
    <rPh sb="16" eb="18">
      <t>インナイ</t>
    </rPh>
    <rPh sb="18" eb="20">
      <t>ホイク</t>
    </rPh>
    <rPh sb="20" eb="22">
      <t>シセツ</t>
    </rPh>
    <rPh sb="23" eb="25">
      <t>バアイ</t>
    </rPh>
    <rPh sb="30" eb="31">
      <t>ナイ</t>
    </rPh>
    <rPh sb="32" eb="34">
      <t>チイキ</t>
    </rPh>
    <rPh sb="34" eb="35">
      <t>ワク</t>
    </rPh>
    <rPh sb="36" eb="39">
      <t>ジュウギョウイン</t>
    </rPh>
    <rPh sb="39" eb="40">
      <t>ワク</t>
    </rPh>
    <rPh sb="41" eb="43">
      <t>ウチワケ</t>
    </rPh>
    <rPh sb="44" eb="46">
      <t>キサイ</t>
    </rPh>
    <phoneticPr fontId="2"/>
  </si>
  <si>
    <t>定員</t>
    <rPh sb="0" eb="2">
      <t>テイイン</t>
    </rPh>
    <phoneticPr fontId="2"/>
  </si>
  <si>
    <t>利 用 料 金</t>
    <rPh sb="0" eb="1">
      <t>リ</t>
    </rPh>
    <rPh sb="2" eb="3">
      <t>ヨウ</t>
    </rPh>
    <rPh sb="4" eb="5">
      <t>リョウ</t>
    </rPh>
    <rPh sb="6" eb="7">
      <t>キン</t>
    </rPh>
    <phoneticPr fontId="2"/>
  </si>
  <si>
    <t>保険加入状況</t>
    <rPh sb="0" eb="2">
      <t>ホケン</t>
    </rPh>
    <rPh sb="2" eb="4">
      <t>カニュウ</t>
    </rPh>
    <rPh sb="4" eb="6">
      <t>ジョウキョウ</t>
    </rPh>
    <phoneticPr fontId="2"/>
  </si>
  <si>
    <t>衛生管理</t>
    <rPh sb="0" eb="2">
      <t>エイセイ</t>
    </rPh>
    <rPh sb="2" eb="4">
      <t>カンリ</t>
    </rPh>
    <phoneticPr fontId="2"/>
  </si>
  <si>
    <t>給　食</t>
    <rPh sb="0" eb="1">
      <t>キュウ</t>
    </rPh>
    <rPh sb="2" eb="3">
      <t>ショク</t>
    </rPh>
    <phoneticPr fontId="2"/>
  </si>
  <si>
    <t>乳幼児突然死症候群の予防</t>
    <rPh sb="10" eb="12">
      <t>ヨボウ</t>
    </rPh>
    <phoneticPr fontId="2"/>
  </si>
  <si>
    <t>1.株式会社　2.社会福祉法人　3.NPO法人　4.医療法人　5.その他法人
6.任意団体　7.地方公共団体　8.個人</t>
    <rPh sb="26" eb="28">
      <t>イリョウ</t>
    </rPh>
    <rPh sb="28" eb="30">
      <t>ホウジン</t>
    </rPh>
    <rPh sb="48" eb="50">
      <t>チホウ</t>
    </rPh>
    <rPh sb="50" eb="52">
      <t>コウキョウ</t>
    </rPh>
    <rPh sb="52" eb="54">
      <t>ダンタイ</t>
    </rPh>
    <phoneticPr fontId="2"/>
  </si>
  <si>
    <t>夜間保育</t>
    <rPh sb="0" eb="2">
      <t>ヤカン</t>
    </rPh>
    <rPh sb="2" eb="4">
      <t>ホイク</t>
    </rPh>
    <phoneticPr fontId="2"/>
  </si>
  <si>
    <t>運営方法</t>
    <rPh sb="0" eb="2">
      <t>ウンエイ</t>
    </rPh>
    <rPh sb="2" eb="4">
      <t>ホウホウ</t>
    </rPh>
    <phoneticPr fontId="2"/>
  </si>
  <si>
    <t>委託先名称</t>
    <rPh sb="0" eb="2">
      <t>イタク</t>
    </rPh>
    <rPh sb="2" eb="3">
      <t>サキ</t>
    </rPh>
    <rPh sb="3" eb="5">
      <t>メイショウ</t>
    </rPh>
    <phoneticPr fontId="2"/>
  </si>
  <si>
    <t>睡眠チェックリストの作成及び記入</t>
    <rPh sb="0" eb="2">
      <t>スイミン</t>
    </rPh>
    <rPh sb="10" eb="12">
      <t>サクセイ</t>
    </rPh>
    <rPh sb="12" eb="13">
      <t>オヨ</t>
    </rPh>
    <rPh sb="14" eb="16">
      <t>キニュウ</t>
    </rPh>
    <phoneticPr fontId="2"/>
  </si>
  <si>
    <t>(</t>
    <phoneticPr fontId="2"/>
  </si>
  <si>
    <t>)</t>
    <phoneticPr fontId="2"/>
  </si>
  <si>
    <t>単位</t>
    <rPh sb="0" eb="2">
      <t>タンイ</t>
    </rPh>
    <phoneticPr fontId="2"/>
  </si>
  <si>
    <t>管理栄養士</t>
    <rPh sb="0" eb="2">
      <t>カンリ</t>
    </rPh>
    <rPh sb="2" eb="5">
      <t>エイヨウシ</t>
    </rPh>
    <phoneticPr fontId="2"/>
  </si>
  <si>
    <t>栄養士</t>
    <rPh sb="0" eb="3">
      <t>エイヨウシ</t>
    </rPh>
    <phoneticPr fontId="2"/>
  </si>
  <si>
    <t>1.従事している</t>
    <phoneticPr fontId="2"/>
  </si>
  <si>
    <t>2.従事していない</t>
    <phoneticPr fontId="2"/>
  </si>
  <si>
    <t>・資格</t>
    <phoneticPr fontId="2"/>
  </si>
  <si>
    <t>保育士</t>
    <rPh sb="0" eb="2">
      <t>ホイク</t>
    </rPh>
    <rPh sb="2" eb="3">
      <t>シ</t>
    </rPh>
    <phoneticPr fontId="2"/>
  </si>
  <si>
    <t>1.常勤 2.非常勤</t>
    <rPh sb="2" eb="4">
      <t>ジョウキン</t>
    </rPh>
    <rPh sb="7" eb="10">
      <t>ヒジョウキン</t>
    </rPh>
    <phoneticPr fontId="2"/>
  </si>
  <si>
    <t>区市町村</t>
    <rPh sb="0" eb="4">
      <t>クシチョウソン</t>
    </rPh>
    <phoneticPr fontId="2"/>
  </si>
  <si>
    <t>)</t>
    <phoneticPr fontId="2"/>
  </si>
  <si>
    <t>家庭的保育者研修
修了者</t>
    <rPh sb="0" eb="3">
      <t>カテイテキ</t>
    </rPh>
    <rPh sb="5" eb="6">
      <t>シャ</t>
    </rPh>
    <rPh sb="6" eb="8">
      <t>ケンシュウ</t>
    </rPh>
    <rPh sb="9" eb="12">
      <t>シュウリョウシャ</t>
    </rPh>
    <phoneticPr fontId="2"/>
  </si>
  <si>
    <t>施設番号</t>
    <rPh sb="0" eb="2">
      <t>シセツ</t>
    </rPh>
    <rPh sb="2" eb="4">
      <t>バンゴウ</t>
    </rPh>
    <phoneticPr fontId="2"/>
  </si>
  <si>
    <t>24時間保育で､３日以上継続して在園する児童の有無</t>
    <rPh sb="23" eb="25">
      <t>ウム</t>
    </rPh>
    <phoneticPr fontId="2"/>
  </si>
  <si>
    <t>入浴の有無</t>
    <phoneticPr fontId="2"/>
  </si>
  <si>
    <t>保育している児童の人数</t>
    <phoneticPr fontId="2"/>
  </si>
  <si>
    <t>昼　間</t>
    <rPh sb="0" eb="1">
      <t>ヒル</t>
    </rPh>
    <rPh sb="2" eb="3">
      <t>アイダ</t>
    </rPh>
    <phoneticPr fontId="2"/>
  </si>
  <si>
    <t>午後８時までにお迎え</t>
    <rPh sb="0" eb="2">
      <t>ゴゴ</t>
    </rPh>
    <rPh sb="3" eb="4">
      <t>ジ</t>
    </rPh>
    <rPh sb="8" eb="9">
      <t>ムカ</t>
    </rPh>
    <phoneticPr fontId="2"/>
  </si>
  <si>
    <t>夜　間</t>
    <rPh sb="0" eb="1">
      <t>ヨル</t>
    </rPh>
    <rPh sb="2" eb="3">
      <t>アイダ</t>
    </rPh>
    <phoneticPr fontId="2"/>
  </si>
  <si>
    <t>午後10時までにお迎え</t>
    <rPh sb="0" eb="2">
      <t>ゴゴ</t>
    </rPh>
    <rPh sb="4" eb="5">
      <t>ジ</t>
    </rPh>
    <rPh sb="9" eb="10">
      <t>ムカ</t>
    </rPh>
    <phoneticPr fontId="2"/>
  </si>
  <si>
    <t>深　夜</t>
    <rPh sb="0" eb="1">
      <t>フカシ</t>
    </rPh>
    <rPh sb="2" eb="3">
      <t>ヨル</t>
    </rPh>
    <phoneticPr fontId="2"/>
  </si>
  <si>
    <t>宿　泊</t>
    <rPh sb="0" eb="1">
      <t>ヤド</t>
    </rPh>
    <rPh sb="2" eb="3">
      <t>ハク</t>
    </rPh>
    <phoneticPr fontId="2"/>
  </si>
  <si>
    <t>24時間</t>
    <rPh sb="2" eb="4">
      <t>ジカン</t>
    </rPh>
    <phoneticPr fontId="2"/>
  </si>
  <si>
    <t>24時間お迎えなし</t>
    <rPh sb="2" eb="4">
      <t>ジカン</t>
    </rPh>
    <rPh sb="5" eb="6">
      <t>ムカ</t>
    </rPh>
    <phoneticPr fontId="2"/>
  </si>
  <si>
    <t>＜記入方法＞</t>
    <rPh sb="1" eb="3">
      <t>キニュウ</t>
    </rPh>
    <rPh sb="3" eb="5">
      <t>ホウホウ</t>
    </rPh>
    <phoneticPr fontId="2"/>
  </si>
  <si>
    <t>※報告日現在の満年齢で記入してください。</t>
    <rPh sb="1" eb="3">
      <t>ホウコク</t>
    </rPh>
    <rPh sb="3" eb="4">
      <t>ビ</t>
    </rPh>
    <rPh sb="4" eb="6">
      <t>ゲンザイ</t>
    </rPh>
    <rPh sb="7" eb="10">
      <t>マンネンレイ</t>
    </rPh>
    <rPh sb="11" eb="13">
      <t>キニュウ</t>
    </rPh>
    <phoneticPr fontId="2"/>
  </si>
  <si>
    <t>（令和　年　月　日現在）</t>
    <rPh sb="1" eb="3">
      <t>レイワ</t>
    </rPh>
    <rPh sb="4" eb="5">
      <t>ネン</t>
    </rPh>
    <rPh sb="6" eb="7">
      <t>ガツ</t>
    </rPh>
    <rPh sb="8" eb="9">
      <t>ニチ</t>
    </rPh>
    <rPh sb="9" eb="11">
      <t>ゲンザイ</t>
    </rPh>
    <phoneticPr fontId="2"/>
  </si>
  <si>
    <t>月極</t>
    <rPh sb="0" eb="2">
      <t>ツキギメ</t>
    </rPh>
    <phoneticPr fontId="2"/>
  </si>
  <si>
    <r>
      <t xml:space="preserve">６歳
以上児
</t>
    </r>
    <r>
      <rPr>
        <sz val="7.5"/>
        <rFont val="ＭＳ 明朝"/>
        <family val="1"/>
        <charset val="128"/>
      </rPr>
      <t>(就学前)</t>
    </r>
    <rPh sb="1" eb="2">
      <t>サイ</t>
    </rPh>
    <rPh sb="3" eb="5">
      <t>イジョウ</t>
    </rPh>
    <rPh sb="5" eb="6">
      <t>ジ</t>
    </rPh>
    <rPh sb="8" eb="11">
      <t>シュウガクマエ</t>
    </rPh>
    <phoneticPr fontId="2"/>
  </si>
  <si>
    <t>駅</t>
    <rPh sb="0" eb="1">
      <t>エキ</t>
    </rPh>
    <phoneticPr fontId="2"/>
  </si>
  <si>
    <t>線</t>
    <rPh sb="0" eb="1">
      <t>セン</t>
    </rPh>
    <phoneticPr fontId="2"/>
  </si>
  <si>
    <t>バス</t>
  </si>
  <si>
    <t>所要時間
(駅⇔施設)</t>
    <rPh sb="0" eb="2">
      <t>ショヨウ</t>
    </rPh>
    <rPh sb="2" eb="4">
      <t>ジカン</t>
    </rPh>
    <rPh sb="6" eb="7">
      <t>エキ</t>
    </rPh>
    <rPh sb="8" eb="10">
      <t>シセツ</t>
    </rPh>
    <phoneticPr fontId="2"/>
  </si>
  <si>
    <t>代表者職氏名</t>
    <rPh sb="3" eb="4">
      <t>ショク</t>
    </rPh>
    <rPh sb="4" eb="6">
      <t>シメイ</t>
    </rPh>
    <phoneticPr fontId="2"/>
  </si>
  <si>
    <t>管理者(施設長)名</t>
    <rPh sb="4" eb="7">
      <t>シセツチョウ</t>
    </rPh>
    <phoneticPr fontId="2"/>
  </si>
  <si>
    <t>常勤</t>
  </si>
  <si>
    <t>保育室</t>
    <rPh sb="0" eb="3">
      <t>ホイクシツ</t>
    </rPh>
    <phoneticPr fontId="2"/>
  </si>
  <si>
    <t>遊戯室</t>
    <rPh sb="0" eb="3">
      <t>ユウギシツ</t>
    </rPh>
    <phoneticPr fontId="2"/>
  </si>
  <si>
    <t>勤務形態</t>
    <rPh sb="0" eb="2">
      <t>キンム</t>
    </rPh>
    <rPh sb="2" eb="4">
      <t>ケイタイ</t>
    </rPh>
    <phoneticPr fontId="2"/>
  </si>
  <si>
    <t>資格</t>
    <rPh sb="0" eb="2">
      <t>シカク</t>
    </rPh>
    <phoneticPr fontId="2"/>
  </si>
  <si>
    <t>非常勤</t>
  </si>
  <si>
    <t>保育士</t>
  </si>
  <si>
    <t>なし</t>
  </si>
  <si>
    <t>例</t>
    <rPh sb="0" eb="1">
      <t>レイ</t>
    </rPh>
    <phoneticPr fontId="2"/>
  </si>
  <si>
    <t>始業時間</t>
    <rPh sb="0" eb="2">
      <t>シギョウ</t>
    </rPh>
    <rPh sb="2" eb="4">
      <t>ジカン</t>
    </rPh>
    <phoneticPr fontId="2"/>
  </si>
  <si>
    <t>終業時間</t>
    <rPh sb="0" eb="2">
      <t>シュウギョウ</t>
    </rPh>
    <rPh sb="2" eb="4">
      <t>ジカン</t>
    </rPh>
    <phoneticPr fontId="2"/>
  </si>
  <si>
    <t>必要職員数</t>
    <rPh sb="0" eb="2">
      <t>ヒツヨウ</t>
    </rPh>
    <rPh sb="2" eb="4">
      <t>ショクイン</t>
    </rPh>
    <rPh sb="4" eb="5">
      <t>スウ</t>
    </rPh>
    <phoneticPr fontId="2"/>
  </si>
  <si>
    <t>配置職員数</t>
    <rPh sb="0" eb="2">
      <t>ハイチ</t>
    </rPh>
    <rPh sb="2" eb="4">
      <t>ショクイン</t>
    </rPh>
    <rPh sb="4" eb="5">
      <t>スウ</t>
    </rPh>
    <phoneticPr fontId="2"/>
  </si>
  <si>
    <t>○</t>
    <phoneticPr fontId="2"/>
  </si>
  <si>
    <t>職員配置状況</t>
    <rPh sb="0" eb="2">
      <t>ショクイン</t>
    </rPh>
    <rPh sb="2" eb="4">
      <t>ハイチ</t>
    </rPh>
    <rPh sb="4" eb="6">
      <t>ジョウキョウ</t>
    </rPh>
    <phoneticPr fontId="2"/>
  </si>
  <si>
    <t>時間</t>
    <phoneticPr fontId="2"/>
  </si>
  <si>
    <t>午後10時
～午前２時にお迎え</t>
    <rPh sb="0" eb="2">
      <t>ゴゴ</t>
    </rPh>
    <rPh sb="4" eb="5">
      <t>ジ</t>
    </rPh>
    <rPh sb="7" eb="9">
      <t>ゴゼン</t>
    </rPh>
    <rPh sb="10" eb="11">
      <t>ジ</t>
    </rPh>
    <rPh sb="13" eb="14">
      <t>ムカ</t>
    </rPh>
    <phoneticPr fontId="2"/>
  </si>
  <si>
    <t>午前２時
～翌朝にお迎え</t>
    <rPh sb="0" eb="2">
      <t>ゴゼン</t>
    </rPh>
    <rPh sb="3" eb="4">
      <t>ジ</t>
    </rPh>
    <rPh sb="6" eb="8">
      <t>ヨクアサ</t>
    </rPh>
    <rPh sb="10" eb="11">
      <t>ムカ</t>
    </rPh>
    <phoneticPr fontId="2"/>
  </si>
  <si>
    <t>資格なし</t>
    <rPh sb="0" eb="2">
      <t>シカク</t>
    </rPh>
    <phoneticPr fontId="2"/>
  </si>
  <si>
    <t>施設名</t>
    <rPh sb="0" eb="2">
      <t>シセツ</t>
    </rPh>
    <rPh sb="2" eb="3">
      <t>メイ</t>
    </rPh>
    <phoneticPr fontId="2"/>
  </si>
  <si>
    <t>上記のうち主たる保育時間である11時間について再掲</t>
    <rPh sb="0" eb="2">
      <t>ジョウキ</t>
    </rPh>
    <rPh sb="5" eb="6">
      <t>シュ</t>
    </rPh>
    <rPh sb="8" eb="10">
      <t>ホイク</t>
    </rPh>
    <rPh sb="10" eb="12">
      <t>ジカン</t>
    </rPh>
    <rPh sb="17" eb="19">
      <t>ジカン</t>
    </rPh>
    <rPh sb="23" eb="25">
      <t>サイケイ</t>
    </rPh>
    <phoneticPr fontId="2"/>
  </si>
  <si>
    <t>～</t>
    <phoneticPr fontId="2"/>
  </si>
  <si>
    <t>時間帯別の在籍児童数
（月極め・一時預かりを含めた延べ数で記入してください。）</t>
    <phoneticPr fontId="2"/>
  </si>
  <si>
    <t>：</t>
    <phoneticPr fontId="2"/>
  </si>
  <si>
    <t>企業主導型保育事業の助成決定</t>
    <rPh sb="0" eb="2">
      <t>キギョウ</t>
    </rPh>
    <rPh sb="2" eb="5">
      <t>シュドウガタ</t>
    </rPh>
    <rPh sb="5" eb="7">
      <t>ホイク</t>
    </rPh>
    <rPh sb="7" eb="9">
      <t>ジギョウ</t>
    </rPh>
    <rPh sb="10" eb="12">
      <t>ジョセイ</t>
    </rPh>
    <rPh sb="12" eb="14">
      <t>ケッテイ</t>
    </rPh>
    <phoneticPr fontId="2"/>
  </si>
  <si>
    <t>年　　月　　日</t>
    <rPh sb="0" eb="1">
      <t>ネン</t>
    </rPh>
    <rPh sb="3" eb="4">
      <t>ガツ</t>
    </rPh>
    <rPh sb="6" eb="7">
      <t>ヒ</t>
    </rPh>
    <phoneticPr fontId="2"/>
  </si>
  <si>
    <t>助成決定年月日</t>
    <rPh sb="0" eb="2">
      <t>ジョセイ</t>
    </rPh>
    <rPh sb="2" eb="4">
      <t>ケッテイ</t>
    </rPh>
    <rPh sb="4" eb="7">
      <t>ネンガッピ</t>
    </rPh>
    <phoneticPr fontId="2"/>
  </si>
  <si>
    <t>か所</t>
    <phoneticPr fontId="2"/>
  </si>
  <si>
    <t>うち
都内</t>
    <phoneticPr fontId="2"/>
  </si>
  <si>
    <t>施設の階数</t>
    <rPh sb="0" eb="2">
      <t>シセツ</t>
    </rPh>
    <rPh sb="3" eb="5">
      <t>カイスウ</t>
    </rPh>
    <phoneticPr fontId="2"/>
  </si>
  <si>
    <t>階</t>
    <rPh sb="0" eb="1">
      <t>カイ</t>
    </rPh>
    <phoneticPr fontId="2"/>
  </si>
  <si>
    <t>(建物の階数:</t>
    <rPh sb="1" eb="3">
      <t>タテモノ</t>
    </rPh>
    <rPh sb="4" eb="6">
      <t>カイスウ</t>
    </rPh>
    <phoneticPr fontId="2"/>
  </si>
  <si>
    <t>階建て)</t>
    <rPh sb="0" eb="1">
      <t>カイ</t>
    </rPh>
    <rPh sb="1" eb="2">
      <t>ダ</t>
    </rPh>
    <phoneticPr fontId="2"/>
  </si>
  <si>
    <t>系列
施設数</t>
    <rPh sb="0" eb="2">
      <t>ケイレツ</t>
    </rPh>
    <phoneticPr fontId="2"/>
  </si>
  <si>
    <t>豊島区</t>
    <rPh sb="0" eb="3">
      <t>トシマク</t>
    </rPh>
    <phoneticPr fontId="4"/>
  </si>
  <si>
    <t>窓等採光</t>
    <phoneticPr fontId="2"/>
  </si>
  <si>
    <t>窓等換気</t>
    <phoneticPr fontId="2"/>
  </si>
  <si>
    <t xml:space="preserve">( 1.良い  2.普通  3.悪い )  </t>
    <phoneticPr fontId="2"/>
  </si>
  <si>
    <t>保育室との仕切</t>
    <phoneticPr fontId="2"/>
  </si>
  <si>
    <t>調理室との仕切</t>
    <phoneticPr fontId="2"/>
  </si>
  <si>
    <t>専用手洗い</t>
    <phoneticPr fontId="2"/>
  </si>
  <si>
    <t>(</t>
    <phoneticPr fontId="2"/>
  </si>
  <si>
    <t>(1.ベビーホテル 2.事業所内保育施設 3.院内保育施設 4.その他施設)</t>
    <rPh sb="12" eb="15">
      <t>ジギョウショ</t>
    </rPh>
    <rPh sb="15" eb="16">
      <t>ナイ</t>
    </rPh>
    <rPh sb="16" eb="18">
      <t>ホイク</t>
    </rPh>
    <rPh sb="18" eb="20">
      <t>シセツ</t>
    </rPh>
    <rPh sb="23" eb="25">
      <t>インナイ</t>
    </rPh>
    <rPh sb="25" eb="27">
      <t>ホイク</t>
    </rPh>
    <rPh sb="27" eb="29">
      <t>シセツ</t>
    </rPh>
    <rPh sb="34" eb="35">
      <t>タ</t>
    </rPh>
    <rPh sb="35" eb="37">
      <t>シセツ</t>
    </rPh>
    <phoneticPr fontId="2"/>
  </si>
  <si>
    <t>(1.有 2.無)</t>
    <rPh sb="3" eb="4">
      <t>アリ</t>
    </rPh>
    <rPh sb="7" eb="8">
      <t>ナシ</t>
    </rPh>
    <phoneticPr fontId="2"/>
  </si>
  <si>
    <t>※有の場合→</t>
    <rPh sb="1" eb="2">
      <t>アリ</t>
    </rPh>
    <rPh sb="3" eb="5">
      <t>バアイ</t>
    </rPh>
    <phoneticPr fontId="2"/>
  </si>
  <si>
    <t>住所</t>
    <rPh sb="0" eb="2">
      <t>ジュウショ</t>
    </rPh>
    <phoneticPr fontId="2"/>
  </si>
  <si>
    <t>(</t>
    <phoneticPr fontId="2"/>
  </si>
  <si>
    <t>)</t>
    <phoneticPr fontId="2"/>
  </si>
  <si>
    <t>職員の配置数（基準日当日に勤務した職員）</t>
    <rPh sb="7" eb="9">
      <t>キジュン</t>
    </rPh>
    <rPh sb="9" eb="10">
      <t>ビ</t>
    </rPh>
    <rPh sb="10" eb="12">
      <t>トウジツ</t>
    </rPh>
    <rPh sb="13" eb="15">
      <t>キンム</t>
    </rPh>
    <rPh sb="17" eb="19">
      <t>ショクイン</t>
    </rPh>
    <phoneticPr fontId="2"/>
  </si>
  <si>
    <t>消火設備</t>
    <rPh sb="0" eb="2">
      <t>ショウカ</t>
    </rPh>
    <rPh sb="2" eb="4">
      <t>セツビ</t>
    </rPh>
    <phoneticPr fontId="2"/>
  </si>
  <si>
    <t>消火器</t>
    <rPh sb="0" eb="3">
      <t>ショウカキ</t>
    </rPh>
    <phoneticPr fontId="2"/>
  </si>
  <si>
    <t>消火器以外の設備</t>
    <rPh sb="0" eb="3">
      <t>ショウカキ</t>
    </rPh>
    <rPh sb="3" eb="5">
      <t>イガイ</t>
    </rPh>
    <rPh sb="6" eb="8">
      <t>セツビ</t>
    </rPh>
    <phoneticPr fontId="2"/>
  </si>
  <si>
    <t>)</t>
    <phoneticPr fontId="2"/>
  </si>
  <si>
    <t>※無の場合→</t>
    <rPh sb="1" eb="2">
      <t>ナシ</t>
    </rPh>
    <rPh sb="3" eb="4">
      <t>バ</t>
    </rPh>
    <rPh sb="4" eb="5">
      <t>ア</t>
    </rPh>
    <phoneticPr fontId="2"/>
  </si>
  <si>
    <t>設置している避難器具</t>
    <rPh sb="0" eb="2">
      <t>セッチ</t>
    </rPh>
    <phoneticPr fontId="2"/>
  </si>
  <si>
    <t>※無の場合→</t>
    <phoneticPr fontId="2"/>
  </si>
  <si>
    <t>作成状況</t>
    <rPh sb="0" eb="2">
      <t>サクセイ</t>
    </rPh>
    <rPh sb="2" eb="4">
      <t>ジョウキョウ</t>
    </rPh>
    <phoneticPr fontId="2"/>
  </si>
  <si>
    <t>届出状況</t>
    <rPh sb="0" eb="2">
      <t>トドケデ</t>
    </rPh>
    <rPh sb="2" eb="4">
      <t>ジョウキョウ</t>
    </rPh>
    <phoneticPr fontId="2"/>
  </si>
  <si>
    <t>(1.作成済み 2.未作成)</t>
    <rPh sb="3" eb="5">
      <t>サクセイ</t>
    </rPh>
    <rPh sb="5" eb="6">
      <t>ズ</t>
    </rPh>
    <rPh sb="10" eb="13">
      <t>ミサクセイ</t>
    </rPh>
    <phoneticPr fontId="2"/>
  </si>
  <si>
    <t>(1.届出済み 2.未届 3.届出対象外)</t>
    <rPh sb="3" eb="5">
      <t>トドケデ</t>
    </rPh>
    <rPh sb="5" eb="6">
      <t>ズ</t>
    </rPh>
    <rPh sb="10" eb="12">
      <t>ミトドケ</t>
    </rPh>
    <rPh sb="15" eb="17">
      <t>トドケデ</t>
    </rPh>
    <rPh sb="17" eb="20">
      <t>タイショウガイ</t>
    </rPh>
    <phoneticPr fontId="2"/>
  </si>
  <si>
    <t>届出年月日</t>
    <rPh sb="0" eb="2">
      <t>トドケデ</t>
    </rPh>
    <rPh sb="2" eb="5">
      <t>ネンガッピ</t>
    </rPh>
    <phoneticPr fontId="2"/>
  </si>
  <si>
    <t>年　　月　　日</t>
    <rPh sb="0" eb="1">
      <t>ネン</t>
    </rPh>
    <rPh sb="3" eb="4">
      <t>ガツ</t>
    </rPh>
    <rPh sb="6" eb="7">
      <t>ニチ</t>
    </rPh>
    <phoneticPr fontId="2"/>
  </si>
  <si>
    <t>面積</t>
    <rPh sb="0" eb="2">
      <t>メンセキ</t>
    </rPh>
    <phoneticPr fontId="2"/>
  </si>
  <si>
    <t>代替場所</t>
    <rPh sb="0" eb="2">
      <t>ダイタイ</t>
    </rPh>
    <rPh sb="2" eb="4">
      <t>バショ</t>
    </rPh>
    <phoneticPr fontId="2"/>
  </si>
  <si>
    <t>㎡</t>
    <phoneticPr fontId="2"/>
  </si>
  <si>
    <t>児童用手洗い場
（保育室用）</t>
    <phoneticPr fontId="2"/>
  </si>
  <si>
    <t>※有の場合→</t>
    <rPh sb="1" eb="2">
      <t>アリ</t>
    </rPh>
    <rPh sb="3" eb="4">
      <t>バ</t>
    </rPh>
    <rPh sb="4" eb="5">
      <t>ア</t>
    </rPh>
    <phoneticPr fontId="2"/>
  </si>
  <si>
    <t>便器の個数</t>
    <rPh sb="3" eb="5">
      <t>コスウ</t>
    </rPh>
    <phoneticPr fontId="2"/>
  </si>
  <si>
    <t>個</t>
    <rPh sb="0" eb="1">
      <t>コ</t>
    </rPh>
    <phoneticPr fontId="2"/>
  </si>
  <si>
    <t>(1.専用室 2.フェンス 3.ベビーベッド 4.その他 5.区画なし)</t>
    <rPh sb="3" eb="5">
      <t>センヨウ</t>
    </rPh>
    <rPh sb="5" eb="6">
      <t>シツ</t>
    </rPh>
    <rPh sb="27" eb="28">
      <t>タ</t>
    </rPh>
    <rPh sb="31" eb="33">
      <t>クカク</t>
    </rPh>
    <phoneticPr fontId="2"/>
  </si>
  <si>
    <t>※「4.その他」の場合→</t>
    <rPh sb="6" eb="7">
      <t>タ</t>
    </rPh>
    <rPh sb="9" eb="11">
      <t>バアイ</t>
    </rPh>
    <phoneticPr fontId="2"/>
  </si>
  <si>
    <t>区画方法</t>
    <rPh sb="0" eb="2">
      <t>クカク</t>
    </rPh>
    <rPh sb="2" eb="4">
      <t>ホウホウ</t>
    </rPh>
    <phoneticPr fontId="2"/>
  </si>
  <si>
    <t>(1.実施 2.未実施)</t>
    <rPh sb="3" eb="5">
      <t>ジッシ</t>
    </rPh>
    <rPh sb="8" eb="9">
      <t>ミ</t>
    </rPh>
    <rPh sb="9" eb="11">
      <t>ジッシ</t>
    </rPh>
    <phoneticPr fontId="2"/>
  </si>
  <si>
    <t>実施(予定)回数</t>
    <rPh sb="3" eb="5">
      <t>ヨテイ</t>
    </rPh>
    <phoneticPr fontId="2"/>
  </si>
  <si>
    <t>回／年</t>
    <phoneticPr fontId="2"/>
  </si>
  <si>
    <t xml:space="preserve">うち、図上訓練 </t>
    <phoneticPr fontId="2"/>
  </si>
  <si>
    <t>氏名</t>
    <rPh sb="0" eb="2">
      <t>シメイ</t>
    </rPh>
    <phoneticPr fontId="2"/>
  </si>
  <si>
    <t>(1.専用建物 2.集合住宅 3.事務所ビル 4.業務用ビル 5.その他)</t>
    <phoneticPr fontId="2"/>
  </si>
  <si>
    <t>(1.住宅地 2.オフィス街 3.商店街 4.工業地 5.駅ビル・駅隣接 6.その他)</t>
    <rPh sb="3" eb="6">
      <t>ジュウタクチ</t>
    </rPh>
    <rPh sb="13" eb="14">
      <t>ガイ</t>
    </rPh>
    <rPh sb="17" eb="20">
      <t>ショウテンガイ</t>
    </rPh>
    <rPh sb="23" eb="26">
      <t>コウギョウチ</t>
    </rPh>
    <rPh sb="29" eb="30">
      <t>エキ</t>
    </rPh>
    <rPh sb="33" eb="34">
      <t>エキ</t>
    </rPh>
    <rPh sb="34" eb="36">
      <t>リンセツ</t>
    </rPh>
    <rPh sb="41" eb="42">
      <t>タ</t>
    </rPh>
    <phoneticPr fontId="2"/>
  </si>
  <si>
    <t>施設内研修の実施状況</t>
    <rPh sb="0" eb="2">
      <t>シセツ</t>
    </rPh>
    <rPh sb="2" eb="3">
      <t>ナイ</t>
    </rPh>
    <rPh sb="3" eb="5">
      <t>ケンシュウ</t>
    </rPh>
    <rPh sb="6" eb="8">
      <t>ジッシ</t>
    </rPh>
    <rPh sb="8" eb="10">
      <t>ジョウキョウ</t>
    </rPh>
    <phoneticPr fontId="2"/>
  </si>
  <si>
    <t>保育室が２階にある場合の条件</t>
    <rPh sb="9" eb="11">
      <t>バアイ</t>
    </rPh>
    <rPh sb="12" eb="14">
      <t>ジョウケン</t>
    </rPh>
    <phoneticPr fontId="2"/>
  </si>
  <si>
    <t>(</t>
    <phoneticPr fontId="2"/>
  </si>
  <si>
    <t>(1.鉄骨造　2.鉄筋コンクリート造　3.れん瓦造　4.木造　5.その他)</t>
    <phoneticPr fontId="2"/>
  </si>
  <si>
    <t>(1.耐火建築物　2.準耐火建築物　3.その他)</t>
    <rPh sb="3" eb="5">
      <t>タイカ</t>
    </rPh>
    <rPh sb="5" eb="7">
      <t>ケンチク</t>
    </rPh>
    <rPh sb="7" eb="8">
      <t>ブツ</t>
    </rPh>
    <rPh sb="11" eb="12">
      <t>ジュン</t>
    </rPh>
    <rPh sb="12" eb="14">
      <t>タイカ</t>
    </rPh>
    <rPh sb="14" eb="16">
      <t>ケンチク</t>
    </rPh>
    <rPh sb="16" eb="17">
      <t>ブツ</t>
    </rPh>
    <rPh sb="22" eb="23">
      <t>タ</t>
    </rPh>
    <phoneticPr fontId="2"/>
  </si>
  <si>
    <t>(1.鉄筋コンクリート　2.レンガ　3.石　4.その他）</t>
    <rPh sb="26" eb="27">
      <t>タ</t>
    </rPh>
    <phoneticPr fontId="2"/>
  </si>
  <si>
    <t>建物の構造</t>
    <rPh sb="0" eb="2">
      <t>タテモノ</t>
    </rPh>
    <rPh sb="3" eb="5">
      <t>コウゾウ</t>
    </rPh>
    <phoneticPr fontId="2"/>
  </si>
  <si>
    <t>屋内避難階段又は屋内特別避難階段</t>
    <rPh sb="0" eb="2">
      <t>オクナイ</t>
    </rPh>
    <rPh sb="2" eb="4">
      <t>ヒナン</t>
    </rPh>
    <rPh sb="4" eb="6">
      <t>カイダン</t>
    </rPh>
    <rPh sb="6" eb="7">
      <t>マタ</t>
    </rPh>
    <rPh sb="8" eb="10">
      <t>オクナイ</t>
    </rPh>
    <rPh sb="10" eb="12">
      <t>トクベツ</t>
    </rPh>
    <rPh sb="12" eb="14">
      <t>ヒナン</t>
    </rPh>
    <rPh sb="14" eb="16">
      <t>カイダン</t>
    </rPh>
    <phoneticPr fontId="2"/>
  </si>
  <si>
    <t>階段等設備</t>
    <rPh sb="3" eb="5">
      <t>セツビ</t>
    </rPh>
    <phoneticPr fontId="2"/>
  </si>
  <si>
    <t>耐火構造の床、壁</t>
    <phoneticPr fontId="2"/>
  </si>
  <si>
    <t>特定防火設備</t>
    <phoneticPr fontId="2"/>
  </si>
  <si>
    <t>スプリンクラー設備</t>
    <phoneticPr fontId="2"/>
  </si>
  <si>
    <t>自動消火設備かつ延焼防止措置</t>
    <phoneticPr fontId="2"/>
  </si>
  <si>
    <t>(1.適 2.不適)</t>
    <rPh sb="3" eb="4">
      <t>テキ</t>
    </rPh>
    <rPh sb="7" eb="9">
      <t>フテキ</t>
    </rPh>
    <phoneticPr fontId="2"/>
  </si>
  <si>
    <t>※有の場合→</t>
    <rPh sb="1" eb="2">
      <t>アリ</t>
    </rPh>
    <phoneticPr fontId="2"/>
  </si>
  <si>
    <t>保育計画の策定状況</t>
    <rPh sb="0" eb="2">
      <t>ホイク</t>
    </rPh>
    <rPh sb="2" eb="4">
      <t>ケイカク</t>
    </rPh>
    <rPh sb="5" eb="7">
      <t>サクテイ</t>
    </rPh>
    <rPh sb="7" eb="9">
      <t>ジョウキョウ</t>
    </rPh>
    <phoneticPr fontId="2"/>
  </si>
  <si>
    <t>汚れたときなどの対処</t>
    <phoneticPr fontId="2"/>
  </si>
  <si>
    <t>週</t>
    <rPh sb="0" eb="1">
      <t>シュウ</t>
    </rPh>
    <phoneticPr fontId="2"/>
  </si>
  <si>
    <t>日</t>
    <rPh sb="0" eb="1">
      <t>ニチ</t>
    </rPh>
    <phoneticPr fontId="2"/>
  </si>
  <si>
    <t>(1.実施 2.未実施)</t>
    <rPh sb="3" eb="5">
      <t>ジッシ</t>
    </rPh>
    <rPh sb="8" eb="11">
      <t>ミジッシ</t>
    </rPh>
    <phoneticPr fontId="2"/>
  </si>
  <si>
    <t>※実施の場合→</t>
    <rPh sb="1" eb="3">
      <t>ジッシ</t>
    </rPh>
    <rPh sb="4" eb="6">
      <t>バアイ</t>
    </rPh>
    <phoneticPr fontId="2"/>
  </si>
  <si>
    <t>実施回数</t>
    <rPh sb="0" eb="2">
      <t>ジッシ</t>
    </rPh>
    <rPh sb="2" eb="4">
      <t>カイスウ</t>
    </rPh>
    <phoneticPr fontId="2"/>
  </si>
  <si>
    <t>回／週</t>
    <rPh sb="0" eb="1">
      <t>カイ</t>
    </rPh>
    <rPh sb="2" eb="3">
      <t>シュウ</t>
    </rPh>
    <phoneticPr fontId="2"/>
  </si>
  <si>
    <t>(</t>
    <phoneticPr fontId="2"/>
  </si>
  <si>
    <t>)</t>
    <phoneticPr fontId="2"/>
  </si>
  <si>
    <t>玩具</t>
    <phoneticPr fontId="2"/>
  </si>
  <si>
    <t>楽器</t>
    <rPh sb="0" eb="2">
      <t>ガッキ</t>
    </rPh>
    <phoneticPr fontId="2"/>
  </si>
  <si>
    <t>絵本</t>
    <rPh sb="0" eb="2">
      <t>エホン</t>
    </rPh>
    <phoneticPr fontId="2"/>
  </si>
  <si>
    <t>机</t>
    <rPh sb="0" eb="1">
      <t>ツクエ</t>
    </rPh>
    <phoneticPr fontId="2"/>
  </si>
  <si>
    <t>椅子</t>
    <rPh sb="0" eb="2">
      <t>イス</t>
    </rPh>
    <phoneticPr fontId="2"/>
  </si>
  <si>
    <t>他</t>
    <rPh sb="0" eb="1">
      <t>ホカ</t>
    </rPh>
    <phoneticPr fontId="2"/>
  </si>
  <si>
    <t>職員の研修等の受講状況（直近３回）</t>
    <rPh sb="7" eb="9">
      <t>ジュコウ</t>
    </rPh>
    <rPh sb="12" eb="14">
      <t>チョッキン</t>
    </rPh>
    <rPh sb="15" eb="16">
      <t>カイ</t>
    </rPh>
    <phoneticPr fontId="2"/>
  </si>
  <si>
    <t>研修名</t>
    <rPh sb="0" eb="2">
      <t>ケンシュウ</t>
    </rPh>
    <rPh sb="2" eb="3">
      <t>メイ</t>
    </rPh>
    <phoneticPr fontId="2"/>
  </si>
  <si>
    <t>受講時期</t>
    <rPh sb="0" eb="2">
      <t>ジュコウ</t>
    </rPh>
    <rPh sb="2" eb="4">
      <t>ジキ</t>
    </rPh>
    <phoneticPr fontId="2"/>
  </si>
  <si>
    <t>名</t>
    <rPh sb="0" eb="1">
      <t>メイ</t>
    </rPh>
    <phoneticPr fontId="2"/>
  </si>
  <si>
    <t>受講職員数</t>
    <rPh sb="0" eb="2">
      <t>ジュコウ</t>
    </rPh>
    <rPh sb="2" eb="4">
      <t>ショクイン</t>
    </rPh>
    <phoneticPr fontId="2"/>
  </si>
  <si>
    <t>回／年</t>
    <rPh sb="0" eb="1">
      <t>カイ</t>
    </rPh>
    <rPh sb="2" eb="3">
      <t>ネン</t>
    </rPh>
    <phoneticPr fontId="2"/>
  </si>
  <si>
    <t>安全管理・事故防止のための研修を定期的に実施している</t>
    <phoneticPr fontId="2"/>
  </si>
  <si>
    <t>(1.設置者による直営　2.保育事業者等への運営委託)</t>
    <rPh sb="3" eb="6">
      <t>セッチシャ</t>
    </rPh>
    <rPh sb="9" eb="11">
      <t>チョクエイ</t>
    </rPh>
    <rPh sb="14" eb="16">
      <t>ホイク</t>
    </rPh>
    <rPh sb="16" eb="18">
      <t>ジギョウ</t>
    </rPh>
    <rPh sb="18" eb="19">
      <t>シャ</t>
    </rPh>
    <rPh sb="19" eb="20">
      <t>トウ</t>
    </rPh>
    <rPh sb="22" eb="24">
      <t>ウンエイ</t>
    </rPh>
    <rPh sb="24" eb="26">
      <t>イタク</t>
    </rPh>
    <phoneticPr fontId="2"/>
  </si>
  <si>
    <t>設置者住所･連絡先</t>
    <rPh sb="6" eb="8">
      <t>レンラク</t>
    </rPh>
    <rPh sb="8" eb="9">
      <t>サキ</t>
    </rPh>
    <phoneticPr fontId="2"/>
  </si>
  <si>
    <t>管理者住所･連絡先</t>
    <rPh sb="3" eb="5">
      <t>ジュウショ</t>
    </rPh>
    <rPh sb="6" eb="8">
      <t>レンラク</t>
    </rPh>
    <rPh sb="8" eb="9">
      <t>サキ</t>
    </rPh>
    <phoneticPr fontId="2"/>
  </si>
  <si>
    <t>委託先住所･連絡先</t>
    <rPh sb="0" eb="2">
      <t>イタク</t>
    </rPh>
    <rPh sb="2" eb="3">
      <t>サキ</t>
    </rPh>
    <rPh sb="3" eb="5">
      <t>ジュウショ</t>
    </rPh>
    <rPh sb="6" eb="8">
      <t>レンラク</t>
    </rPh>
    <rPh sb="8" eb="9">
      <t>サキ</t>
    </rPh>
    <phoneticPr fontId="2"/>
  </si>
  <si>
    <t>提供するサービス内容</t>
    <rPh sb="0" eb="2">
      <t>テイキョウ</t>
    </rPh>
    <rPh sb="8" eb="10">
      <t>ナイヨウ</t>
    </rPh>
    <phoneticPr fontId="2"/>
  </si>
  <si>
    <t>消防署・病院等関係機関との連絡を密にし、緊急の場合には適切な体制がとれるようにしているか</t>
    <phoneticPr fontId="2"/>
  </si>
  <si>
    <t>給食の実施状況</t>
    <rPh sb="0" eb="2">
      <t>キュウショク</t>
    </rPh>
    <rPh sb="3" eb="5">
      <t>ジッシ</t>
    </rPh>
    <rPh sb="5" eb="7">
      <t>ジョウキョウ</t>
    </rPh>
    <phoneticPr fontId="2"/>
  </si>
  <si>
    <t>1.施設内調理
2.施設外調理
3.仕出し弁当
4.その他給食</t>
    <rPh sb="2" eb="4">
      <t>シセツ</t>
    </rPh>
    <rPh sb="4" eb="5">
      <t>ナイ</t>
    </rPh>
    <rPh sb="5" eb="7">
      <t>チョウリ</t>
    </rPh>
    <rPh sb="10" eb="12">
      <t>シセツ</t>
    </rPh>
    <rPh sb="12" eb="13">
      <t>ガイ</t>
    </rPh>
    <rPh sb="13" eb="15">
      <t>チョウリ</t>
    </rPh>
    <rPh sb="18" eb="20">
      <t>シダ</t>
    </rPh>
    <rPh sb="21" eb="23">
      <t>ベントウ</t>
    </rPh>
    <rPh sb="28" eb="29">
      <t>タ</t>
    </rPh>
    <rPh sb="29" eb="31">
      <t>キュウショク</t>
    </rPh>
    <phoneticPr fontId="2"/>
  </si>
  <si>
    <t>週間献立</t>
    <rPh sb="0" eb="2">
      <t>シュウカン</t>
    </rPh>
    <rPh sb="2" eb="4">
      <t>コンダテ</t>
    </rPh>
    <phoneticPr fontId="2"/>
  </si>
  <si>
    <t>注：</t>
    <rPh sb="0" eb="1">
      <t>チュウ</t>
    </rPh>
    <phoneticPr fontId="2"/>
  </si>
  <si>
    <t>・保育士</t>
    <rPh sb="1" eb="4">
      <t>ホイクシ</t>
    </rPh>
    <phoneticPr fontId="2"/>
  </si>
  <si>
    <t>・居宅訪問型保育研修（基礎研修）修了者</t>
    <rPh sb="1" eb="3">
      <t>キョタク</t>
    </rPh>
    <rPh sb="3" eb="6">
      <t>ホウモンガタ</t>
    </rPh>
    <rPh sb="6" eb="8">
      <t>ホイク</t>
    </rPh>
    <rPh sb="8" eb="10">
      <t>ケンシュウ</t>
    </rPh>
    <rPh sb="11" eb="13">
      <t>キソ</t>
    </rPh>
    <rPh sb="13" eb="15">
      <t>ケンシュウ</t>
    </rPh>
    <rPh sb="16" eb="19">
      <t>シュウリョウシャ</t>
    </rPh>
    <phoneticPr fontId="2"/>
  </si>
  <si>
    <t>・子育て支援員研修（地域保育コース）修了者</t>
    <rPh sb="1" eb="3">
      <t>コソダ</t>
    </rPh>
    <rPh sb="4" eb="7">
      <t>シエンイン</t>
    </rPh>
    <rPh sb="7" eb="9">
      <t>ケンシュウ</t>
    </rPh>
    <rPh sb="10" eb="12">
      <t>チイキ</t>
    </rPh>
    <rPh sb="12" eb="14">
      <t>ホイク</t>
    </rPh>
    <rPh sb="18" eb="21">
      <t>シュウリョウシャ</t>
    </rPh>
    <phoneticPr fontId="2"/>
  </si>
  <si>
    <t>・家庭的保育者等研修（基礎研修）修了者</t>
    <rPh sb="1" eb="3">
      <t>カテイ</t>
    </rPh>
    <rPh sb="3" eb="4">
      <t>テキ</t>
    </rPh>
    <rPh sb="4" eb="7">
      <t>ホイクシャ</t>
    </rPh>
    <rPh sb="7" eb="8">
      <t>トウ</t>
    </rPh>
    <rPh sb="8" eb="10">
      <t>ケンシュウ</t>
    </rPh>
    <rPh sb="11" eb="13">
      <t>キソ</t>
    </rPh>
    <rPh sb="13" eb="15">
      <t>ケンシュウ</t>
    </rPh>
    <rPh sb="16" eb="19">
      <t>シュウリョウシャ</t>
    </rPh>
    <phoneticPr fontId="2"/>
  </si>
  <si>
    <t>人</t>
    <rPh sb="0" eb="1">
      <t>ニン</t>
    </rPh>
    <phoneticPr fontId="2"/>
  </si>
  <si>
    <t>・看護師</t>
    <rPh sb="1" eb="4">
      <t>カンゴシ</t>
    </rPh>
    <phoneticPr fontId="2"/>
  </si>
  <si>
    <t>施設内調理</t>
    <rPh sb="2" eb="3">
      <t>ナイ</t>
    </rPh>
    <phoneticPr fontId="2"/>
  </si>
  <si>
    <t>調理済み市販</t>
    <phoneticPr fontId="2"/>
  </si>
  <si>
    <t>家から持参</t>
  </si>
  <si>
    <t>その他</t>
    <rPh sb="2" eb="3">
      <t>タ</t>
    </rPh>
    <phoneticPr fontId="2"/>
  </si>
  <si>
    <t>・保育士又は看護師の資格を有しておらず、かつ上記の研修のいずれも修了していない者</t>
    <rPh sb="1" eb="4">
      <t>ホイクシ</t>
    </rPh>
    <rPh sb="4" eb="5">
      <t>マタ</t>
    </rPh>
    <rPh sb="6" eb="9">
      <t>カンゴシ</t>
    </rPh>
    <rPh sb="10" eb="12">
      <t>シカク</t>
    </rPh>
    <rPh sb="13" eb="14">
      <t>ユウ</t>
    </rPh>
    <rPh sb="22" eb="24">
      <t>ジョウキ</t>
    </rPh>
    <rPh sb="25" eb="27">
      <t>ケンシュウ</t>
    </rPh>
    <rPh sb="32" eb="34">
      <t>シュウリョウ</t>
    </rPh>
    <rPh sb="39" eb="40">
      <t>シャ</t>
    </rPh>
    <phoneticPr fontId="2"/>
  </si>
  <si>
    <t>・基準で定めるその他の研修を修了した者
（研修名：　　　　　　　　　　　　　　　　　　　　　　　　　）</t>
    <rPh sb="1" eb="3">
      <t>キジュン</t>
    </rPh>
    <rPh sb="4" eb="5">
      <t>サダ</t>
    </rPh>
    <rPh sb="9" eb="10">
      <t>ホカ</t>
    </rPh>
    <rPh sb="11" eb="13">
      <t>ケンシュウ</t>
    </rPh>
    <rPh sb="14" eb="16">
      <t>シュウリョウ</t>
    </rPh>
    <rPh sb="18" eb="19">
      <t>シャ</t>
    </rPh>
    <rPh sb="21" eb="23">
      <t>ケンシュウ</t>
    </rPh>
    <rPh sb="23" eb="24">
      <t>メイ</t>
    </rPh>
    <phoneticPr fontId="2"/>
  </si>
  <si>
    <t>食品の保存方法</t>
    <rPh sb="5" eb="7">
      <t>ホウホウ</t>
    </rPh>
    <phoneticPr fontId="2"/>
  </si>
  <si>
    <t>冷蔵庫</t>
    <rPh sb="0" eb="3">
      <t>レイゾウコ</t>
    </rPh>
    <phoneticPr fontId="2"/>
  </si>
  <si>
    <t>体温</t>
    <phoneticPr fontId="2"/>
  </si>
  <si>
    <t>排便</t>
    <phoneticPr fontId="2"/>
  </si>
  <si>
    <t>食事</t>
    <phoneticPr fontId="2"/>
  </si>
  <si>
    <t>睡眠</t>
    <phoneticPr fontId="2"/>
  </si>
  <si>
    <t>顔ぼう</t>
    <phoneticPr fontId="2"/>
  </si>
  <si>
    <t>観察項目</t>
    <rPh sb="0" eb="2">
      <t>カンサツ</t>
    </rPh>
    <rPh sb="2" eb="4">
      <t>コウモク</t>
    </rPh>
    <phoneticPr fontId="2"/>
  </si>
  <si>
    <t>検査項目</t>
    <rPh sb="0" eb="2">
      <t>ケンサ</t>
    </rPh>
    <rPh sb="2" eb="4">
      <t>コウモク</t>
    </rPh>
    <phoneticPr fontId="2"/>
  </si>
  <si>
    <t>服装</t>
    <rPh sb="0" eb="2">
      <t>フクソウ</t>
    </rPh>
    <phoneticPr fontId="2"/>
  </si>
  <si>
    <t>外傷</t>
    <rPh sb="0" eb="2">
      <t>ガイショウ</t>
    </rPh>
    <phoneticPr fontId="2"/>
  </si>
  <si>
    <t>清潔</t>
    <rPh sb="0" eb="2">
      <t>セイケツ</t>
    </rPh>
    <phoneticPr fontId="2"/>
  </si>
  <si>
    <t>実施内容</t>
    <rPh sb="0" eb="2">
      <t>ジッシ</t>
    </rPh>
    <rPh sb="2" eb="4">
      <t>ナイヨウ</t>
    </rPh>
    <phoneticPr fontId="2"/>
  </si>
  <si>
    <t>身長測定</t>
    <rPh sb="0" eb="2">
      <t>シンチョウ</t>
    </rPh>
    <rPh sb="2" eb="4">
      <t>ソクテイ</t>
    </rPh>
    <phoneticPr fontId="2"/>
  </si>
  <si>
    <t>体重測定</t>
    <rPh sb="0" eb="2">
      <t>タイジュウ</t>
    </rPh>
    <rPh sb="2" eb="4">
      <t>ソクテイ</t>
    </rPh>
    <phoneticPr fontId="2"/>
  </si>
  <si>
    <t>施設で実施</t>
    <rPh sb="3" eb="5">
      <t>ジッシ</t>
    </rPh>
    <phoneticPr fontId="2"/>
  </si>
  <si>
    <t>診断書提出</t>
    <rPh sb="0" eb="3">
      <t>シンダンショ</t>
    </rPh>
    <rPh sb="3" eb="5">
      <t>テイシュツ</t>
    </rPh>
    <phoneticPr fontId="2"/>
  </si>
  <si>
    <t>母子手帳確認</t>
    <rPh sb="0" eb="2">
      <t>ボシ</t>
    </rPh>
    <rPh sb="2" eb="4">
      <t>テチョウ</t>
    </rPh>
    <rPh sb="4" eb="6">
      <t>カクニン</t>
    </rPh>
    <phoneticPr fontId="2"/>
  </si>
  <si>
    <t>実施
方法</t>
    <rPh sb="0" eb="2">
      <t>ジッシ</t>
    </rPh>
    <rPh sb="3" eb="5">
      <t>ホウホウ</t>
    </rPh>
    <phoneticPr fontId="2"/>
  </si>
  <si>
    <t>実施時期</t>
    <rPh sb="0" eb="2">
      <t>ジッシ</t>
    </rPh>
    <rPh sb="2" eb="4">
      <t>ジキ</t>
    </rPh>
    <phoneticPr fontId="2"/>
  </si>
  <si>
    <t>月</t>
    <rPh sb="0" eb="1">
      <t>ガツ</t>
    </rPh>
    <phoneticPr fontId="2"/>
  </si>
  <si>
    <t>→</t>
    <phoneticPr fontId="2"/>
  </si>
  <si>
    <t>保護者への連絡</t>
    <rPh sb="0" eb="3">
      <t>ホゴシャ</t>
    </rPh>
    <rPh sb="5" eb="7">
      <t>レンラク</t>
    </rPh>
    <phoneticPr fontId="2"/>
  </si>
  <si>
    <t>医療機関への受診</t>
    <rPh sb="0" eb="2">
      <t>イリョウ</t>
    </rPh>
    <rPh sb="2" eb="4">
      <t>キカン</t>
    </rPh>
    <rPh sb="6" eb="8">
      <t>ジュシン</t>
    </rPh>
    <phoneticPr fontId="2"/>
  </si>
  <si>
    <t>体温計</t>
    <rPh sb="0" eb="3">
      <t>タイオンケイ</t>
    </rPh>
    <phoneticPr fontId="2"/>
  </si>
  <si>
    <t>水まくら類</t>
    <rPh sb="0" eb="1">
      <t>ミズ</t>
    </rPh>
    <rPh sb="4" eb="5">
      <t>ルイ</t>
    </rPh>
    <phoneticPr fontId="2"/>
  </si>
  <si>
    <t>外用・消毒薬</t>
    <rPh sb="0" eb="2">
      <t>ガイヨウ</t>
    </rPh>
    <rPh sb="3" eb="6">
      <t>ショウドクヤク</t>
    </rPh>
    <phoneticPr fontId="2"/>
  </si>
  <si>
    <t>絆創膏類</t>
    <rPh sb="0" eb="3">
      <t>バンソウコウ</t>
    </rPh>
    <rPh sb="3" eb="4">
      <t>ルイ</t>
    </rPh>
    <phoneticPr fontId="2"/>
  </si>
  <si>
    <t>他</t>
    <rPh sb="0" eb="1">
      <t>タ</t>
    </rPh>
    <phoneticPr fontId="2"/>
  </si>
  <si>
    <t>仰向け寝の徹底</t>
    <rPh sb="5" eb="7">
      <t>テッテイ</t>
    </rPh>
    <phoneticPr fontId="2"/>
  </si>
  <si>
    <t>再登園時、かかりつけ医とのやりとりを記載した書面等の提出</t>
    <rPh sb="0" eb="1">
      <t>サイ</t>
    </rPh>
    <rPh sb="1" eb="3">
      <t>トウエン</t>
    </rPh>
    <rPh sb="3" eb="4">
      <t>ジ</t>
    </rPh>
    <rPh sb="10" eb="11">
      <t>イ</t>
    </rPh>
    <rPh sb="18" eb="20">
      <t>キサイ</t>
    </rPh>
    <rPh sb="22" eb="24">
      <t>ショメン</t>
    </rPh>
    <rPh sb="24" eb="25">
      <t>トウ</t>
    </rPh>
    <rPh sb="26" eb="28">
      <t>テイシュツ</t>
    </rPh>
    <phoneticPr fontId="2"/>
  </si>
  <si>
    <t>歯ブラシ、コップ、タオル、ハンカチ等の共用防止</t>
    <rPh sb="0" eb="1">
      <t>ハ</t>
    </rPh>
    <rPh sb="17" eb="18">
      <t>トウ</t>
    </rPh>
    <rPh sb="19" eb="21">
      <t>キョウヨウ</t>
    </rPh>
    <rPh sb="21" eb="23">
      <t>ボウシ</t>
    </rPh>
    <phoneticPr fontId="2"/>
  </si>
  <si>
    <t>　施設内の危険な場所、設備等への囲障の設置、施錠等を行うなど、児童が危険な場所等へ進入しないような対策が講じられているか。</t>
    <phoneticPr fontId="2"/>
  </si>
  <si>
    <t>　不審者の立入防止などの対策や緊急時における児童の安全を確保する体制が整備されているか。</t>
    <phoneticPr fontId="2"/>
  </si>
  <si>
    <t>　プール活動や水遊びを行う場合、監視体制の空白が生じないよう、専ら監視を行う者とプール指導を行う者を分けて配置し、その役割分担を明確にしているか。</t>
    <rPh sb="4" eb="6">
      <t>カツドウ</t>
    </rPh>
    <rPh sb="7" eb="9">
      <t>ミズアソ</t>
    </rPh>
    <rPh sb="11" eb="12">
      <t>オコナ</t>
    </rPh>
    <rPh sb="13" eb="15">
      <t>バアイ</t>
    </rPh>
    <rPh sb="16" eb="18">
      <t>カンシ</t>
    </rPh>
    <rPh sb="18" eb="20">
      <t>タイセイ</t>
    </rPh>
    <rPh sb="21" eb="23">
      <t>クウハク</t>
    </rPh>
    <rPh sb="24" eb="25">
      <t>ショウ</t>
    </rPh>
    <rPh sb="31" eb="32">
      <t>モッパ</t>
    </rPh>
    <rPh sb="33" eb="35">
      <t>カンシ</t>
    </rPh>
    <rPh sb="36" eb="37">
      <t>オコナ</t>
    </rPh>
    <rPh sb="38" eb="39">
      <t>モノ</t>
    </rPh>
    <rPh sb="43" eb="45">
      <t>シドウ</t>
    </rPh>
    <rPh sb="46" eb="47">
      <t>オコナ</t>
    </rPh>
    <rPh sb="48" eb="49">
      <t>モノ</t>
    </rPh>
    <rPh sb="50" eb="51">
      <t>ワ</t>
    </rPh>
    <rPh sb="53" eb="55">
      <t>ハイチ</t>
    </rPh>
    <rPh sb="59" eb="61">
      <t>ヤクワリ</t>
    </rPh>
    <rPh sb="61" eb="63">
      <t>ブンタン</t>
    </rPh>
    <rPh sb="64" eb="66">
      <t>メイカク</t>
    </rPh>
    <phoneticPr fontId="2"/>
  </si>
  <si>
    <t>○プール活動等における安全対策</t>
    <rPh sb="4" eb="6">
      <t>カツドウ</t>
    </rPh>
    <rPh sb="6" eb="7">
      <t>トウ</t>
    </rPh>
    <rPh sb="11" eb="13">
      <t>アンゼン</t>
    </rPh>
    <rPh sb="13" eb="15">
      <t>タイサク</t>
    </rPh>
    <phoneticPr fontId="2"/>
  </si>
  <si>
    <t>　窒息の可能性のある玩具、小物等が不用意に保育環境下に置かれていないか、保育士等による保育室内及び園庭内の点検を定期的に行っているか。</t>
    <phoneticPr fontId="2"/>
  </si>
  <si>
    <t>○窒息事故防止のための点検</t>
    <rPh sb="1" eb="3">
      <t>チッソク</t>
    </rPh>
    <rPh sb="3" eb="5">
      <t>ジコ</t>
    </rPh>
    <rPh sb="5" eb="7">
      <t>ボウシ</t>
    </rPh>
    <rPh sb="11" eb="13">
      <t>テンケン</t>
    </rPh>
    <phoneticPr fontId="2"/>
  </si>
  <si>
    <t>実施頻度</t>
    <rPh sb="0" eb="2">
      <t>ジッシ</t>
    </rPh>
    <rPh sb="2" eb="4">
      <t>ヒンド</t>
    </rPh>
    <phoneticPr fontId="2"/>
  </si>
  <si>
    <t>過去３年以内に受講した職員の人数</t>
    <rPh sb="0" eb="2">
      <t>カコ</t>
    </rPh>
    <rPh sb="3" eb="4">
      <t>ネン</t>
    </rPh>
    <rPh sb="4" eb="6">
      <t>イナイ</t>
    </rPh>
    <rPh sb="7" eb="9">
      <t>ジュコウ</t>
    </rPh>
    <rPh sb="11" eb="13">
      <t>ショクイン</t>
    </rPh>
    <rPh sb="14" eb="16">
      <t>ニンズ</t>
    </rPh>
    <phoneticPr fontId="2"/>
  </si>
  <si>
    <t>名</t>
    <rPh sb="0" eb="1">
      <t>メイ</t>
    </rPh>
    <phoneticPr fontId="2"/>
  </si>
  <si>
    <t>　消防署等が実施する救命講習の受講</t>
    <rPh sb="1" eb="4">
      <t>ショウボウショ</t>
    </rPh>
    <rPh sb="4" eb="5">
      <t>トウ</t>
    </rPh>
    <rPh sb="6" eb="8">
      <t>ジッシ</t>
    </rPh>
    <rPh sb="10" eb="12">
      <t>キュウメイ</t>
    </rPh>
    <rPh sb="12" eb="14">
      <t>コウシュウ</t>
    </rPh>
    <rPh sb="15" eb="17">
      <t>ジュコウ</t>
    </rPh>
    <phoneticPr fontId="2"/>
  </si>
  <si>
    <t>　緊急通報訓練(119番通報等の訓練)の実施</t>
    <rPh sb="1" eb="3">
      <t>キンキュウ</t>
    </rPh>
    <rPh sb="3" eb="5">
      <t>ツウホウ</t>
    </rPh>
    <rPh sb="5" eb="7">
      <t>クンレン</t>
    </rPh>
    <rPh sb="11" eb="12">
      <t>バン</t>
    </rPh>
    <rPh sb="12" eb="14">
      <t>ツウホウ</t>
    </rPh>
    <rPh sb="14" eb="15">
      <t>トウ</t>
    </rPh>
    <rPh sb="16" eb="18">
      <t>クンレン</t>
    </rPh>
    <rPh sb="20" eb="22">
      <t>ジッシ</t>
    </rPh>
    <phoneticPr fontId="2"/>
  </si>
  <si>
    <t>清掃方法</t>
    <phoneticPr fontId="2"/>
  </si>
  <si>
    <t>保育室</t>
    <phoneticPr fontId="2"/>
  </si>
  <si>
    <t>回数</t>
    <phoneticPr fontId="2"/>
  </si>
  <si>
    <t>便所</t>
    <phoneticPr fontId="2"/>
  </si>
  <si>
    <t>調理室</t>
    <phoneticPr fontId="2"/>
  </si>
  <si>
    <t>食器</t>
    <phoneticPr fontId="2"/>
  </si>
  <si>
    <t>消毒方法</t>
    <rPh sb="0" eb="2">
      <t>ショウドク</t>
    </rPh>
    <rPh sb="2" eb="4">
      <t>ホウホウ</t>
    </rPh>
    <phoneticPr fontId="2"/>
  </si>
  <si>
    <t>保管方法</t>
    <rPh sb="0" eb="2">
      <t>ホカン</t>
    </rPh>
    <rPh sb="2" eb="4">
      <t>ホウホウ</t>
    </rPh>
    <phoneticPr fontId="2"/>
  </si>
  <si>
    <t>哺乳ビン</t>
    <phoneticPr fontId="2"/>
  </si>
  <si>
    <t>洗濯方法</t>
    <rPh sb="0" eb="2">
      <t>センタク</t>
    </rPh>
    <rPh sb="2" eb="4">
      <t>ホウホウ</t>
    </rPh>
    <phoneticPr fontId="2"/>
  </si>
  <si>
    <t>乾燥方法</t>
    <rPh sb="0" eb="2">
      <t>カンソウ</t>
    </rPh>
    <phoneticPr fontId="2"/>
  </si>
  <si>
    <t>衣類</t>
    <phoneticPr fontId="2"/>
  </si>
  <si>
    <t>寝具</t>
    <phoneticPr fontId="2"/>
  </si>
  <si>
    <t>玩具類</t>
    <phoneticPr fontId="2"/>
  </si>
  <si>
    <t>利用者等への情報提供</t>
    <rPh sb="0" eb="3">
      <t>リヨウシャ</t>
    </rPh>
    <rPh sb="3" eb="4">
      <t>トウ</t>
    </rPh>
    <rPh sb="6" eb="8">
      <t>ジョウホウ</t>
    </rPh>
    <rPh sb="8" eb="10">
      <t>テイキョウ</t>
    </rPh>
    <phoneticPr fontId="2"/>
  </si>
  <si>
    <t>サービス内容等の掲示</t>
    <phoneticPr fontId="2"/>
  </si>
  <si>
    <t>利用者への契約時の書面交付（電子可）</t>
    <rPh sb="14" eb="16">
      <t>デンシ</t>
    </rPh>
    <rPh sb="16" eb="17">
      <t>カ</t>
    </rPh>
    <phoneticPr fontId="2"/>
  </si>
  <si>
    <t>利用予定者への契約内容等の説明</t>
    <phoneticPr fontId="2"/>
  </si>
  <si>
    <t>児童票の作成状況</t>
    <phoneticPr fontId="2"/>
  </si>
  <si>
    <t>帳簿の作成、整備状況</t>
    <rPh sb="0" eb="2">
      <t>チョウボ</t>
    </rPh>
    <rPh sb="3" eb="5">
      <t>サクセイ</t>
    </rPh>
    <rPh sb="6" eb="8">
      <t>セイビ</t>
    </rPh>
    <rPh sb="8" eb="10">
      <t>ジョウキョウ</t>
    </rPh>
    <phoneticPr fontId="2"/>
  </si>
  <si>
    <t>子どもの預かりサービスのマッチングサイトのＵＲＬ</t>
    <rPh sb="0" eb="1">
      <t>コ</t>
    </rPh>
    <rPh sb="4" eb="5">
      <t>アズ</t>
    </rPh>
    <phoneticPr fontId="2"/>
  </si>
  <si>
    <t>○事故発生時の適切な救命処置のための訓練等</t>
    <rPh sb="1" eb="3">
      <t>ジコ</t>
    </rPh>
    <rPh sb="3" eb="5">
      <t>ハッセイ</t>
    </rPh>
    <rPh sb="5" eb="6">
      <t>ジ</t>
    </rPh>
    <rPh sb="7" eb="9">
      <t>テキセツ</t>
    </rPh>
    <rPh sb="10" eb="12">
      <t>キュウメイ</t>
    </rPh>
    <rPh sb="12" eb="14">
      <t>ショチ</t>
    </rPh>
    <rPh sb="18" eb="20">
      <t>クンレン</t>
    </rPh>
    <rPh sb="20" eb="21">
      <t>トウ</t>
    </rPh>
    <phoneticPr fontId="2"/>
  </si>
  <si>
    <t>(1.適 2.不適 3.プール活動なし)</t>
    <rPh sb="3" eb="4">
      <t>テキ</t>
    </rPh>
    <rPh sb="7" eb="9">
      <t>フテキ</t>
    </rPh>
    <rPh sb="15" eb="17">
      <t>カツドウ</t>
    </rPh>
    <phoneticPr fontId="2"/>
  </si>
  <si>
    <t>　誤嚥等による窒息のリスクとなる食材の除去等</t>
    <rPh sb="1" eb="3">
      <t>ゴエン</t>
    </rPh>
    <rPh sb="3" eb="4">
      <t>トウ</t>
    </rPh>
    <rPh sb="7" eb="9">
      <t>チッソク</t>
    </rPh>
    <rPh sb="16" eb="18">
      <t>ショクザイ</t>
    </rPh>
    <rPh sb="19" eb="21">
      <t>ジョキョ</t>
    </rPh>
    <rPh sb="21" eb="22">
      <t>トウ</t>
    </rPh>
    <phoneticPr fontId="2"/>
  </si>
  <si>
    <t>○誤嚥による窒息事故の防止</t>
    <rPh sb="1" eb="3">
      <t>ゴエン</t>
    </rPh>
    <rPh sb="6" eb="8">
      <t>チッソク</t>
    </rPh>
    <rPh sb="8" eb="10">
      <t>ジコ</t>
    </rPh>
    <rPh sb="11" eb="13">
      <t>ボウシ</t>
    </rPh>
    <phoneticPr fontId="2"/>
  </si>
  <si>
    <t>職員名簿(履歴書)</t>
    <phoneticPr fontId="2"/>
  </si>
  <si>
    <t>記載内容</t>
    <rPh sb="0" eb="2">
      <t>キサイ</t>
    </rPh>
    <rPh sb="2" eb="4">
      <t>ナイヨウ</t>
    </rPh>
    <phoneticPr fontId="2"/>
  </si>
  <si>
    <t>家庭状況</t>
    <rPh sb="0" eb="2">
      <t>カテイ</t>
    </rPh>
    <rPh sb="2" eb="4">
      <t>ジョウキョウ</t>
    </rPh>
    <phoneticPr fontId="2"/>
  </si>
  <si>
    <t>既往歴</t>
    <rPh sb="0" eb="2">
      <t>キオウ</t>
    </rPh>
    <rPh sb="2" eb="3">
      <t>レキ</t>
    </rPh>
    <phoneticPr fontId="2"/>
  </si>
  <si>
    <t>健康状況</t>
    <rPh sb="0" eb="2">
      <t>ケンコウ</t>
    </rPh>
    <rPh sb="2" eb="4">
      <t>ジョウキョウ</t>
    </rPh>
    <phoneticPr fontId="2"/>
  </si>
  <si>
    <t>成長記録</t>
    <rPh sb="0" eb="2">
      <t>セイチョウ</t>
    </rPh>
    <rPh sb="2" eb="4">
      <t>キロク</t>
    </rPh>
    <phoneticPr fontId="2"/>
  </si>
  <si>
    <t>健康診断記録</t>
    <rPh sb="0" eb="2">
      <t>ケンコウ</t>
    </rPh>
    <rPh sb="2" eb="4">
      <t>シンダン</t>
    </rPh>
    <rPh sb="4" eb="6">
      <t>キロク</t>
    </rPh>
    <phoneticPr fontId="2"/>
  </si>
  <si>
    <t>資格証明書</t>
    <phoneticPr fontId="2"/>
  </si>
  <si>
    <t>児童出席表</t>
    <phoneticPr fontId="2"/>
  </si>
  <si>
    <t>施設平面図</t>
    <phoneticPr fontId="2"/>
  </si>
  <si>
    <t xml:space="preserve">職員の雇用状況がわかる書類
（雇用通知書、賃金台帳等） </t>
    <phoneticPr fontId="2"/>
  </si>
  <si>
    <t>(1.事業停止命令 2.施設閉鎖命令)</t>
    <rPh sb="3" eb="5">
      <t>ジギョウ</t>
    </rPh>
    <rPh sb="5" eb="7">
      <t>テイシ</t>
    </rPh>
    <rPh sb="7" eb="9">
      <t>メイレイ</t>
    </rPh>
    <phoneticPr fontId="2"/>
  </si>
  <si>
    <t>設置者が過去に事業停止命令又は施設閉鎖命令</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phoneticPr fontId="2"/>
  </si>
  <si>
    <t>過去に受けた命令の有無</t>
    <rPh sb="0" eb="2">
      <t>カコ</t>
    </rPh>
    <rPh sb="3" eb="4">
      <t>ウ</t>
    </rPh>
    <rPh sb="6" eb="8">
      <t>メイレイ</t>
    </rPh>
    <rPh sb="9" eb="11">
      <t>ウム</t>
    </rPh>
    <phoneticPr fontId="2"/>
  </si>
  <si>
    <t>※有の場合</t>
    <rPh sb="1" eb="2">
      <t>アリ</t>
    </rPh>
    <rPh sb="3" eb="5">
      <t>バアイ</t>
    </rPh>
    <phoneticPr fontId="2"/>
  </si>
  <si>
    <t>命令を行った
都道府県等</t>
    <rPh sb="0" eb="2">
      <t>メイレイ</t>
    </rPh>
    <rPh sb="3" eb="4">
      <t>オコナ</t>
    </rPh>
    <rPh sb="7" eb="11">
      <t>トドウフケン</t>
    </rPh>
    <rPh sb="11" eb="12">
      <t>トウ</t>
    </rPh>
    <phoneticPr fontId="2"/>
  </si>
  <si>
    <t>命令年月日</t>
    <rPh sb="0" eb="2">
      <t>メイレイ</t>
    </rPh>
    <rPh sb="2" eb="5">
      <t>ネンガッピ</t>
    </rPh>
    <phoneticPr fontId="2"/>
  </si>
  <si>
    <t>［うち、上記の研修以外の研修を修了した者
（研修名：　　　　　　　　　　　　　　　　　　　　　　　　　　　）</t>
    <rPh sb="4" eb="6">
      <t>ジョウキ</t>
    </rPh>
    <rPh sb="7" eb="9">
      <t>ケンシュウ</t>
    </rPh>
    <rPh sb="9" eb="11">
      <t>イガイ</t>
    </rPh>
    <rPh sb="12" eb="14">
      <t>ケンシュウ</t>
    </rPh>
    <rPh sb="15" eb="17">
      <t>シュウリョウ</t>
    </rPh>
    <rPh sb="19" eb="20">
      <t>モノ</t>
    </rPh>
    <rPh sb="22" eb="24">
      <t>ケンシュウ</t>
    </rPh>
    <rPh sb="24" eb="25">
      <t>メイ</t>
    </rPh>
    <phoneticPr fontId="2"/>
  </si>
  <si>
    <t>月極契約</t>
    <phoneticPr fontId="2"/>
  </si>
  <si>
    <t>一時預かり</t>
    <phoneticPr fontId="2"/>
  </si>
  <si>
    <t>夜間保育</t>
    <phoneticPr fontId="2"/>
  </si>
  <si>
    <t>24時間保育</t>
    <phoneticPr fontId="2"/>
  </si>
  <si>
    <t>賠償責任保険</t>
    <phoneticPr fontId="2"/>
  </si>
  <si>
    <t>傷害保険</t>
    <phoneticPr fontId="2"/>
  </si>
  <si>
    <t>その他</t>
    <rPh sb="2" eb="3">
      <t>タ</t>
    </rPh>
    <phoneticPr fontId="2"/>
  </si>
  <si>
    <t>(</t>
    <phoneticPr fontId="2"/>
  </si>
  <si>
    <t>)</t>
    <phoneticPr fontId="2"/>
  </si>
  <si>
    <t>月単位</t>
    <phoneticPr fontId="2"/>
  </si>
  <si>
    <t>週単位</t>
    <phoneticPr fontId="2"/>
  </si>
  <si>
    <t>日単位</t>
    <rPh sb="0" eb="1">
      <t>ヒ</t>
    </rPh>
    <phoneticPr fontId="2"/>
  </si>
  <si>
    <t>時間単位</t>
    <rPh sb="0" eb="2">
      <t>ジカン</t>
    </rPh>
    <rPh sb="2" eb="4">
      <t>タンイ</t>
    </rPh>
    <phoneticPr fontId="2"/>
  </si>
  <si>
    <t>日中･夜間別</t>
    <rPh sb="0" eb="2">
      <t>ニッチュウ</t>
    </rPh>
    <rPh sb="3" eb="5">
      <t>ヤカン</t>
    </rPh>
    <rPh sb="5" eb="6">
      <t>ベツ</t>
    </rPh>
    <phoneticPr fontId="2"/>
  </si>
  <si>
    <t>所得別</t>
    <rPh sb="0" eb="2">
      <t>ショトク</t>
    </rPh>
    <rPh sb="2" eb="3">
      <t>ベツ</t>
    </rPh>
    <phoneticPr fontId="2"/>
  </si>
  <si>
    <t>窓柵</t>
    <phoneticPr fontId="2"/>
  </si>
  <si>
    <t>階段手すり</t>
    <rPh sb="0" eb="2">
      <t>カイダン</t>
    </rPh>
    <rPh sb="2" eb="3">
      <t>テ</t>
    </rPh>
    <phoneticPr fontId="2"/>
  </si>
  <si>
    <t>テラス手すり</t>
    <phoneticPr fontId="2"/>
  </si>
  <si>
    <t>建物の耐火性能</t>
    <rPh sb="0" eb="2">
      <t>タテモノ</t>
    </rPh>
    <rPh sb="3" eb="5">
      <t>タイカ</t>
    </rPh>
    <rPh sb="5" eb="7">
      <t>セイノウ</t>
    </rPh>
    <phoneticPr fontId="2"/>
  </si>
  <si>
    <t>年間</t>
    <rPh sb="0" eb="2">
      <t>ネンカン</t>
    </rPh>
    <phoneticPr fontId="2"/>
  </si>
  <si>
    <t>月案</t>
    <rPh sb="0" eb="1">
      <t>ゲツ</t>
    </rPh>
    <rPh sb="1" eb="2">
      <t>アン</t>
    </rPh>
    <phoneticPr fontId="2"/>
  </si>
  <si>
    <t>週案</t>
    <rPh sb="0" eb="2">
      <t>シュウアン</t>
    </rPh>
    <phoneticPr fontId="2"/>
  </si>
  <si>
    <t>デイリープログラム</t>
    <phoneticPr fontId="2"/>
  </si>
  <si>
    <t>行事予定</t>
    <rPh sb="0" eb="2">
      <t>ギョウジ</t>
    </rPh>
    <rPh sb="2" eb="4">
      <t>ヨテイ</t>
    </rPh>
    <phoneticPr fontId="2"/>
  </si>
  <si>
    <t>保育目標</t>
    <rPh sb="0" eb="2">
      <t>ホイク</t>
    </rPh>
    <rPh sb="2" eb="4">
      <t>モクヒョウ</t>
    </rPh>
    <phoneticPr fontId="2"/>
  </si>
  <si>
    <t>受けた命令</t>
    <rPh sb="0" eb="1">
      <t>ウ</t>
    </rPh>
    <rPh sb="3" eb="5">
      <t>メイレイ</t>
    </rPh>
    <phoneticPr fontId="2"/>
  </si>
  <si>
    <t>その他研修修了者</t>
    <rPh sb="2" eb="3">
      <t>タ</t>
    </rPh>
    <rPh sb="3" eb="5">
      <t>ケンシュウ</t>
    </rPh>
    <rPh sb="5" eb="7">
      <t>シュウリョウ</t>
    </rPh>
    <rPh sb="7" eb="8">
      <t>シャ</t>
    </rPh>
    <phoneticPr fontId="2"/>
  </si>
  <si>
    <t>無資格</t>
    <rPh sb="0" eb="1">
      <t>ム</t>
    </rPh>
    <rPh sb="1" eb="3">
      <t>シカク</t>
    </rPh>
    <phoneticPr fontId="2"/>
  </si>
  <si>
    <r>
      <t>複数の項目に該当する者（有資格者で研修も修了している、研修を複数修了している等）については、</t>
    </r>
    <r>
      <rPr>
        <u val="double"/>
        <sz val="11"/>
        <rFont val="ＭＳ 明朝"/>
        <family val="1"/>
        <charset val="128"/>
      </rPr>
      <t>いずれかの項目にのみ計上すること</t>
    </r>
    <r>
      <rPr>
        <sz val="11"/>
        <rFont val="ＭＳ 明朝"/>
        <family val="1"/>
        <charset val="128"/>
      </rPr>
      <t>。その際、有資格者については有資格者（保育士又は看護師）の欄に計上すること。</t>
    </r>
    <rPh sb="3" eb="5">
      <t>コウモク</t>
    </rPh>
    <rPh sb="20" eb="22">
      <t>シュウリョウ</t>
    </rPh>
    <rPh sb="32" eb="34">
      <t>シュウリョウ</t>
    </rPh>
    <rPh sb="81" eb="83">
      <t>ホイク</t>
    </rPh>
    <rPh sb="83" eb="84">
      <t>シ</t>
    </rPh>
    <rPh sb="84" eb="85">
      <t>マタ</t>
    </rPh>
    <rPh sb="86" eb="89">
      <t>カンゴシ</t>
    </rPh>
    <phoneticPr fontId="2"/>
  </si>
  <si>
    <t>○アレルギー疾患への対応</t>
    <rPh sb="6" eb="8">
      <t>シッカン</t>
    </rPh>
    <rPh sb="10" eb="12">
      <t>タイオウ</t>
    </rPh>
    <phoneticPr fontId="2"/>
  </si>
  <si>
    <t>所在地</t>
    <phoneticPr fontId="2"/>
  </si>
  <si>
    <t>施設名称</t>
    <phoneticPr fontId="2"/>
  </si>
  <si>
    <t>所要時間</t>
    <rPh sb="0" eb="2">
      <t>ショヨウ</t>
    </rPh>
    <rPh sb="2" eb="4">
      <t>ジカン</t>
    </rPh>
    <phoneticPr fontId="2"/>
  </si>
  <si>
    <t>施設連絡先</t>
    <phoneticPr fontId="2"/>
  </si>
  <si>
    <t>tel</t>
    <phoneticPr fontId="2"/>
  </si>
  <si>
    <t>メール</t>
  </si>
  <si>
    <t>設置主体</t>
    <phoneticPr fontId="2"/>
  </si>
  <si>
    <t>設置者名</t>
    <phoneticPr fontId="2"/>
  </si>
  <si>
    <t>設置者住所･連絡先</t>
    <phoneticPr fontId="2"/>
  </si>
  <si>
    <t>路線</t>
    <rPh sb="0" eb="2">
      <t>ロセン</t>
    </rPh>
    <phoneticPr fontId="2"/>
  </si>
  <si>
    <t>バス</t>
    <phoneticPr fontId="2"/>
  </si>
  <si>
    <t>〒</t>
    <phoneticPr fontId="2"/>
  </si>
  <si>
    <t>住所</t>
    <rPh sb="0" eb="2">
      <t>ジュウショ</t>
    </rPh>
    <phoneticPr fontId="2"/>
  </si>
  <si>
    <t>tel</t>
    <phoneticPr fontId="2"/>
  </si>
  <si>
    <t>メール</t>
    <phoneticPr fontId="2"/>
  </si>
  <si>
    <t>代表者</t>
    <rPh sb="0" eb="3">
      <t>ダイヒョウシャ</t>
    </rPh>
    <phoneticPr fontId="2"/>
  </si>
  <si>
    <t>管理者</t>
    <rPh sb="0" eb="3">
      <t>カンリシャ</t>
    </rPh>
    <phoneticPr fontId="2"/>
  </si>
  <si>
    <t>管理者住所連絡先</t>
    <rPh sb="0" eb="3">
      <t>カンリシャ</t>
    </rPh>
    <rPh sb="3" eb="5">
      <t>ジュウショ</t>
    </rPh>
    <rPh sb="5" eb="7">
      <t>レンラク</t>
    </rPh>
    <rPh sb="7" eb="8">
      <t>サキ</t>
    </rPh>
    <phoneticPr fontId="2"/>
  </si>
  <si>
    <t>運営方法</t>
  </si>
  <si>
    <t>委託先名称</t>
    <phoneticPr fontId="2"/>
  </si>
  <si>
    <t>委託先住所・連絡先</t>
    <rPh sb="0" eb="3">
      <t>イタクサキ</t>
    </rPh>
    <rPh sb="3" eb="5">
      <t>ジュウショ</t>
    </rPh>
    <rPh sb="6" eb="8">
      <t>レンラク</t>
    </rPh>
    <rPh sb="8" eb="9">
      <t>サキ</t>
    </rPh>
    <phoneticPr fontId="2"/>
  </si>
  <si>
    <t>施設区分</t>
    <rPh sb="0" eb="2">
      <t>シセツ</t>
    </rPh>
    <rPh sb="2" eb="4">
      <t>クブン</t>
    </rPh>
    <phoneticPr fontId="2"/>
  </si>
  <si>
    <t>事業開始年月日</t>
    <rPh sb="0" eb="2">
      <t>ジギョウ</t>
    </rPh>
    <rPh sb="2" eb="4">
      <t>カイシ</t>
    </rPh>
    <rPh sb="4" eb="7">
      <t>ネンガッピ</t>
    </rPh>
    <phoneticPr fontId="2"/>
  </si>
  <si>
    <t>企業主導型</t>
    <rPh sb="0" eb="2">
      <t>キギョウ</t>
    </rPh>
    <rPh sb="2" eb="5">
      <t>シュドウガタ</t>
    </rPh>
    <phoneticPr fontId="2"/>
  </si>
  <si>
    <t>企業主導型助成決定日</t>
    <rPh sb="0" eb="2">
      <t>キギョウ</t>
    </rPh>
    <rPh sb="2" eb="5">
      <t>シュドウガタ</t>
    </rPh>
    <rPh sb="5" eb="7">
      <t>ジョセイ</t>
    </rPh>
    <rPh sb="7" eb="9">
      <t>ケッテイ</t>
    </rPh>
    <rPh sb="9" eb="10">
      <t>ビ</t>
    </rPh>
    <phoneticPr fontId="2"/>
  </si>
  <si>
    <t>系列施設</t>
    <rPh sb="0" eb="2">
      <t>ケイレツ</t>
    </rPh>
    <rPh sb="2" eb="4">
      <t>シセツ</t>
    </rPh>
    <phoneticPr fontId="2"/>
  </si>
  <si>
    <t>有無</t>
    <rPh sb="0" eb="2">
      <t>ウム</t>
    </rPh>
    <phoneticPr fontId="2"/>
  </si>
  <si>
    <t>施設数</t>
    <rPh sb="0" eb="3">
      <t>シセツスウ</t>
    </rPh>
    <phoneticPr fontId="2"/>
  </si>
  <si>
    <t>うち都内</t>
    <rPh sb="2" eb="4">
      <t>トナイ</t>
    </rPh>
    <phoneticPr fontId="2"/>
  </si>
  <si>
    <t>平日</t>
    <rPh sb="0" eb="2">
      <t>ヘイジツ</t>
    </rPh>
    <phoneticPr fontId="2"/>
  </si>
  <si>
    <t>始</t>
    <rPh sb="0" eb="1">
      <t>シ</t>
    </rPh>
    <phoneticPr fontId="2"/>
  </si>
  <si>
    <t>終</t>
    <rPh sb="0" eb="1">
      <t>シュウ</t>
    </rPh>
    <phoneticPr fontId="2"/>
  </si>
  <si>
    <t>通常</t>
    <rPh sb="0" eb="2">
      <t>ツウジョウ</t>
    </rPh>
    <phoneticPr fontId="2"/>
  </si>
  <si>
    <t>時間外</t>
    <rPh sb="0" eb="3">
      <t>ジカンガイ</t>
    </rPh>
    <phoneticPr fontId="2"/>
  </si>
  <si>
    <t>備考</t>
    <rPh sb="0" eb="2">
      <t>ビコウ</t>
    </rPh>
    <phoneticPr fontId="2"/>
  </si>
  <si>
    <t>土曜日</t>
    <rPh sb="0" eb="3">
      <t>ドヨウビ</t>
    </rPh>
    <phoneticPr fontId="2"/>
  </si>
  <si>
    <t>日曜日・祝日</t>
    <rPh sb="0" eb="2">
      <t>ニチヨウ</t>
    </rPh>
    <rPh sb="2" eb="3">
      <t>ビ</t>
    </rPh>
    <rPh sb="4" eb="6">
      <t>シュクジツ</t>
    </rPh>
    <phoneticPr fontId="2"/>
  </si>
  <si>
    <t>月極契約</t>
    <rPh sb="0" eb="2">
      <t>ツキギメ</t>
    </rPh>
    <rPh sb="2" eb="4">
      <t>ケイヤク</t>
    </rPh>
    <phoneticPr fontId="2"/>
  </si>
  <si>
    <t>実施</t>
    <rPh sb="0" eb="2">
      <t>ジッシ</t>
    </rPh>
    <phoneticPr fontId="2"/>
  </si>
  <si>
    <t>歳</t>
    <rPh sb="0" eb="1">
      <t>サイ</t>
    </rPh>
    <phoneticPr fontId="2"/>
  </si>
  <si>
    <t>月</t>
    <rPh sb="0" eb="1">
      <t>ツキ</t>
    </rPh>
    <phoneticPr fontId="2"/>
  </si>
  <si>
    <t>下限</t>
    <rPh sb="0" eb="2">
      <t>カゲン</t>
    </rPh>
    <phoneticPr fontId="2"/>
  </si>
  <si>
    <t>上限</t>
    <rPh sb="0" eb="2">
      <t>ジョウゲン</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</si>
  <si>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</si>
  <si>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</si>
  <si>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</si>
  <si>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区市町村</t>
    <rPh sb="0" eb="4">
      <t>クシチョウソン</t>
    </rPh>
    <phoneticPr fontId="2"/>
  </si>
  <si>
    <t>町名以降</t>
    <rPh sb="0" eb="2">
      <t>チョウメイ</t>
    </rPh>
    <rPh sb="2" eb="4">
      <t>イコウ</t>
    </rPh>
    <phoneticPr fontId="2"/>
  </si>
  <si>
    <t>その他</t>
    <rPh sb="2" eb="3">
      <t>タ</t>
    </rPh>
    <phoneticPr fontId="2"/>
  </si>
  <si>
    <t>料金</t>
    <rPh sb="0" eb="2">
      <t>リョウキン</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</si>
  <si>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</si>
  <si>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</si>
  <si>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</si>
  <si>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</si>
  <si>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</si>
  <si>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</si>
  <si>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6歳(未就学)</t>
    <rPh sb="1" eb="2">
      <t>サイ</t>
    </rPh>
    <rPh sb="3" eb="6">
      <t>ミシュウガク</t>
    </rPh>
    <phoneticPr fontId="2"/>
  </si>
  <si>
    <t>学童</t>
    <rPh sb="0" eb="2">
      <t>ガクドウ</t>
    </rPh>
    <phoneticPr fontId="2"/>
  </si>
  <si>
    <t>保険加入状況</t>
    <rPh sb="0" eb="2">
      <t>ホケン</t>
    </rPh>
    <rPh sb="2" eb="4">
      <t>カニュウ</t>
    </rPh>
    <rPh sb="4" eb="6">
      <t>ジョウキョウ</t>
    </rPh>
    <phoneticPr fontId="2"/>
  </si>
  <si>
    <t>保険種類</t>
    <rPh sb="0" eb="2">
      <t>ホケン</t>
    </rPh>
    <rPh sb="2" eb="4">
      <t>シュルイ</t>
    </rPh>
    <phoneticPr fontId="2"/>
  </si>
  <si>
    <t>賠償責任保険</t>
    <rPh sb="0" eb="2">
      <t>バイショウ</t>
    </rPh>
    <rPh sb="2" eb="4">
      <t>セキニン</t>
    </rPh>
    <rPh sb="4" eb="6">
      <t>ホケン</t>
    </rPh>
    <phoneticPr fontId="2"/>
  </si>
  <si>
    <t>傷害保険</t>
    <rPh sb="0" eb="2">
      <t>ショウガイ</t>
    </rPh>
    <rPh sb="2" eb="4">
      <t>ホケン</t>
    </rPh>
    <phoneticPr fontId="2"/>
  </si>
  <si>
    <t>保険事故</t>
    <rPh sb="0" eb="2">
      <t>ホケン</t>
    </rPh>
    <rPh sb="2" eb="4">
      <t>ジコ</t>
    </rPh>
    <phoneticPr fontId="2"/>
  </si>
  <si>
    <t>保険金額</t>
    <rPh sb="0" eb="2">
      <t>ホケン</t>
    </rPh>
    <rPh sb="2" eb="4">
      <t>キンガク</t>
    </rPh>
    <phoneticPr fontId="2"/>
  </si>
  <si>
    <t>提携医療機関</t>
    <rPh sb="0" eb="2">
      <t>テイケイ</t>
    </rPh>
    <rPh sb="2" eb="4">
      <t>イリョウ</t>
    </rPh>
    <rPh sb="4" eb="6">
      <t>キカン</t>
    </rPh>
    <phoneticPr fontId="2"/>
  </si>
  <si>
    <t>機関名</t>
    <rPh sb="0" eb="2">
      <t>キカン</t>
    </rPh>
    <rPh sb="2" eb="3">
      <t>メイ</t>
    </rPh>
    <phoneticPr fontId="2"/>
  </si>
  <si>
    <t>所在地</t>
    <rPh sb="0" eb="3">
      <t>ショザイチ</t>
    </rPh>
    <phoneticPr fontId="2"/>
  </si>
  <si>
    <t>提携内容</t>
    <rPh sb="0" eb="2">
      <t>テイケイ</t>
    </rPh>
    <rPh sb="2" eb="4">
      <t>ナイヨウ</t>
    </rPh>
    <phoneticPr fontId="2"/>
  </si>
  <si>
    <t>料金設定</t>
    <rPh sb="0" eb="2">
      <t>リョウキン</t>
    </rPh>
    <rPh sb="2" eb="4">
      <t>セッテイ</t>
    </rPh>
    <phoneticPr fontId="2"/>
  </si>
  <si>
    <t>月単位</t>
    <rPh sb="0" eb="3">
      <t>ツキタンイ</t>
    </rPh>
    <phoneticPr fontId="2"/>
  </si>
  <si>
    <t>週単位</t>
    <rPh sb="0" eb="1">
      <t>シュウ</t>
    </rPh>
    <rPh sb="1" eb="3">
      <t>タンイ</t>
    </rPh>
    <phoneticPr fontId="2"/>
  </si>
  <si>
    <t>日単位</t>
    <rPh sb="0" eb="3">
      <t>ヒタンイ</t>
    </rPh>
    <phoneticPr fontId="2"/>
  </si>
  <si>
    <t>時間単位</t>
    <rPh sb="0" eb="2">
      <t>ジカン</t>
    </rPh>
    <rPh sb="2" eb="4">
      <t>タンイ</t>
    </rPh>
    <phoneticPr fontId="2"/>
  </si>
  <si>
    <t>日中・夜間別</t>
    <rPh sb="0" eb="2">
      <t>ニッチュウ</t>
    </rPh>
    <rPh sb="3" eb="5">
      <t>ヤカン</t>
    </rPh>
    <rPh sb="5" eb="6">
      <t>ベツ</t>
    </rPh>
    <phoneticPr fontId="2"/>
  </si>
  <si>
    <t>所得別</t>
    <rPh sb="0" eb="2">
      <t>ショトク</t>
    </rPh>
    <rPh sb="2" eb="3">
      <t>ベツ</t>
    </rPh>
    <phoneticPr fontId="2"/>
  </si>
  <si>
    <t>定員</t>
    <rPh sb="0" eb="2">
      <t>テイイン</t>
    </rPh>
    <phoneticPr fontId="2"/>
  </si>
  <si>
    <t>6歳(就学前)</t>
    <rPh sb="1" eb="2">
      <t>サイ</t>
    </rPh>
    <rPh sb="3" eb="6">
      <t>シュウガクマエ</t>
    </rPh>
    <phoneticPr fontId="2"/>
  </si>
  <si>
    <t>計</t>
    <rPh sb="0" eb="1">
      <t>ケイ</t>
    </rPh>
    <phoneticPr fontId="2"/>
  </si>
  <si>
    <t>地域枠</t>
    <rPh sb="0" eb="2">
      <t>チイキ</t>
    </rPh>
    <rPh sb="2" eb="3">
      <t>ワク</t>
    </rPh>
    <phoneticPr fontId="2"/>
  </si>
  <si>
    <t>従業員枠</t>
    <rPh sb="0" eb="3">
      <t>ジュウギョウイン</t>
    </rPh>
    <rPh sb="3" eb="4">
      <t>ワク</t>
    </rPh>
    <phoneticPr fontId="2"/>
  </si>
  <si>
    <t>昼間
(20時まで）</t>
    <rPh sb="0" eb="2">
      <t>ヒルマ</t>
    </rPh>
    <rPh sb="6" eb="7">
      <t>ジ</t>
    </rPh>
    <phoneticPr fontId="2"/>
  </si>
  <si>
    <t>深夜
（22～2）　</t>
    <rPh sb="0" eb="2">
      <t>シンヤ</t>
    </rPh>
    <phoneticPr fontId="2"/>
  </si>
  <si>
    <t>24時間　</t>
    <rPh sb="2" eb="4">
      <t>ジカン</t>
    </rPh>
    <phoneticPr fontId="2"/>
  </si>
  <si>
    <t>合計</t>
    <rPh sb="0" eb="2">
      <t>ゴウケイ</t>
    </rPh>
    <phoneticPr fontId="2"/>
  </si>
  <si>
    <t>0歳　</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</si>
  <si>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</si>
  <si>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</si>
  <si>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</si>
  <si>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</si>
  <si>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</si>
  <si>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6歳</t>
    <rPh sb="1" eb="2">
      <t>サイ</t>
    </rPh>
    <phoneticPr fontId="2"/>
  </si>
  <si>
    <t>小学生以上</t>
    <rPh sb="0" eb="3">
      <t>ショウガクセイ</t>
    </rPh>
    <rPh sb="3" eb="5">
      <t>イジョウ</t>
    </rPh>
    <phoneticPr fontId="2"/>
  </si>
  <si>
    <t>夜間
(22時まで）</t>
    <rPh sb="0" eb="2">
      <t>ヤカン</t>
    </rPh>
    <rPh sb="6" eb="7">
      <t>ジ</t>
    </rPh>
    <phoneticPr fontId="2"/>
  </si>
  <si>
    <t>宿泊
(2～翌朝）</t>
    <rPh sb="0" eb="2">
      <t>シュクハク</t>
    </rPh>
    <rPh sb="6" eb="8">
      <t>ヨクアサ</t>
    </rPh>
    <phoneticPr fontId="2"/>
  </si>
  <si>
    <t>在園時間</t>
    <rPh sb="0" eb="2">
      <t>ザイエン</t>
    </rPh>
    <rPh sb="2" eb="4">
      <t>ジカン</t>
    </rPh>
    <phoneticPr fontId="2"/>
  </si>
  <si>
    <t>年齢</t>
    <rPh sb="0" eb="2">
      <t>ネンレイ</t>
    </rPh>
    <phoneticPr fontId="2"/>
  </si>
  <si>
    <t>時間帯別の在籍児童数
（月極め・一時預かりを含めた延べ数で記入してください。）</t>
  </si>
  <si>
    <t>7:00～8:59</t>
  </si>
  <si>
    <t>9:00～16:59</t>
  </si>
  <si>
    <t>17:00～17:59</t>
  </si>
  <si>
    <t>18:00～18:59</t>
  </si>
  <si>
    <t>19:00～19:59</t>
  </si>
  <si>
    <t>20:00～21:59</t>
  </si>
  <si>
    <t>22:00～23:59</t>
  </si>
  <si>
    <t>0:00～6:59</t>
  </si>
  <si>
    <t>主たる11時間</t>
    <rPh sb="0" eb="1">
      <t>シュ</t>
    </rPh>
    <rPh sb="5" eb="7">
      <t>ジカン</t>
    </rPh>
    <phoneticPr fontId="2"/>
  </si>
  <si>
    <t>時間別</t>
    <rPh sb="0" eb="2">
      <t>ジカン</t>
    </rPh>
    <rPh sb="2" eb="3">
      <t>ベツ</t>
    </rPh>
    <phoneticPr fontId="2"/>
  </si>
  <si>
    <t>0歳児</t>
    <rPh sb="1" eb="3">
      <t>サイジ</t>
    </rPh>
    <phoneticPr fontId="2"/>
  </si>
  <si>
    <t>1歳児</t>
    <rPh sb="1" eb="3">
      <t>サイジ</t>
    </rPh>
    <phoneticPr fontId="2"/>
  </si>
  <si>
    <t>2歳児</t>
    <rPh sb="1" eb="3">
      <t>サイジ</t>
    </rPh>
    <phoneticPr fontId="2"/>
  </si>
  <si>
    <t>3歳児</t>
    <rPh sb="1" eb="3">
      <t>サイジ</t>
    </rPh>
    <phoneticPr fontId="2"/>
  </si>
  <si>
    <t>4歳児</t>
    <rPh sb="1" eb="3">
      <t>サイジ</t>
    </rPh>
    <phoneticPr fontId="2"/>
  </si>
  <si>
    <t>5歳児</t>
    <rPh sb="1" eb="3">
      <t>サイジ</t>
    </rPh>
    <phoneticPr fontId="2"/>
  </si>
  <si>
    <t>6歳児</t>
    <rPh sb="1" eb="3">
      <t>サイジ</t>
    </rPh>
    <phoneticPr fontId="2"/>
  </si>
  <si>
    <t>保育従事者数</t>
    <rPh sb="0" eb="2">
      <t>ホイク</t>
    </rPh>
    <rPh sb="2" eb="5">
      <t>ジュウジシャ</t>
    </rPh>
    <rPh sb="5" eb="6">
      <t>スウ</t>
    </rPh>
    <phoneticPr fontId="2"/>
  </si>
  <si>
    <t>家庭的研修</t>
    <rPh sb="0" eb="3">
      <t>カテイテキ</t>
    </rPh>
    <rPh sb="3" eb="5">
      <t>ケンシュウ</t>
    </rPh>
    <phoneticPr fontId="2"/>
  </si>
  <si>
    <t>居宅研修</t>
    <rPh sb="0" eb="2">
      <t>キョタク</t>
    </rPh>
    <rPh sb="2" eb="4">
      <t>ケンシュウ</t>
    </rPh>
    <phoneticPr fontId="2"/>
  </si>
  <si>
    <t>子育て支援員</t>
    <rPh sb="0" eb="2">
      <t>コソダ</t>
    </rPh>
    <rPh sb="3" eb="5">
      <t>シエン</t>
    </rPh>
    <rPh sb="5" eb="6">
      <t>イン</t>
    </rPh>
    <phoneticPr fontId="2"/>
  </si>
  <si>
    <t>その他基準研修</t>
    <rPh sb="2" eb="3">
      <t>タ</t>
    </rPh>
    <rPh sb="3" eb="5">
      <t>キジュン</t>
    </rPh>
    <rPh sb="5" eb="7">
      <t>ケンシュウ</t>
    </rPh>
    <phoneticPr fontId="2"/>
  </si>
  <si>
    <t>未修了</t>
    <rPh sb="0" eb="1">
      <t>ミ</t>
    </rPh>
    <rPh sb="1" eb="3">
      <t>シュウリョウ</t>
    </rPh>
    <phoneticPr fontId="2"/>
  </si>
  <si>
    <t>基準外研修</t>
    <rPh sb="0" eb="2">
      <t>キジュン</t>
    </rPh>
    <rPh sb="2" eb="3">
      <t>ガイ</t>
    </rPh>
    <rPh sb="3" eb="5">
      <t>ケンシュウ</t>
    </rPh>
    <phoneticPr fontId="2"/>
  </si>
  <si>
    <t>嘱託医</t>
    <rPh sb="0" eb="3">
      <t>ショクタクイ</t>
    </rPh>
    <phoneticPr fontId="2"/>
  </si>
  <si>
    <t>保育室面積</t>
    <rPh sb="0" eb="2">
      <t>ホイク</t>
    </rPh>
    <rPh sb="2" eb="3">
      <t>シツ</t>
    </rPh>
    <rPh sb="3" eb="5">
      <t>メンセキ</t>
    </rPh>
    <phoneticPr fontId="2"/>
  </si>
  <si>
    <t>屋外遊戯場</t>
    <rPh sb="0" eb="2">
      <t>オクガイ</t>
    </rPh>
    <rPh sb="2" eb="4">
      <t>ユウギ</t>
    </rPh>
    <rPh sb="4" eb="5">
      <t>ジョウ</t>
    </rPh>
    <phoneticPr fontId="2"/>
  </si>
  <si>
    <t>面積</t>
    <rPh sb="0" eb="2">
      <t>メンセキ</t>
    </rPh>
    <phoneticPr fontId="2"/>
  </si>
  <si>
    <t>建物の構造</t>
    <rPh sb="0" eb="2">
      <t>タテモノ</t>
    </rPh>
    <rPh sb="3" eb="5">
      <t>コウゾウ</t>
    </rPh>
    <phoneticPr fontId="2"/>
  </si>
  <si>
    <t>階数</t>
    <rPh sb="0" eb="2">
      <t>カイスウ</t>
    </rPh>
    <phoneticPr fontId="2"/>
  </si>
  <si>
    <t>階数</t>
    <rPh sb="0" eb="2">
      <t>カイスウ</t>
    </rPh>
    <phoneticPr fontId="2"/>
  </si>
  <si>
    <t>最上階</t>
    <rPh sb="0" eb="3">
      <t>サイジョウカイ</t>
    </rPh>
    <phoneticPr fontId="2"/>
  </si>
  <si>
    <t>建物の形態</t>
    <rPh sb="0" eb="2">
      <t>タテモノ</t>
    </rPh>
    <rPh sb="3" eb="5">
      <t>ケイタイ</t>
    </rPh>
    <phoneticPr fontId="2"/>
  </si>
  <si>
    <t>立地場所</t>
    <rPh sb="0" eb="2">
      <t>リッチ</t>
    </rPh>
    <rPh sb="2" eb="4">
      <t>バショ</t>
    </rPh>
    <phoneticPr fontId="2"/>
  </si>
  <si>
    <t>玄関以外の非常口</t>
    <rPh sb="0" eb="2">
      <t>ゲンカン</t>
    </rPh>
    <rPh sb="2" eb="4">
      <t>イガイ</t>
    </rPh>
    <rPh sb="5" eb="7">
      <t>ヒジョウ</t>
    </rPh>
    <rPh sb="7" eb="8">
      <t>グチ</t>
    </rPh>
    <phoneticPr fontId="2"/>
  </si>
  <si>
    <t>朝</t>
    <rPh sb="0" eb="1">
      <t>アサ</t>
    </rPh>
    <phoneticPr fontId="2"/>
  </si>
  <si>
    <t>昼</t>
    <rPh sb="0" eb="1">
      <t>ヒル</t>
    </rPh>
    <phoneticPr fontId="2"/>
  </si>
  <si>
    <t>夕</t>
    <rPh sb="0" eb="1">
      <t>ユウ</t>
    </rPh>
    <phoneticPr fontId="2"/>
  </si>
  <si>
    <t>給食実施の有無</t>
    <rPh sb="0" eb="2">
      <t>キュウショク</t>
    </rPh>
    <rPh sb="2" eb="4">
      <t>ジッシ</t>
    </rPh>
    <rPh sb="5" eb="7">
      <t>ウム</t>
    </rPh>
    <phoneticPr fontId="2"/>
  </si>
  <si>
    <t>行政処分</t>
    <rPh sb="0" eb="2">
      <t>ギョウセイ</t>
    </rPh>
    <rPh sb="2" eb="4">
      <t>ショブン</t>
    </rPh>
    <phoneticPr fontId="2"/>
  </si>
  <si>
    <t>命令の有無</t>
    <rPh sb="0" eb="2">
      <t>メイレイ</t>
    </rPh>
    <rPh sb="3" eb="5">
      <t>ウム</t>
    </rPh>
    <phoneticPr fontId="2"/>
  </si>
  <si>
    <t>命令の種別</t>
    <rPh sb="0" eb="2">
      <t>メイレイ</t>
    </rPh>
    <rPh sb="3" eb="5">
      <t>シュベツ</t>
    </rPh>
    <phoneticPr fontId="2"/>
  </si>
  <si>
    <t>都道府県</t>
    <rPh sb="0" eb="4">
      <t>トドウフケン</t>
    </rPh>
    <phoneticPr fontId="2"/>
  </si>
  <si>
    <t>命令年月日</t>
    <rPh sb="0" eb="2">
      <t>メイレイ</t>
    </rPh>
    <rPh sb="2" eb="5">
      <t>ネンガッピ</t>
    </rPh>
    <phoneticPr fontId="2"/>
  </si>
  <si>
    <t>　生活管理指導表等に基づいた食事の提供</t>
    <rPh sb="1" eb="3">
      <t>セイカツ</t>
    </rPh>
    <rPh sb="3" eb="5">
      <t>カンリ</t>
    </rPh>
    <rPh sb="5" eb="7">
      <t>シドウ</t>
    </rPh>
    <rPh sb="7" eb="8">
      <t>ヒョウ</t>
    </rPh>
    <rPh sb="8" eb="9">
      <t>トウ</t>
    </rPh>
    <rPh sb="10" eb="11">
      <t>モト</t>
    </rPh>
    <rPh sb="14" eb="16">
      <t>ショクジ</t>
    </rPh>
    <rPh sb="17" eb="19">
      <t>テイキョウ</t>
    </rPh>
    <phoneticPr fontId="2"/>
  </si>
  <si>
    <t>（別紙）</t>
    <rPh sb="1" eb="3">
      <t>ベッシ</t>
    </rPh>
    <phoneticPr fontId="2"/>
  </si>
  <si>
    <t>職　　員　　名　　簿</t>
    <rPh sb="0" eb="1">
      <t>ショク</t>
    </rPh>
    <rPh sb="3" eb="4">
      <t>イン</t>
    </rPh>
    <rPh sb="6" eb="7">
      <t>メイ</t>
    </rPh>
    <rPh sb="9" eb="10">
      <t>ボ</t>
    </rPh>
    <phoneticPr fontId="2"/>
  </si>
  <si>
    <t>ＮＯ</t>
    <phoneticPr fontId="2"/>
  </si>
  <si>
    <t>保育の
資格</t>
    <rPh sb="0" eb="2">
      <t>ホイク</t>
    </rPh>
    <rPh sb="4" eb="6">
      <t>シカク</t>
    </rPh>
    <phoneticPr fontId="2"/>
  </si>
  <si>
    <t>雇用形態</t>
    <rPh sb="0" eb="2">
      <t>コヨウ</t>
    </rPh>
    <rPh sb="2" eb="4">
      <t>ケイタイ</t>
    </rPh>
    <phoneticPr fontId="2"/>
  </si>
  <si>
    <t>勤務時間
(平均)</t>
    <rPh sb="0" eb="2">
      <t>キンム</t>
    </rPh>
    <rPh sb="2" eb="4">
      <t>ジカン</t>
    </rPh>
    <rPh sb="6" eb="8">
      <t>ヘイキン</t>
    </rPh>
    <phoneticPr fontId="2"/>
  </si>
  <si>
    <t>時間</t>
    <rPh sb="0" eb="2">
      <t>ジカン</t>
    </rPh>
    <phoneticPr fontId="2"/>
  </si>
  <si>
    <t>ヶ月</t>
    <rPh sb="1" eb="2">
      <t>ゲツ</t>
    </rPh>
    <phoneticPr fontId="2"/>
  </si>
  <si>
    <t>※　保育施設の業務に携わる、すべての職員について記入してください。</t>
    <rPh sb="2" eb="4">
      <t>ホイク</t>
    </rPh>
    <rPh sb="4" eb="6">
      <t>シセツ</t>
    </rPh>
    <rPh sb="7" eb="9">
      <t>ギョウム</t>
    </rPh>
    <rPh sb="10" eb="11">
      <t>タズサ</t>
    </rPh>
    <rPh sb="18" eb="20">
      <t>ショクイン</t>
    </rPh>
    <rPh sb="24" eb="26">
      <t>キニュウ</t>
    </rPh>
    <phoneticPr fontId="2"/>
  </si>
  <si>
    <t>※　産休・育休者は、備考欄にその旨をお書きください。</t>
    <rPh sb="2" eb="4">
      <t>サンキュウ</t>
    </rPh>
    <rPh sb="5" eb="6">
      <t>イク</t>
    </rPh>
    <rPh sb="6" eb="7">
      <t>キュウ</t>
    </rPh>
    <rPh sb="7" eb="8">
      <t>シャ</t>
    </rPh>
    <rPh sb="10" eb="12">
      <t>ビコウ</t>
    </rPh>
    <rPh sb="12" eb="13">
      <t>ラン</t>
    </rPh>
    <rPh sb="16" eb="17">
      <t>ムネ</t>
    </rPh>
    <rPh sb="19" eb="20">
      <t>カ</t>
    </rPh>
    <phoneticPr fontId="2"/>
  </si>
  <si>
    <t>施設長</t>
    <rPh sb="0" eb="2">
      <t>シセツ</t>
    </rPh>
    <rPh sb="2" eb="3">
      <t>チョウ</t>
    </rPh>
    <phoneticPr fontId="2"/>
  </si>
  <si>
    <t>正規職員</t>
    <rPh sb="0" eb="2">
      <t>セイキ</t>
    </rPh>
    <rPh sb="2" eb="4">
      <t>ショクイン</t>
    </rPh>
    <phoneticPr fontId="2"/>
  </si>
  <si>
    <t>看護師</t>
    <rPh sb="0" eb="2">
      <t>カンゴ</t>
    </rPh>
    <rPh sb="2" eb="3">
      <t>シ</t>
    </rPh>
    <phoneticPr fontId="2"/>
  </si>
  <si>
    <t>パートアルバイト</t>
  </si>
  <si>
    <t>調理</t>
    <rPh sb="0" eb="2">
      <t>チョウリ</t>
    </rPh>
    <phoneticPr fontId="2"/>
  </si>
  <si>
    <t>助産師</t>
    <rPh sb="0" eb="2">
      <t>ジョサン</t>
    </rPh>
    <rPh sb="2" eb="3">
      <t>シ</t>
    </rPh>
    <phoneticPr fontId="2"/>
  </si>
  <si>
    <t>派遣社員</t>
    <rPh sb="0" eb="2">
      <t>ハケン</t>
    </rPh>
    <rPh sb="2" eb="4">
      <t>シャイン</t>
    </rPh>
    <phoneticPr fontId="2"/>
  </si>
  <si>
    <t>事務</t>
    <rPh sb="0" eb="2">
      <t>ジム</t>
    </rPh>
    <phoneticPr fontId="2"/>
  </si>
  <si>
    <t>保健師</t>
    <rPh sb="0" eb="2">
      <t>ホケン</t>
    </rPh>
    <rPh sb="2" eb="3">
      <t>シ</t>
    </rPh>
    <phoneticPr fontId="2"/>
  </si>
  <si>
    <t>契約社員</t>
    <rPh sb="0" eb="2">
      <t>ケイヤク</t>
    </rPh>
    <rPh sb="2" eb="4">
      <t>シャイン</t>
    </rPh>
    <phoneticPr fontId="2"/>
  </si>
  <si>
    <t>勤務開始年月日</t>
    <rPh sb="0" eb="2">
      <t>キンム</t>
    </rPh>
    <rPh sb="2" eb="3">
      <t>ヒラキ</t>
    </rPh>
    <rPh sb="3" eb="4">
      <t>ハジメ</t>
    </rPh>
    <rPh sb="4" eb="6">
      <t>ネンゲツ</t>
    </rPh>
    <rPh sb="6" eb="7">
      <t>ヒ</t>
    </rPh>
    <phoneticPr fontId="2"/>
  </si>
  <si>
    <t>他の保育施設での勤務期間</t>
    <rPh sb="0" eb="1">
      <t>タ</t>
    </rPh>
    <rPh sb="2" eb="4">
      <t>ホイク</t>
    </rPh>
    <rPh sb="4" eb="6">
      <t>シセツ</t>
    </rPh>
    <rPh sb="8" eb="10">
      <t>キンム</t>
    </rPh>
    <rPh sb="10" eb="12">
      <t>キカン</t>
    </rPh>
    <phoneticPr fontId="2"/>
  </si>
  <si>
    <t>年　月　日</t>
    <rPh sb="0" eb="1">
      <t>ネン</t>
    </rPh>
    <rPh sb="2" eb="3">
      <t>ガツ</t>
    </rPh>
    <rPh sb="4" eb="5">
      <t>ニチ</t>
    </rPh>
    <phoneticPr fontId="2"/>
  </si>
  <si>
    <t>職種</t>
    <rPh sb="0" eb="2">
      <t>ショクシュ</t>
    </rPh>
    <phoneticPr fontId="2"/>
  </si>
  <si>
    <t>生年月日</t>
    <rPh sb="0" eb="2">
      <t>セイネン</t>
    </rPh>
    <rPh sb="2" eb="4">
      <t>ガッピ</t>
    </rPh>
    <phoneticPr fontId="2"/>
  </si>
  <si>
    <t>保育従事職員</t>
    <rPh sb="0" eb="2">
      <t>ホイク</t>
    </rPh>
    <rPh sb="2" eb="4">
      <t>ジュウジ</t>
    </rPh>
    <rPh sb="4" eb="6">
      <t>ショクイン</t>
    </rPh>
    <phoneticPr fontId="2"/>
  </si>
  <si>
    <t>持参の未開封レトルト食品</t>
    <rPh sb="0" eb="2">
      <t>ジサン</t>
    </rPh>
    <rPh sb="3" eb="6">
      <t>ミカイフウ</t>
    </rPh>
    <rPh sb="10" eb="12">
      <t>ショクヒン</t>
    </rPh>
    <phoneticPr fontId="2"/>
  </si>
  <si>
    <t>　年　　月　　日</t>
    <rPh sb="1" eb="2">
      <t>ネン</t>
    </rPh>
    <rPh sb="4" eb="5">
      <t>ガツ</t>
    </rPh>
    <rPh sb="7" eb="8">
      <t>ヒ</t>
    </rPh>
    <phoneticPr fontId="2"/>
  </si>
  <si>
    <t>　豊島　〇〇</t>
    <rPh sb="1" eb="3">
      <t>トシマ</t>
    </rPh>
    <phoneticPr fontId="2"/>
  </si>
  <si>
    <t>19××/××/××</t>
    <phoneticPr fontId="2"/>
  </si>
  <si>
    <t>10年</t>
    <rPh sb="2" eb="3">
      <t>ネン</t>
    </rPh>
    <phoneticPr fontId="2"/>
  </si>
  <si>
    <t>3ヶ月</t>
    <rPh sb="2" eb="3">
      <t>ゲツ</t>
    </rPh>
    <phoneticPr fontId="2"/>
  </si>
  <si>
    <t xml:space="preserve">5.弁当持参
6.家庭で食事
7.なし
</t>
    <rPh sb="2" eb="4">
      <t>ベントウ</t>
    </rPh>
    <rPh sb="4" eb="6">
      <t>ジサン</t>
    </rPh>
    <rPh sb="9" eb="11">
      <t>カテイ</t>
    </rPh>
    <rPh sb="12" eb="14">
      <t>ショクジ</t>
    </rPh>
    <phoneticPr fontId="2"/>
  </si>
  <si>
    <t>設定なし</t>
    <rPh sb="0" eb="2">
      <t>セッテイ</t>
    </rPh>
    <phoneticPr fontId="2"/>
  </si>
  <si>
    <t>・その他（　　　　）</t>
    <rPh sb="3" eb="4">
      <t>タ</t>
    </rPh>
    <phoneticPr fontId="2"/>
  </si>
  <si>
    <t>・その他（　　　　）</t>
    <phoneticPr fontId="2"/>
  </si>
  <si>
    <t>保育している児童の人数のうち、豊島区民の人数</t>
    <rPh sb="15" eb="19">
      <t>トシマクミン</t>
    </rPh>
    <rPh sb="20" eb="22">
      <t>ニンズウ</t>
    </rPh>
    <phoneticPr fontId="2"/>
  </si>
  <si>
    <t>（令和　　年10月1日現在）</t>
    <rPh sb="1" eb="3">
      <t>レイワ</t>
    </rPh>
    <rPh sb="5" eb="6">
      <t>ネン</t>
    </rPh>
    <rPh sb="8" eb="9">
      <t>ガツ</t>
    </rPh>
    <rPh sb="10" eb="11">
      <t>ニチ</t>
    </rPh>
    <rPh sb="11" eb="13">
      <t>ゲンザイ</t>
    </rPh>
    <phoneticPr fontId="2"/>
  </si>
  <si>
    <t>※上記（　）内には、１日の勤務延べ時間数を８で除した常勤換算後の人数を記載すること。（例：1日7時間勤務なら、7÷8=0.9)</t>
    <rPh sb="1" eb="3">
      <t>ジョウキ</t>
    </rPh>
    <rPh sb="43" eb="44">
      <t>レイ</t>
    </rPh>
    <rPh sb="46" eb="47">
      <t>ニチ</t>
    </rPh>
    <rPh sb="48" eb="50">
      <t>ジカン</t>
    </rPh>
    <rPh sb="50" eb="52">
      <t>キンム</t>
    </rPh>
    <phoneticPr fontId="2"/>
  </si>
  <si>
    <t>○緊急時における対応</t>
    <rPh sb="1" eb="4">
      <t>キンキュウジ</t>
    </rPh>
    <rPh sb="8" eb="10">
      <t>タイオウ</t>
    </rPh>
    <phoneticPr fontId="2"/>
  </si>
  <si>
    <t>○非常時災害対応</t>
    <rPh sb="1" eb="4">
      <t>ヒジョウジ</t>
    </rPh>
    <rPh sb="4" eb="6">
      <t>サイガイ</t>
    </rPh>
    <rPh sb="6" eb="8">
      <t>タイオウ</t>
    </rPh>
    <phoneticPr fontId="2"/>
  </si>
  <si>
    <t>○虐待防止のための措置に関する事項</t>
    <rPh sb="1" eb="3">
      <t>ギャクタイ</t>
    </rPh>
    <rPh sb="3" eb="5">
      <t>ボウシ</t>
    </rPh>
    <rPh sb="9" eb="11">
      <t>ソチ</t>
    </rPh>
    <rPh sb="12" eb="13">
      <t>カン</t>
    </rPh>
    <rPh sb="15" eb="17">
      <t>ジコウ</t>
    </rPh>
    <phoneticPr fontId="2"/>
  </si>
  <si>
    <t>昨年度の調査より17.18の項目に変更が生じた内容とその理由</t>
    <rPh sb="0" eb="3">
      <t>サクネンド</t>
    </rPh>
    <rPh sb="4" eb="6">
      <t>チョウサ</t>
    </rPh>
    <rPh sb="14" eb="16">
      <t>コウモク</t>
    </rPh>
    <rPh sb="17" eb="19">
      <t>ヘンコウ</t>
    </rPh>
    <rPh sb="20" eb="21">
      <t>ショウ</t>
    </rPh>
    <rPh sb="23" eb="25">
      <t>ナイヨウ</t>
    </rPh>
    <rPh sb="28" eb="30">
      <t>リユウ</t>
    </rPh>
    <phoneticPr fontId="2"/>
  </si>
  <si>
    <t>【内容】</t>
    <rPh sb="1" eb="3">
      <t>ナイヨウ</t>
    </rPh>
    <phoneticPr fontId="2"/>
  </si>
  <si>
    <t>【理由】</t>
    <rPh sb="1" eb="3">
      <t>リユウ</t>
    </rPh>
    <phoneticPr fontId="2"/>
  </si>
  <si>
    <t>25-2</t>
    <phoneticPr fontId="2"/>
  </si>
  <si>
    <t>30のうち、保育従事者(保育に従事する施設長を含む）の配置数及び勤務の体制（基準日当日に勤務した職員）</t>
    <rPh sb="12" eb="14">
      <t>ホイク</t>
    </rPh>
    <rPh sb="15" eb="17">
      <t>ジュウジ</t>
    </rPh>
    <rPh sb="19" eb="21">
      <t>シセツ</t>
    </rPh>
    <rPh sb="21" eb="22">
      <t>チョウ</t>
    </rPh>
    <rPh sb="23" eb="24">
      <t>フク</t>
    </rPh>
    <rPh sb="38" eb="40">
      <t>キジュン</t>
    </rPh>
    <rPh sb="40" eb="41">
      <t>ビ</t>
    </rPh>
    <rPh sb="41" eb="43">
      <t>トウジツ</t>
    </rPh>
    <rPh sb="44" eb="46">
      <t>キンム</t>
    </rPh>
    <rPh sb="48" eb="50">
      <t>ショクイン</t>
    </rPh>
    <phoneticPr fontId="2"/>
  </si>
  <si>
    <t>安全確保</t>
    <rPh sb="0" eb="2">
      <t>アンゼン</t>
    </rPh>
    <rPh sb="2" eb="4">
      <t>カクホ</t>
    </rPh>
    <phoneticPr fontId="2"/>
  </si>
  <si>
    <t>緊急時対応等</t>
    <rPh sb="0" eb="3">
      <t>キンキュウジ</t>
    </rPh>
    <rPh sb="3" eb="5">
      <t>タイオウ</t>
    </rPh>
    <rPh sb="5" eb="6">
      <t>トウ</t>
    </rPh>
    <phoneticPr fontId="2"/>
  </si>
  <si>
    <t>（令和　 年　月　日現在）</t>
    <rPh sb="1" eb="3">
      <t>レイワ</t>
    </rPh>
    <rPh sb="5" eb="6">
      <t>ネン</t>
    </rPh>
    <rPh sb="7" eb="8">
      <t>ガツ</t>
    </rPh>
    <rPh sb="9" eb="10">
      <t>ニチ</t>
    </rPh>
    <rPh sb="10" eb="12">
      <t>ゲンザイ</t>
    </rPh>
    <phoneticPr fontId="2"/>
  </si>
  <si>
    <t>別記第４号様式１</t>
    <rPh sb="0" eb="2">
      <t>ベッキ</t>
    </rPh>
    <rPh sb="2" eb="3">
      <t>ダイ</t>
    </rPh>
    <rPh sb="4" eb="5">
      <t>ゴウ</t>
    </rPh>
    <rPh sb="5" eb="7">
      <t>ヨウシキ</t>
    </rPh>
    <phoneticPr fontId="2"/>
  </si>
  <si>
    <t>担当氏名</t>
    <rPh sb="0" eb="2">
      <t>タントウ</t>
    </rPh>
    <rPh sb="2" eb="4">
      <t>シメイ</t>
    </rPh>
    <phoneticPr fontId="2"/>
  </si>
  <si>
    <r>
      <t>※「月極」は報告日現在の</t>
    </r>
    <r>
      <rPr>
        <sz val="11"/>
        <color rgb="FFFF0000"/>
        <rFont val="ＭＳ 明朝"/>
        <family val="1"/>
        <charset val="128"/>
      </rPr>
      <t>契約児童数</t>
    </r>
    <r>
      <rPr>
        <sz val="11"/>
        <rFont val="ＭＳ 明朝"/>
        <family val="1"/>
        <charset val="128"/>
      </rPr>
      <t>を記入してください。「一時預かり」は調査日当日に一時預かりで保育した児童数を記入してください。</t>
    </r>
    <rPh sb="2" eb="4">
      <t>ツキギ</t>
    </rPh>
    <rPh sb="6" eb="8">
      <t>ホウコク</t>
    </rPh>
    <rPh sb="8" eb="9">
      <t>ビ</t>
    </rPh>
    <rPh sb="9" eb="11">
      <t>ゲンザイ</t>
    </rPh>
    <rPh sb="12" eb="14">
      <t>ケイヤク</t>
    </rPh>
    <rPh sb="14" eb="16">
      <t>ジドウ</t>
    </rPh>
    <rPh sb="16" eb="17">
      <t>スウ</t>
    </rPh>
    <rPh sb="18" eb="20">
      <t>キニュウ</t>
    </rPh>
    <rPh sb="28" eb="30">
      <t>イチジ</t>
    </rPh>
    <rPh sb="30" eb="31">
      <t>アズ</t>
    </rPh>
    <rPh sb="35" eb="37">
      <t>チョウサ</t>
    </rPh>
    <rPh sb="37" eb="38">
      <t>ビ</t>
    </rPh>
    <rPh sb="38" eb="40">
      <t>トウジツ</t>
    </rPh>
    <rPh sb="41" eb="43">
      <t>イチジ</t>
    </rPh>
    <rPh sb="43" eb="44">
      <t>アズ</t>
    </rPh>
    <rPh sb="47" eb="49">
      <t>ホイク</t>
    </rPh>
    <rPh sb="51" eb="53">
      <t>ジドウ</t>
    </rPh>
    <rPh sb="53" eb="54">
      <t>スウ</t>
    </rPh>
    <rPh sb="55" eb="57">
      <t>キニュウ</t>
    </rPh>
    <phoneticPr fontId="2"/>
  </si>
  <si>
    <t>年</t>
  </si>
  <si>
    <t>月</t>
    <phoneticPr fontId="2"/>
  </si>
  <si>
    <t>令和5年××月××日</t>
    <rPh sb="0" eb="2">
      <t>レイワ</t>
    </rPh>
    <rPh sb="3" eb="4">
      <t>ネン</t>
    </rPh>
    <rPh sb="6" eb="7">
      <t>ガツ</t>
    </rPh>
    <rPh sb="9" eb="10">
      <t>ニチ</t>
    </rPh>
    <phoneticPr fontId="2"/>
  </si>
  <si>
    <t>対応状況：</t>
    <rPh sb="0" eb="2">
      <t>タイオウ</t>
    </rPh>
    <rPh sb="2" eb="4">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</si>
</sst>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h:mm;@"/>
    <numFmt numFmtId="178" formatCode="000000"/>
    <numFmt numFmtId="179" formatCode="[$-411]ggge&quot;年&quot;m&quot;月&quot;d&quot;日&quot;;@"/>
    <numFmt numFmtId="180" formatCode="#,###"/>
    <numFmt numFmtId="181" formatCode="0;[Red]0"/>
    <numFmt numFmtId="182" formatCode="#,##0.0;&quot;△ &quot;#,##0.0"/>
  </numFmts>
  <fonts count="30">
    <font>
      <sz val="11"/>
      <name val="ＭＳ Ｐゴシック"/>
      <family val="3"/>
      <charset val="128"/>
    </font>
    <font>
      <sz val="11"/>
      <color theme="1"/>
      <name val="ＭＳ Ｐゴシック"/>
      <family val="2"/>
      <charset val="128"/>
      <scheme val="minor"/>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u/>
      <sz val="11"/>
      <name val="ＭＳ 明朝"/>
      <family val="1"/>
      <charset val="128"/>
    </font>
    <font>
      <sz val="7"/>
      <name val="ＭＳ 明朝"/>
      <family val="1"/>
      <charset val="128"/>
    </font>
    <font>
      <sz val="12"/>
      <name val="平成ゴシック"/>
      <family val="3"/>
      <charset val="128"/>
    </font>
    <font>
      <sz val="16"/>
      <name val="ＭＳ 明朝"/>
      <family val="1"/>
      <charset val="128"/>
    </font>
    <font>
      <sz val="6"/>
      <name val="ＭＳ 明朝"/>
      <family val="1"/>
      <charset val="128"/>
    </font>
    <font>
      <sz val="11"/>
      <name val="ＭＳ Ｐゴシック"/>
      <family val="3"/>
      <charset val="128"/>
    </font>
    <font>
      <sz val="8"/>
      <color rgb="FFFF0000"/>
      <name val="ＭＳ 明朝"/>
      <family val="1"/>
      <charset val="128"/>
    </font>
    <font>
      <sz val="9"/>
      <color rgb="FF000000"/>
      <name val="Meiryo UI"/>
      <family val="3"/>
      <charset val="128"/>
    </font>
    <font>
      <sz val="7.5"/>
      <name val="ＭＳ 明朝"/>
      <family val="1"/>
      <charset val="128"/>
    </font>
    <font>
      <sz val="10"/>
      <name val="HGS創英角ﾎﾟｯﾌﾟ体"/>
      <family val="3"/>
      <charset val="128"/>
    </font>
    <font>
      <sz val="11"/>
      <color theme="0"/>
      <name val="ＭＳ 明朝"/>
      <family val="1"/>
      <charset val="128"/>
    </font>
    <font>
      <sz val="11"/>
      <color theme="1"/>
      <name val="ＭＳ 明朝"/>
      <family val="1"/>
      <charset val="128"/>
    </font>
    <font>
      <u/>
      <sz val="11"/>
      <name val="ＭＳ Ｐゴシック"/>
      <family val="3"/>
      <charset val="128"/>
    </font>
    <font>
      <sz val="9"/>
      <color theme="1"/>
      <name val="ＭＳ 明朝"/>
      <family val="1"/>
      <charset val="128"/>
    </font>
    <font>
      <sz val="8"/>
      <color theme="1"/>
      <name val="ＭＳ 明朝"/>
      <family val="1"/>
      <charset val="128"/>
    </font>
    <font>
      <u val="double"/>
      <sz val="11"/>
      <name val="ＭＳ 明朝"/>
      <family val="1"/>
      <charset val="128"/>
    </font>
    <font>
      <sz val="8"/>
      <name val="ＭＳ Ｐ明朝"/>
      <family val="1"/>
      <charset val="128"/>
    </font>
    <font>
      <sz val="11"/>
      <name val="ＭＳ Ｐ明朝"/>
      <family val="1"/>
      <charset val="128"/>
    </font>
    <font>
      <sz val="14"/>
      <name val="ＭＳ Ｐ明朝"/>
      <family val="1"/>
      <charset val="128"/>
    </font>
    <font>
      <sz val="10"/>
      <name val="ＭＳ Ｐ明朝"/>
      <family val="1"/>
      <charset val="128"/>
    </font>
    <font>
      <sz val="9"/>
      <name val="ＭＳ Ｐ明朝"/>
      <family val="1"/>
      <charset val="128"/>
    </font>
    <font>
      <u/>
      <sz val="11"/>
      <color theme="10"/>
      <name val="ＭＳ Ｐゴシック"/>
      <family val="3"/>
      <charset val="128"/>
    </font>
    <font>
      <sz val="11"/>
      <color rgb="FFFF000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2" tint="-0.249977111117893"/>
        <bgColor indexed="64"/>
      </patternFill>
    </fill>
  </fills>
  <borders count="228">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dashed">
        <color indexed="64"/>
      </top>
      <bottom style="dashed">
        <color indexed="64"/>
      </bottom>
      <diagonal/>
    </border>
    <border>
      <left/>
      <right/>
      <top style="dashed">
        <color indexed="64"/>
      </top>
      <bottom style="hair">
        <color indexed="64"/>
      </bottom>
      <diagonal/>
    </border>
    <border>
      <left style="hair">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dashed">
        <color indexed="64"/>
      </top>
      <bottom style="dashed">
        <color indexed="64"/>
      </bottom>
      <diagonal/>
    </border>
    <border>
      <left/>
      <right style="hair">
        <color indexed="64"/>
      </right>
      <top style="dashed">
        <color indexed="64"/>
      </top>
      <bottom style="hair">
        <color indexed="64"/>
      </bottom>
      <diagonal/>
    </border>
    <border>
      <left/>
      <right/>
      <top style="hair">
        <color indexed="64"/>
      </top>
      <bottom style="dashed">
        <color indexed="64"/>
      </bottom>
      <diagonal/>
    </border>
    <border>
      <left style="thin">
        <color indexed="64"/>
      </left>
      <right/>
      <top style="hair">
        <color indexed="64"/>
      </top>
      <bottom style="hair">
        <color indexed="64"/>
      </bottom>
      <diagonal/>
    </border>
    <border>
      <left style="thin">
        <color indexed="64"/>
      </left>
      <right/>
      <top style="dashed">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dashed">
        <color indexed="64"/>
      </right>
      <top style="thin">
        <color indexed="64"/>
      </top>
      <bottom style="hair">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dashed">
        <color indexed="64"/>
      </left>
      <right/>
      <top style="dashed">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dashed">
        <color indexed="64"/>
      </left>
      <right/>
      <top style="thin">
        <color indexed="64"/>
      </top>
      <bottom style="dashed">
        <color indexed="64"/>
      </bottom>
      <diagonal/>
    </border>
    <border>
      <left style="thin">
        <color indexed="64"/>
      </left>
      <right style="hair">
        <color indexed="64"/>
      </right>
      <top style="thin">
        <color indexed="64"/>
      </top>
      <bottom style="thin">
        <color indexed="64"/>
      </bottom>
      <diagonal/>
    </border>
    <border>
      <left/>
      <right/>
      <top style="thin">
        <color indexed="64"/>
      </top>
      <bottom style="dotted">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ashed">
        <color indexed="64"/>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dashed">
        <color indexed="64"/>
      </bottom>
      <diagonal/>
    </border>
    <border>
      <left/>
      <right style="hair">
        <color indexed="64"/>
      </right>
      <top style="hair">
        <color indexed="64"/>
      </top>
      <bottom style="dashed">
        <color indexed="64"/>
      </bottom>
      <diagonal/>
    </border>
    <border>
      <left style="hair">
        <color indexed="64"/>
      </left>
      <right/>
      <top/>
      <bottom style="dashed">
        <color indexed="64"/>
      </bottom>
      <diagonal/>
    </border>
    <border>
      <left/>
      <right style="hair">
        <color indexed="64"/>
      </right>
      <top/>
      <bottom style="dashed">
        <color indexed="64"/>
      </bottom>
      <diagonal/>
    </border>
    <border>
      <left/>
      <right style="thin">
        <color indexed="64"/>
      </right>
      <top style="hair">
        <color indexed="64"/>
      </top>
      <bottom style="thin">
        <color indexed="64"/>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bottom/>
      <diagonal/>
    </border>
    <border>
      <left style="dashed">
        <color indexed="64"/>
      </left>
      <right style="medium">
        <color indexed="64"/>
      </right>
      <top/>
      <bottom/>
      <diagonal/>
    </border>
    <border>
      <left style="medium">
        <color indexed="64"/>
      </left>
      <right style="dashed">
        <color indexed="64"/>
      </right>
      <top style="medium">
        <color indexed="64"/>
      </top>
      <bottom style="hair">
        <color indexed="64"/>
      </bottom>
      <diagonal/>
    </border>
    <border>
      <left style="dashed">
        <color indexed="64"/>
      </left>
      <right style="medium">
        <color indexed="64"/>
      </right>
      <top style="medium">
        <color indexed="64"/>
      </top>
      <bottom style="hair">
        <color indexed="64"/>
      </bottom>
      <diagonal/>
    </border>
    <border>
      <left style="medium">
        <color indexed="64"/>
      </left>
      <right style="dashed">
        <color indexed="64"/>
      </right>
      <top style="hair">
        <color indexed="64"/>
      </top>
      <bottom style="medium">
        <color indexed="64"/>
      </bottom>
      <diagonal/>
    </border>
    <border>
      <left style="dashed">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dashed">
        <color indexed="64"/>
      </right>
      <top style="medium">
        <color indexed="64"/>
      </top>
      <bottom/>
      <diagonal/>
    </border>
    <border>
      <left style="dashed">
        <color indexed="64"/>
      </left>
      <right style="medium">
        <color indexed="64"/>
      </right>
      <top style="medium">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right style="hair">
        <color indexed="64"/>
      </right>
      <top style="dashed">
        <color indexed="64"/>
      </top>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hair">
        <color indexed="64"/>
      </left>
      <right/>
      <top style="dashed">
        <color indexed="64"/>
      </top>
      <bottom style="hair">
        <color indexed="64"/>
      </bottom>
      <diagonal style="hair">
        <color indexed="64"/>
      </diagonal>
    </border>
    <border diagonalUp="1">
      <left/>
      <right/>
      <top style="dashed">
        <color indexed="64"/>
      </top>
      <bottom style="hair">
        <color indexed="64"/>
      </bottom>
      <diagonal style="hair">
        <color indexed="64"/>
      </diagonal>
    </border>
    <border diagonalUp="1">
      <left/>
      <right style="thin">
        <color indexed="64"/>
      </right>
      <top style="dashed">
        <color indexed="64"/>
      </top>
      <bottom style="hair">
        <color indexed="64"/>
      </bottom>
      <diagonal style="hair">
        <color indexed="64"/>
      </diagonal>
    </border>
    <border>
      <left/>
      <right style="thin">
        <color indexed="64"/>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thin">
        <color indexed="64"/>
      </left>
      <right style="hair">
        <color indexed="64"/>
      </right>
      <top style="hair">
        <color indexed="64"/>
      </top>
      <bottom style="dash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ashed">
        <color indexed="64"/>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thin">
        <color indexed="64"/>
      </right>
      <top style="dotted">
        <color indexed="64"/>
      </top>
      <bottom style="hair">
        <color indexed="64"/>
      </bottom>
      <diagonal/>
    </border>
    <border>
      <left style="dashed">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style="thin">
        <color indexed="64"/>
      </left>
      <right/>
      <top style="dashed">
        <color indexed="64"/>
      </top>
      <bottom style="dashed">
        <color indexed="64"/>
      </bottom>
      <diagonal style="thin">
        <color indexed="64"/>
      </diagonal>
    </border>
    <border diagonalUp="1">
      <left/>
      <right/>
      <top style="dashed">
        <color indexed="64"/>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
      <left style="hair">
        <color indexed="64"/>
      </left>
      <right style="dashed">
        <color indexed="64"/>
      </right>
      <top style="thin">
        <color indexed="64"/>
      </top>
      <bottom style="dashed">
        <color indexed="64"/>
      </bottom>
      <diagonal/>
    </border>
    <border>
      <left style="hair">
        <color indexed="64"/>
      </left>
      <right style="dashed">
        <color indexed="64"/>
      </right>
      <top style="dashed">
        <color indexed="64"/>
      </top>
      <bottom style="thin">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dashed">
        <color indexed="64"/>
      </right>
      <top style="thin">
        <color indexed="64"/>
      </top>
      <bottom style="dotted">
        <color indexed="64"/>
      </bottom>
      <diagonal/>
    </border>
    <border>
      <left style="hair">
        <color indexed="64"/>
      </left>
      <right style="hair">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dashed">
        <color indexed="64"/>
      </right>
      <top style="hair">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medium">
        <color indexed="64"/>
      </top>
      <bottom/>
      <diagonal/>
    </border>
    <border>
      <left/>
      <right style="hair">
        <color indexed="64"/>
      </right>
      <top style="hair">
        <color indexed="64"/>
      </top>
      <bottom style="medium">
        <color indexed="64"/>
      </bottom>
      <diagonal/>
    </border>
    <border>
      <left style="hair">
        <color indexed="64"/>
      </left>
      <right/>
      <top style="thin">
        <color indexed="64"/>
      </top>
      <bottom style="medium">
        <color indexed="64"/>
      </bottom>
      <diagonal/>
    </border>
    <border>
      <left/>
      <right style="medium">
        <color indexed="64"/>
      </right>
      <top/>
      <bottom/>
      <diagonal/>
    </border>
    <border>
      <left/>
      <right/>
      <top style="dotted">
        <color indexed="64"/>
      </top>
      <bottom style="dotted">
        <color indexed="64"/>
      </bottom>
      <diagonal/>
    </border>
    <border>
      <left style="hair">
        <color indexed="64"/>
      </left>
      <right/>
      <top style="dotted">
        <color indexed="64"/>
      </top>
      <bottom style="thin">
        <color indexed="64"/>
      </bottom>
      <diagonal/>
    </border>
    <border>
      <left/>
      <right style="thin">
        <color indexed="64"/>
      </right>
      <top style="dotted">
        <color indexed="64"/>
      </top>
      <bottom style="dotted">
        <color indexed="64"/>
      </bottom>
      <diagonal/>
    </border>
  </borders>
  <cellStyleXfs count="6">
    <xf numFmtId="0" fontId="0" fillId="0" borderId="0"/>
    <xf numFmtId="38" fontId="12" fillId="0" borderId="0" applyFont="0" applyFill="0" applyBorder="0" applyAlignment="0" applyProtection="0">
      <alignment vertical="center"/>
    </xf>
    <xf numFmtId="0" fontId="12" fillId="0" borderId="0">
      <alignment vertical="center"/>
    </xf>
    <xf numFmtId="0" fontId="28" fillId="0" borderId="0" applyNumberFormat="0" applyFill="0" applyBorder="0" applyAlignment="0" applyProtection="0"/>
    <xf numFmtId="0" fontId="1" fillId="0" borderId="0">
      <alignment vertical="center"/>
    </xf>
    <xf numFmtId="0" fontId="12" fillId="0" borderId="0"/>
  </cellStyleXfs>
  <cellXfs count="1392">
    <xf numFmtId="0" fontId="0" fillId="0" borderId="0" xfId="0"/>
    <xf numFmtId="176" fontId="3" fillId="0" borderId="0" xfId="0" applyNumberFormat="1" applyFont="1" applyFill="1" applyBorder="1" applyAlignment="1">
      <alignment vertical="center"/>
    </xf>
    <xf numFmtId="176" fontId="4" fillId="0" borderId="5" xfId="0" applyNumberFormat="1" applyFont="1" applyFill="1" applyBorder="1" applyAlignment="1">
      <alignment vertical="center"/>
    </xf>
    <xf numFmtId="176" fontId="4" fillId="0" borderId="11" xfId="0" applyNumberFormat="1" applyFont="1" applyFill="1" applyBorder="1" applyAlignment="1">
      <alignment vertical="center"/>
    </xf>
    <xf numFmtId="176" fontId="4" fillId="0" borderId="16" xfId="0" applyNumberFormat="1" applyFont="1" applyFill="1" applyBorder="1" applyAlignment="1">
      <alignment vertical="center"/>
    </xf>
    <xf numFmtId="176" fontId="4" fillId="0" borderId="18" xfId="0" applyNumberFormat="1" applyFont="1" applyFill="1" applyBorder="1" applyAlignment="1">
      <alignment vertical="center"/>
    </xf>
    <xf numFmtId="176" fontId="4" fillId="0" borderId="4" xfId="0" applyNumberFormat="1" applyFont="1" applyFill="1" applyBorder="1" applyAlignment="1">
      <alignment vertical="center"/>
    </xf>
    <xf numFmtId="176" fontId="4" fillId="0" borderId="6" xfId="0" applyNumberFormat="1" applyFont="1" applyFill="1" applyBorder="1" applyAlignment="1">
      <alignment vertical="center"/>
    </xf>
    <xf numFmtId="176" fontId="4" fillId="0" borderId="8" xfId="0" applyNumberFormat="1" applyFont="1" applyFill="1" applyBorder="1" applyAlignment="1">
      <alignment vertical="center"/>
    </xf>
    <xf numFmtId="176" fontId="4" fillId="0" borderId="9" xfId="0" applyNumberFormat="1" applyFont="1" applyFill="1" applyBorder="1" applyAlignment="1">
      <alignment vertical="center"/>
    </xf>
    <xf numFmtId="176" fontId="4" fillId="0" borderId="27" xfId="0" applyNumberFormat="1" applyFont="1" applyFill="1" applyBorder="1" applyAlignment="1">
      <alignment vertical="center"/>
    </xf>
    <xf numFmtId="176" fontId="4" fillId="0" borderId="29" xfId="0" applyNumberFormat="1" applyFont="1" applyFill="1" applyBorder="1" applyAlignment="1">
      <alignment vertical="center"/>
    </xf>
    <xf numFmtId="176" fontId="4" fillId="0" borderId="24" xfId="0" applyNumberFormat="1" applyFont="1" applyFill="1" applyBorder="1" applyAlignment="1">
      <alignment vertical="center"/>
    </xf>
    <xf numFmtId="176" fontId="4" fillId="0" borderId="26" xfId="0" applyNumberFormat="1" applyFont="1" applyFill="1" applyBorder="1" applyAlignment="1">
      <alignment vertical="center"/>
    </xf>
    <xf numFmtId="176" fontId="4" fillId="0" borderId="21" xfId="0" applyNumberFormat="1" applyFont="1" applyFill="1" applyBorder="1" applyAlignment="1">
      <alignment vertical="center"/>
    </xf>
    <xf numFmtId="176" fontId="5" fillId="0" borderId="3" xfId="0" applyNumberFormat="1" applyFont="1" applyFill="1" applyBorder="1" applyAlignment="1">
      <alignment horizontal="distributed" vertical="center"/>
    </xf>
    <xf numFmtId="176" fontId="3" fillId="0" borderId="42" xfId="0" applyNumberFormat="1" applyFont="1" applyFill="1" applyBorder="1" applyAlignment="1">
      <alignment vertical="top"/>
    </xf>
    <xf numFmtId="176" fontId="3" fillId="0" borderId="2" xfId="0" applyNumberFormat="1" applyFont="1" applyFill="1" applyBorder="1" applyAlignment="1">
      <alignment vertical="top" wrapText="1"/>
    </xf>
    <xf numFmtId="176" fontId="4" fillId="0" borderId="0" xfId="0" applyNumberFormat="1" applyFont="1" applyFill="1" applyBorder="1" applyAlignment="1">
      <alignment vertical="center" shrinkToFit="1"/>
    </xf>
    <xf numFmtId="176" fontId="4" fillId="0" borderId="4" xfId="0" applyNumberFormat="1" applyFont="1" applyFill="1" applyBorder="1" applyAlignment="1">
      <alignment vertical="center" shrinkToFit="1"/>
    </xf>
    <xf numFmtId="176" fontId="4" fillId="0" borderId="8" xfId="0" applyNumberFormat="1" applyFont="1" applyFill="1" applyBorder="1" applyAlignment="1">
      <alignment vertical="center" wrapText="1"/>
    </xf>
    <xf numFmtId="176" fontId="4" fillId="0" borderId="6" xfId="0" applyNumberFormat="1" applyFont="1" applyFill="1" applyBorder="1" applyAlignment="1">
      <alignment vertical="center" wrapText="1"/>
    </xf>
    <xf numFmtId="176" fontId="4" fillId="0" borderId="0" xfId="0" applyNumberFormat="1" applyFont="1" applyFill="1" applyBorder="1" applyAlignment="1">
      <alignment vertical="center" textRotation="255" wrapText="1"/>
    </xf>
    <xf numFmtId="176" fontId="4" fillId="0" borderId="0" xfId="0" applyNumberFormat="1" applyFont="1" applyFill="1" applyBorder="1" applyAlignment="1">
      <alignment horizontal="left" vertical="center" shrinkToFit="1"/>
    </xf>
    <xf numFmtId="176" fontId="4" fillId="0" borderId="0" xfId="0" applyNumberFormat="1" applyFont="1" applyFill="1" applyBorder="1" applyAlignment="1">
      <alignment vertical="center" wrapText="1" shrinkToFit="1"/>
    </xf>
    <xf numFmtId="176" fontId="4" fillId="0" borderId="0" xfId="0" applyNumberFormat="1" applyFont="1" applyFill="1" applyBorder="1" applyAlignment="1">
      <alignment horizontal="center" vertical="center" wrapText="1" shrinkToFit="1"/>
    </xf>
    <xf numFmtId="176" fontId="7" fillId="0" borderId="0" xfId="0" applyNumberFormat="1" applyFont="1" applyFill="1" applyBorder="1" applyAlignment="1">
      <alignment vertical="center"/>
    </xf>
    <xf numFmtId="176" fontId="4" fillId="0" borderId="10"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7" xfId="0" applyNumberFormat="1" applyFont="1" applyFill="1" applyBorder="1" applyAlignment="1">
      <alignment vertical="center"/>
    </xf>
    <xf numFmtId="176" fontId="4" fillId="0" borderId="4" xfId="0" applyNumberFormat="1" applyFont="1" applyFill="1" applyBorder="1" applyAlignment="1">
      <alignment vertical="center" wrapText="1"/>
    </xf>
    <xf numFmtId="176" fontId="6" fillId="0" borderId="2" xfId="0" applyNumberFormat="1" applyFont="1" applyFill="1" applyBorder="1" applyAlignment="1">
      <alignment vertical="center"/>
    </xf>
    <xf numFmtId="176" fontId="3" fillId="0" borderId="43" xfId="0" applyNumberFormat="1" applyFont="1" applyFill="1" applyBorder="1" applyAlignment="1">
      <alignment vertical="top"/>
    </xf>
    <xf numFmtId="176" fontId="3" fillId="0" borderId="2" xfId="0" applyNumberFormat="1" applyFont="1" applyFill="1" applyBorder="1" applyAlignment="1">
      <alignment vertical="center"/>
    </xf>
    <xf numFmtId="176" fontId="8" fillId="0" borderId="0" xfId="0" applyNumberFormat="1" applyFont="1" applyFill="1" applyBorder="1" applyAlignment="1">
      <alignment horizontal="left" vertical="center"/>
    </xf>
    <xf numFmtId="176" fontId="8" fillId="0" borderId="3" xfId="0" applyNumberFormat="1" applyFont="1" applyFill="1" applyBorder="1" applyAlignment="1">
      <alignment horizontal="left" vertical="center"/>
    </xf>
    <xf numFmtId="176" fontId="3" fillId="0" borderId="43" xfId="0" applyNumberFormat="1" applyFont="1" applyFill="1" applyBorder="1" applyAlignment="1">
      <alignment vertical="center"/>
    </xf>
    <xf numFmtId="176" fontId="3" fillId="0" borderId="43"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176" fontId="5" fillId="0" borderId="0" xfId="0" applyNumberFormat="1" applyFont="1" applyFill="1" applyBorder="1" applyAlignment="1">
      <alignment horizontal="left" vertical="center"/>
    </xf>
    <xf numFmtId="176" fontId="4" fillId="0" borderId="8" xfId="0" applyNumberFormat="1" applyFont="1" applyFill="1" applyBorder="1" applyAlignment="1">
      <alignment horizontal="distributed" vertical="center"/>
    </xf>
    <xf numFmtId="176" fontId="4" fillId="0" borderId="8" xfId="0" applyNumberFormat="1" applyFont="1" applyFill="1" applyBorder="1" applyAlignment="1">
      <alignment horizontal="right" vertical="center"/>
    </xf>
    <xf numFmtId="176" fontId="4" fillId="0" borderId="17" xfId="0" applyNumberFormat="1" applyFont="1" applyFill="1" applyBorder="1" applyAlignment="1">
      <alignment vertical="center"/>
    </xf>
    <xf numFmtId="176" fontId="5" fillId="0" borderId="0" xfId="0" applyNumberFormat="1" applyFont="1" applyFill="1" applyBorder="1" applyAlignment="1">
      <alignment vertical="center"/>
    </xf>
    <xf numFmtId="176" fontId="5" fillId="0" borderId="2" xfId="0" applyNumberFormat="1" applyFont="1" applyFill="1" applyBorder="1" applyAlignment="1">
      <alignment vertical="center"/>
    </xf>
    <xf numFmtId="176" fontId="5" fillId="0" borderId="3" xfId="0" applyNumberFormat="1" applyFont="1" applyFill="1" applyBorder="1" applyAlignment="1">
      <alignment vertical="center"/>
    </xf>
    <xf numFmtId="176" fontId="4" fillId="0" borderId="10" xfId="0" applyNumberFormat="1" applyFont="1" applyFill="1" applyBorder="1" applyAlignment="1">
      <alignment horizontal="center" vertical="center" textRotation="255"/>
    </xf>
    <xf numFmtId="176" fontId="4" fillId="0" borderId="4" xfId="0" applyNumberFormat="1" applyFont="1" applyFill="1" applyBorder="1" applyAlignment="1">
      <alignment horizontal="right" vertical="center"/>
    </xf>
    <xf numFmtId="176" fontId="4" fillId="0" borderId="5" xfId="0" applyNumberFormat="1" applyFont="1" applyFill="1" applyBorder="1" applyAlignment="1">
      <alignment vertical="center" wrapText="1"/>
    </xf>
    <xf numFmtId="176" fontId="4" fillId="0" borderId="73" xfId="0" applyNumberFormat="1" applyFont="1" applyFill="1" applyBorder="1" applyAlignment="1">
      <alignment horizontal="left" vertical="center" wrapText="1"/>
    </xf>
    <xf numFmtId="176" fontId="4" fillId="0" borderId="75" xfId="0" applyNumberFormat="1" applyFont="1" applyFill="1" applyBorder="1" applyAlignment="1">
      <alignment horizontal="center" vertical="center"/>
    </xf>
    <xf numFmtId="176" fontId="4" fillId="0" borderId="5" xfId="0" applyNumberFormat="1" applyFont="1" applyFill="1" applyBorder="1" applyAlignment="1">
      <alignment vertical="center" textRotation="255"/>
    </xf>
    <xf numFmtId="176" fontId="4" fillId="0" borderId="2" xfId="0" applyNumberFormat="1" applyFont="1" applyFill="1" applyBorder="1" applyAlignment="1">
      <alignment vertical="center" textRotation="255"/>
    </xf>
    <xf numFmtId="176" fontId="4" fillId="0" borderId="11" xfId="0" applyNumberFormat="1" applyFont="1" applyFill="1" applyBorder="1" applyAlignment="1">
      <alignment vertical="center" textRotation="255"/>
    </xf>
    <xf numFmtId="176" fontId="4" fillId="0" borderId="4" xfId="0" applyNumberFormat="1" applyFont="1" applyFill="1" applyBorder="1" applyAlignment="1">
      <alignment vertical="center" textRotation="255"/>
    </xf>
    <xf numFmtId="176" fontId="4" fillId="0" borderId="0" xfId="0" applyNumberFormat="1" applyFont="1" applyFill="1" applyBorder="1" applyAlignment="1">
      <alignment vertical="center" textRotation="255"/>
    </xf>
    <xf numFmtId="176" fontId="4" fillId="0" borderId="6" xfId="0" applyNumberFormat="1" applyFont="1" applyFill="1" applyBorder="1" applyAlignment="1">
      <alignment vertical="center" textRotation="255"/>
    </xf>
    <xf numFmtId="176" fontId="4" fillId="0" borderId="0" xfId="0" applyNumberFormat="1" applyFont="1" applyFill="1" applyBorder="1" applyAlignment="1">
      <alignment vertical="top"/>
    </xf>
    <xf numFmtId="176" fontId="4" fillId="0" borderId="0" xfId="0" applyNumberFormat="1" applyFont="1" applyFill="1" applyBorder="1" applyAlignment="1">
      <alignment horizontal="right" vertical="top"/>
    </xf>
    <xf numFmtId="176" fontId="4" fillId="0" borderId="8" xfId="0" applyNumberFormat="1" applyFont="1" applyFill="1" applyBorder="1" applyAlignment="1">
      <alignment horizontal="left" vertical="center"/>
    </xf>
    <xf numFmtId="176" fontId="4" fillId="0" borderId="0" xfId="0" applyNumberFormat="1" applyFont="1" applyFill="1" applyBorder="1" applyAlignment="1">
      <alignment vertical="center" wrapText="1"/>
    </xf>
    <xf numFmtId="176" fontId="3" fillId="0" borderId="8" xfId="0" applyNumberFormat="1" applyFont="1" applyFill="1" applyBorder="1" applyAlignment="1">
      <alignment horizontal="left" vertical="center"/>
    </xf>
    <xf numFmtId="176" fontId="3" fillId="0" borderId="3" xfId="0" applyNumberFormat="1" applyFont="1" applyFill="1" applyBorder="1" applyAlignment="1">
      <alignment horizontal="distributed" vertical="center"/>
    </xf>
    <xf numFmtId="176" fontId="3" fillId="0" borderId="1" xfId="0" applyNumberFormat="1" applyFont="1" applyFill="1" applyBorder="1" applyAlignment="1">
      <alignment horizontal="distributed" vertical="center"/>
    </xf>
    <xf numFmtId="176" fontId="3" fillId="0" borderId="81" xfId="0" applyNumberFormat="1" applyFont="1" applyFill="1" applyBorder="1" applyAlignment="1">
      <alignment horizontal="left" vertical="center"/>
    </xf>
    <xf numFmtId="176" fontId="3" fillId="0" borderId="10" xfId="0" applyNumberFormat="1" applyFont="1" applyFill="1" applyBorder="1" applyAlignment="1">
      <alignment horizontal="left" vertical="center"/>
    </xf>
    <xf numFmtId="176" fontId="3" fillId="0" borderId="2" xfId="0" applyNumberFormat="1" applyFont="1" applyFill="1" applyBorder="1" applyAlignment="1">
      <alignment horizontal="distributed" vertical="center"/>
    </xf>
    <xf numFmtId="176" fontId="3" fillId="0" borderId="42" xfId="0" applyNumberFormat="1" applyFont="1" applyFill="1" applyBorder="1" applyAlignment="1">
      <alignment horizontal="left" vertical="center"/>
    </xf>
    <xf numFmtId="176" fontId="3" fillId="0" borderId="0" xfId="0" applyNumberFormat="1" applyFont="1" applyFill="1" applyBorder="1" applyAlignment="1">
      <alignment vertical="center" shrinkToFit="1"/>
    </xf>
    <xf numFmtId="176" fontId="4" fillId="0" borderId="83" xfId="0" applyNumberFormat="1" applyFont="1" applyFill="1" applyBorder="1" applyAlignment="1">
      <alignment vertical="center" shrinkToFit="1"/>
    </xf>
    <xf numFmtId="176" fontId="4" fillId="0" borderId="6" xfId="0" applyNumberFormat="1" applyFont="1" applyFill="1" applyBorder="1" applyAlignment="1">
      <alignment vertical="center" shrinkToFit="1"/>
    </xf>
    <xf numFmtId="176" fontId="3" fillId="0" borderId="0" xfId="0" applyNumberFormat="1" applyFont="1" applyFill="1" applyBorder="1" applyAlignment="1">
      <alignment horizontal="center" vertical="center"/>
    </xf>
    <xf numFmtId="176" fontId="3" fillId="0" borderId="4" xfId="0" applyNumberFormat="1" applyFont="1" applyFill="1" applyBorder="1" applyAlignment="1">
      <alignment horizontal="left" vertical="center"/>
    </xf>
    <xf numFmtId="176" fontId="4" fillId="0" borderId="83" xfId="0" applyNumberFormat="1" applyFont="1" applyFill="1" applyBorder="1" applyAlignment="1">
      <alignment vertical="center"/>
    </xf>
    <xf numFmtId="176" fontId="3" fillId="0" borderId="6" xfId="0" applyNumberFormat="1" applyFont="1" applyFill="1" applyBorder="1" applyAlignment="1">
      <alignment vertical="center"/>
    </xf>
    <xf numFmtId="176" fontId="4" fillId="0" borderId="84" xfId="0" applyNumberFormat="1" applyFont="1" applyFill="1" applyBorder="1" applyAlignment="1">
      <alignment vertical="center"/>
    </xf>
    <xf numFmtId="176" fontId="4" fillId="0" borderId="9" xfId="0" applyNumberFormat="1" applyFont="1" applyFill="1" applyBorder="1" applyAlignment="1">
      <alignment horizontal="distributed" vertical="center"/>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top"/>
    </xf>
    <xf numFmtId="176" fontId="4" fillId="0" borderId="0" xfId="0" applyNumberFormat="1" applyFont="1" applyFill="1" applyBorder="1" applyAlignment="1">
      <alignment horizontal="left" vertical="center"/>
    </xf>
    <xf numFmtId="176"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6" fontId="3" fillId="0" borderId="8" xfId="0" applyNumberFormat="1" applyFont="1" applyFill="1" applyBorder="1" applyAlignment="1">
      <alignment vertical="center"/>
    </xf>
    <xf numFmtId="176" fontId="4" fillId="0" borderId="0" xfId="0" applyNumberFormat="1" applyFont="1" applyFill="1" applyBorder="1" applyAlignment="1">
      <alignment horizontal="left" vertical="center" wrapText="1"/>
    </xf>
    <xf numFmtId="0" fontId="0" fillId="0" borderId="8" xfId="0" applyBorder="1" applyAlignment="1">
      <alignment vertical="center"/>
    </xf>
    <xf numFmtId="176" fontId="3" fillId="0" borderId="0" xfId="0" applyNumberFormat="1" applyFont="1" applyFill="1" applyBorder="1" applyAlignment="1">
      <alignment vertical="top" wrapText="1"/>
    </xf>
    <xf numFmtId="176" fontId="5" fillId="0" borderId="0" xfId="0" applyNumberFormat="1" applyFont="1" applyFill="1" applyBorder="1" applyAlignment="1">
      <alignment horizontal="distributed" vertical="center"/>
    </xf>
    <xf numFmtId="176" fontId="4" fillId="0" borderId="0" xfId="0" applyNumberFormat="1" applyFont="1" applyFill="1" applyBorder="1" applyAlignment="1">
      <alignment horizontal="left" vertical="center"/>
    </xf>
    <xf numFmtId="176" fontId="3" fillId="0" borderId="4"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0" xfId="0" applyNumberFormat="1" applyFont="1" applyFill="1" applyBorder="1" applyAlignment="1">
      <alignment vertical="center" wrapText="1"/>
    </xf>
    <xf numFmtId="176" fontId="4" fillId="0" borderId="8" xfId="0" applyNumberFormat="1" applyFont="1" applyFill="1" applyBorder="1" applyAlignment="1">
      <alignment vertical="center" textRotation="255"/>
    </xf>
    <xf numFmtId="176" fontId="4" fillId="0" borderId="9" xfId="0" applyNumberFormat="1" applyFont="1" applyFill="1" applyBorder="1" applyAlignment="1">
      <alignment vertical="center" textRotation="255"/>
    </xf>
    <xf numFmtId="0" fontId="0" fillId="0" borderId="4" xfId="0" applyBorder="1" applyAlignment="1">
      <alignment vertical="center"/>
    </xf>
    <xf numFmtId="176" fontId="3" fillId="0" borderId="44" xfId="0" applyNumberFormat="1" applyFont="1" applyFill="1" applyBorder="1" applyAlignment="1">
      <alignment vertical="center"/>
    </xf>
    <xf numFmtId="176" fontId="4" fillId="0" borderId="0" xfId="0" applyNumberFormat="1" applyFont="1" applyFill="1" applyBorder="1" applyAlignment="1">
      <alignment vertical="center"/>
    </xf>
    <xf numFmtId="176" fontId="3" fillId="0" borderId="4" xfId="0" applyNumberFormat="1" applyFont="1" applyFill="1" applyBorder="1" applyAlignment="1">
      <alignment vertical="center" shrinkToFit="1"/>
    </xf>
    <xf numFmtId="176" fontId="6" fillId="0" borderId="3" xfId="0" applyNumberFormat="1" applyFont="1" applyFill="1" applyBorder="1" applyAlignment="1">
      <alignment vertical="center"/>
    </xf>
    <xf numFmtId="176" fontId="6" fillId="0" borderId="9" xfId="0" applyNumberFormat="1" applyFont="1" applyFill="1" applyBorder="1" applyAlignment="1">
      <alignment vertical="center"/>
    </xf>
    <xf numFmtId="176" fontId="4" fillId="0" borderId="0" xfId="0" applyNumberFormat="1" applyFont="1" applyFill="1" applyBorder="1" applyAlignment="1">
      <alignment horizontal="right" vertical="center" wrapText="1"/>
    </xf>
    <xf numFmtId="176" fontId="4" fillId="0" borderId="4" xfId="0" applyNumberFormat="1" applyFont="1" applyFill="1" applyBorder="1" applyAlignment="1">
      <alignment wrapText="1"/>
    </xf>
    <xf numFmtId="176" fontId="3" fillId="0" borderId="6" xfId="0" applyNumberFormat="1" applyFont="1" applyFill="1" applyBorder="1" applyAlignment="1">
      <alignment horizontal="center" vertical="center"/>
    </xf>
    <xf numFmtId="176" fontId="4" fillId="0" borderId="21" xfId="0" applyNumberFormat="1" applyFont="1" applyFill="1" applyBorder="1" applyAlignment="1">
      <alignment vertical="center" wrapText="1"/>
    </xf>
    <xf numFmtId="176" fontId="4" fillId="0" borderId="27" xfId="0" applyNumberFormat="1" applyFont="1" applyFill="1" applyBorder="1" applyAlignment="1">
      <alignment vertical="center" wrapText="1"/>
    </xf>
    <xf numFmtId="0" fontId="4" fillId="0" borderId="0" xfId="0" applyFont="1"/>
    <xf numFmtId="176" fontId="13" fillId="0" borderId="0" xfId="0" applyNumberFormat="1" applyFont="1" applyFill="1" applyBorder="1" applyAlignment="1">
      <alignment horizontal="center" vertical="center" wrapText="1"/>
    </xf>
    <xf numFmtId="0" fontId="0" fillId="0" borderId="0" xfId="0" applyAlignment="1">
      <alignment vertical="center"/>
    </xf>
    <xf numFmtId="176" fontId="4" fillId="0" borderId="2" xfId="0" applyNumberFormat="1" applyFont="1" applyFill="1" applyBorder="1" applyAlignment="1">
      <alignment horizontal="center" vertical="center" textRotation="255"/>
    </xf>
    <xf numFmtId="176" fontId="6" fillId="0" borderId="2" xfId="0" applyNumberFormat="1" applyFont="1" applyFill="1" applyBorder="1" applyAlignment="1">
      <alignment horizontal="distributed" vertical="center" shrinkToFit="1"/>
    </xf>
    <xf numFmtId="176" fontId="4" fillId="0" borderId="2" xfId="0" applyNumberFormat="1" applyFont="1" applyFill="1" applyBorder="1" applyAlignment="1">
      <alignment horizontal="left" vertical="top" textRotation="255"/>
    </xf>
    <xf numFmtId="176" fontId="6" fillId="0" borderId="3" xfId="0" applyNumberFormat="1" applyFont="1" applyFill="1" applyBorder="1" applyAlignment="1">
      <alignment horizontal="distributed" vertical="center" shrinkToFit="1"/>
    </xf>
    <xf numFmtId="176" fontId="4" fillId="0" borderId="0" xfId="0" applyNumberFormat="1" applyFont="1" applyFill="1" applyBorder="1" applyAlignment="1">
      <alignment horizontal="right" vertical="center"/>
    </xf>
    <xf numFmtId="176" fontId="4" fillId="0" borderId="0" xfId="0" applyNumberFormat="1" applyFont="1" applyFill="1" applyBorder="1" applyAlignment="1">
      <alignment horizontal="left" vertical="center" wrapText="1"/>
    </xf>
    <xf numFmtId="176" fontId="4" fillId="0" borderId="5"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wrapText="1"/>
    </xf>
    <xf numFmtId="176" fontId="4" fillId="0" borderId="3" xfId="0" applyNumberFormat="1" applyFont="1" applyFill="1" applyBorder="1" applyAlignment="1">
      <alignment horizontal="right" vertical="center"/>
    </xf>
    <xf numFmtId="176" fontId="4" fillId="0" borderId="3" xfId="0" applyNumberFormat="1" applyFont="1" applyFill="1" applyBorder="1" applyAlignment="1">
      <alignment horizontal="left" vertical="center"/>
    </xf>
    <xf numFmtId="176" fontId="4" fillId="0" borderId="9" xfId="0" applyNumberFormat="1" applyFont="1" applyFill="1" applyBorder="1" applyAlignment="1">
      <alignment horizontal="left" vertical="center"/>
    </xf>
    <xf numFmtId="176" fontId="5" fillId="0" borderId="0" xfId="0" applyNumberFormat="1" applyFont="1" applyFill="1" applyBorder="1" applyAlignment="1">
      <alignment horizontal="center" vertical="center"/>
    </xf>
    <xf numFmtId="176" fontId="4" fillId="0" borderId="0" xfId="0" applyNumberFormat="1" applyFont="1" applyFill="1" applyBorder="1" applyAlignment="1">
      <alignment horizontal="left" vertical="center"/>
    </xf>
    <xf numFmtId="176" fontId="4" fillId="0" borderId="0" xfId="0" applyNumberFormat="1" applyFont="1" applyFill="1" applyBorder="1" applyAlignment="1">
      <alignment vertical="center"/>
    </xf>
    <xf numFmtId="176" fontId="4" fillId="0" borderId="4" xfId="0" applyNumberFormat="1" applyFont="1" applyFill="1" applyBorder="1" applyAlignment="1">
      <alignment horizontal="center" vertical="center" textRotation="255"/>
    </xf>
    <xf numFmtId="176" fontId="4" fillId="0" borderId="8" xfId="0" applyNumberFormat="1" applyFont="1" applyFill="1" applyBorder="1" applyAlignment="1">
      <alignment horizontal="center" vertical="center" textRotation="255"/>
    </xf>
    <xf numFmtId="176" fontId="4" fillId="0" borderId="3" xfId="0" applyNumberFormat="1" applyFont="1" applyFill="1" applyBorder="1" applyAlignment="1">
      <alignment horizontal="distributed" vertical="center"/>
    </xf>
    <xf numFmtId="176" fontId="4" fillId="0" borderId="1" xfId="0" applyNumberFormat="1" applyFont="1" applyFill="1" applyBorder="1" applyAlignment="1">
      <alignment horizontal="left" vertical="center" wrapText="1"/>
    </xf>
    <xf numFmtId="176" fontId="4" fillId="0" borderId="3" xfId="0" applyNumberFormat="1" applyFont="1" applyFill="1" applyBorder="1" applyAlignment="1">
      <alignment vertical="center"/>
    </xf>
    <xf numFmtId="176" fontId="6" fillId="0" borderId="2"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textRotation="255"/>
    </xf>
    <xf numFmtId="176" fontId="4" fillId="0" borderId="0" xfId="0" applyNumberFormat="1" applyFont="1" applyFill="1" applyBorder="1" applyAlignment="1">
      <alignment horizontal="center" vertical="center" textRotation="255"/>
    </xf>
    <xf numFmtId="176" fontId="4" fillId="0" borderId="1" xfId="0" applyNumberFormat="1" applyFont="1" applyFill="1" applyBorder="1" applyAlignment="1">
      <alignment vertical="center" wrapText="1"/>
    </xf>
    <xf numFmtId="176" fontId="9" fillId="0" borderId="0" xfId="0" applyNumberFormat="1" applyFont="1" applyFill="1" applyBorder="1" applyAlignment="1">
      <alignment horizontal="center" vertical="center"/>
    </xf>
    <xf numFmtId="176" fontId="4" fillId="0" borderId="117" xfId="0" applyNumberFormat="1" applyFont="1" applyFill="1" applyBorder="1" applyAlignment="1">
      <alignment vertical="center"/>
    </xf>
    <xf numFmtId="176" fontId="4" fillId="0" borderId="12" xfId="0" applyNumberFormat="1" applyFont="1" applyFill="1" applyBorder="1" applyAlignment="1">
      <alignment vertical="center"/>
    </xf>
    <xf numFmtId="176" fontId="4" fillId="0" borderId="121" xfId="0" applyNumberFormat="1" applyFont="1" applyFill="1" applyBorder="1" applyAlignment="1">
      <alignment horizontal="center" vertical="center"/>
    </xf>
    <xf numFmtId="176" fontId="4" fillId="0" borderId="121" xfId="0" applyNumberFormat="1" applyFont="1" applyFill="1" applyBorder="1" applyAlignment="1">
      <alignment vertical="center" wrapText="1"/>
    </xf>
    <xf numFmtId="176" fontId="4" fillId="0" borderId="121" xfId="0" applyNumberFormat="1" applyFont="1" applyFill="1" applyBorder="1" applyAlignment="1">
      <alignment horizontal="center" vertical="center" wrapText="1"/>
    </xf>
    <xf numFmtId="176" fontId="4" fillId="0" borderId="122" xfId="0" applyNumberFormat="1" applyFont="1" applyFill="1" applyBorder="1" applyAlignment="1">
      <alignment horizontal="center" vertical="center" wrapText="1"/>
    </xf>
    <xf numFmtId="176" fontId="6" fillId="0" borderId="11" xfId="0" applyNumberFormat="1" applyFont="1" applyFill="1" applyBorder="1" applyAlignment="1">
      <alignment vertical="center" wrapText="1"/>
    </xf>
    <xf numFmtId="176" fontId="6" fillId="0" borderId="4" xfId="0" applyNumberFormat="1" applyFont="1" applyFill="1" applyBorder="1" applyAlignment="1">
      <alignment vertical="center" wrapText="1"/>
    </xf>
    <xf numFmtId="176" fontId="6" fillId="0" borderId="6" xfId="0" applyNumberFormat="1" applyFont="1" applyFill="1" applyBorder="1" applyAlignment="1">
      <alignment vertical="center" wrapText="1"/>
    </xf>
    <xf numFmtId="176" fontId="6" fillId="0" borderId="8" xfId="0" applyNumberFormat="1" applyFont="1" applyFill="1" applyBorder="1" applyAlignment="1">
      <alignment vertical="center" wrapText="1"/>
    </xf>
    <xf numFmtId="176" fontId="6" fillId="0" borderId="9" xfId="0" applyNumberFormat="1" applyFont="1" applyFill="1" applyBorder="1" applyAlignment="1">
      <alignment vertical="center" wrapText="1"/>
    </xf>
    <xf numFmtId="176" fontId="4" fillId="0" borderId="0"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shrinkToFit="1"/>
    </xf>
    <xf numFmtId="176" fontId="4" fillId="0" borderId="2" xfId="0" applyNumberFormat="1" applyFont="1" applyFill="1" applyBorder="1" applyAlignment="1">
      <alignment horizontal="center" vertical="center" shrinkToFit="1"/>
    </xf>
    <xf numFmtId="176" fontId="4" fillId="0" borderId="4" xfId="0" applyNumberFormat="1" applyFont="1" applyFill="1" applyBorder="1" applyAlignment="1">
      <alignment horizontal="center" vertical="center" shrinkToFit="1"/>
    </xf>
    <xf numFmtId="176" fontId="4" fillId="0" borderId="0" xfId="0" applyNumberFormat="1" applyFont="1" applyFill="1" applyBorder="1" applyAlignment="1">
      <alignment horizontal="center" vertical="center" shrinkToFit="1"/>
    </xf>
    <xf numFmtId="176" fontId="4" fillId="0" borderId="0" xfId="0" applyNumberFormat="1" applyFont="1" applyFill="1" applyBorder="1" applyAlignment="1">
      <alignment vertical="center"/>
    </xf>
    <xf numFmtId="177" fontId="4" fillId="0" borderId="2" xfId="0" applyNumberFormat="1" applyFont="1" applyFill="1" applyBorder="1" applyAlignment="1">
      <alignment horizontal="center" vertical="center"/>
    </xf>
    <xf numFmtId="177" fontId="4" fillId="0" borderId="0" xfId="0" applyNumberFormat="1" applyFont="1" applyFill="1" applyBorder="1" applyAlignment="1">
      <alignment vertical="center" shrinkToFit="1"/>
    </xf>
    <xf numFmtId="177" fontId="17" fillId="0" borderId="130" xfId="0" applyNumberFormat="1" applyFont="1" applyFill="1" applyBorder="1" applyAlignment="1">
      <alignment vertical="center" shrinkToFit="1"/>
    </xf>
    <xf numFmtId="0" fontId="4" fillId="0" borderId="130" xfId="0" applyNumberFormat="1" applyFont="1" applyFill="1" applyBorder="1" applyAlignment="1">
      <alignment vertical="center"/>
    </xf>
    <xf numFmtId="0" fontId="4" fillId="0" borderId="128" xfId="0" applyNumberFormat="1" applyFont="1" applyFill="1" applyBorder="1" applyAlignment="1">
      <alignment vertical="center"/>
    </xf>
    <xf numFmtId="176" fontId="4" fillId="0" borderId="129" xfId="0" applyNumberFormat="1" applyFont="1" applyFill="1" applyBorder="1" applyAlignment="1">
      <alignment vertical="center"/>
    </xf>
    <xf numFmtId="0" fontId="4" fillId="0" borderId="0" xfId="0" applyNumberFormat="1" applyFont="1" applyFill="1" applyBorder="1" applyAlignment="1">
      <alignment vertical="center"/>
    </xf>
    <xf numFmtId="177" fontId="17" fillId="0" borderId="133" xfId="0" applyNumberFormat="1" applyFont="1" applyFill="1" applyBorder="1" applyAlignment="1">
      <alignment vertical="center" shrinkToFit="1"/>
    </xf>
    <xf numFmtId="177" fontId="17" fillId="0" borderId="134" xfId="0" applyNumberFormat="1" applyFont="1" applyFill="1" applyBorder="1" applyAlignment="1">
      <alignment vertical="center" shrinkToFit="1"/>
    </xf>
    <xf numFmtId="177" fontId="6" fillId="0" borderId="2" xfId="0" applyNumberFormat="1" applyFont="1" applyFill="1" applyBorder="1" applyAlignment="1">
      <alignment horizontal="center" vertical="center" wrapText="1"/>
    </xf>
    <xf numFmtId="177" fontId="4" fillId="0" borderId="0" xfId="0" applyNumberFormat="1" applyFont="1" applyFill="1" applyBorder="1" applyAlignment="1">
      <alignment horizontal="center" vertical="center"/>
    </xf>
    <xf numFmtId="177" fontId="4" fillId="0" borderId="6"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177" fontId="4" fillId="0" borderId="11" xfId="0" applyNumberFormat="1" applyFont="1" applyFill="1" applyBorder="1" applyAlignment="1">
      <alignment horizontal="center" vertical="center"/>
    </xf>
    <xf numFmtId="0" fontId="4" fillId="0" borderId="141" xfId="0" applyNumberFormat="1" applyFont="1" applyFill="1" applyBorder="1" applyAlignment="1">
      <alignment vertical="center"/>
    </xf>
    <xf numFmtId="0" fontId="4" fillId="0" borderId="142" xfId="0" applyNumberFormat="1" applyFont="1" applyFill="1" applyBorder="1" applyAlignment="1">
      <alignment vertical="center"/>
    </xf>
    <xf numFmtId="176" fontId="4" fillId="0" borderId="0" xfId="0" applyNumberFormat="1" applyFont="1" applyFill="1" applyBorder="1" applyAlignment="1">
      <alignment vertical="center"/>
    </xf>
    <xf numFmtId="0" fontId="4" fillId="0" borderId="135" xfId="0" applyNumberFormat="1" applyFont="1" applyFill="1" applyBorder="1" applyAlignment="1">
      <alignment vertical="center" shrinkToFit="1"/>
    </xf>
    <xf numFmtId="0" fontId="4" fillId="0" borderId="136" xfId="0" applyNumberFormat="1" applyFont="1" applyFill="1" applyBorder="1" applyAlignment="1">
      <alignment vertical="center" shrinkToFit="1"/>
    </xf>
    <xf numFmtId="0" fontId="4" fillId="0" borderId="137" xfId="0" applyNumberFormat="1" applyFont="1" applyFill="1" applyBorder="1" applyAlignment="1">
      <alignment vertical="center" shrinkToFit="1"/>
    </xf>
    <xf numFmtId="0" fontId="4" fillId="0" borderId="138" xfId="0" applyNumberFormat="1" applyFont="1" applyFill="1" applyBorder="1" applyAlignment="1">
      <alignment vertical="center" shrinkToFit="1"/>
    </xf>
    <xf numFmtId="177" fontId="4" fillId="2" borderId="0" xfId="0" applyNumberFormat="1" applyFont="1" applyFill="1" applyBorder="1" applyAlignment="1">
      <alignment vertical="center" shrinkToFit="1"/>
    </xf>
    <xf numFmtId="0" fontId="4" fillId="2" borderId="135" xfId="0" applyNumberFormat="1" applyFont="1" applyFill="1" applyBorder="1" applyAlignment="1">
      <alignment vertical="center" shrinkToFit="1"/>
    </xf>
    <xf numFmtId="0" fontId="4" fillId="2" borderId="136" xfId="0" applyNumberFormat="1" applyFont="1" applyFill="1" applyBorder="1" applyAlignment="1">
      <alignment vertical="center" shrinkToFit="1"/>
    </xf>
    <xf numFmtId="0" fontId="4" fillId="2" borderId="130" xfId="0" applyNumberFormat="1" applyFont="1" applyFill="1" applyBorder="1" applyAlignment="1">
      <alignment vertical="center"/>
    </xf>
    <xf numFmtId="176" fontId="4" fillId="2" borderId="129" xfId="0" applyNumberFormat="1" applyFont="1" applyFill="1" applyBorder="1" applyAlignment="1">
      <alignment vertical="center"/>
    </xf>
    <xf numFmtId="0" fontId="4" fillId="2" borderId="137" xfId="0" applyNumberFormat="1" applyFont="1" applyFill="1" applyBorder="1" applyAlignment="1">
      <alignment vertical="center" shrinkToFit="1"/>
    </xf>
    <xf numFmtId="0" fontId="4" fillId="2" borderId="138" xfId="0" applyNumberFormat="1" applyFont="1" applyFill="1" applyBorder="1" applyAlignment="1">
      <alignment vertical="center" shrinkToFit="1"/>
    </xf>
    <xf numFmtId="0" fontId="4" fillId="2" borderId="128" xfId="0" applyNumberFormat="1" applyFont="1" applyFill="1" applyBorder="1" applyAlignment="1">
      <alignment vertical="center"/>
    </xf>
    <xf numFmtId="180" fontId="4" fillId="2" borderId="15" xfId="0" applyNumberFormat="1" applyFont="1" applyFill="1" applyBorder="1" applyAlignment="1">
      <alignment vertical="center"/>
    </xf>
    <xf numFmtId="176" fontId="4" fillId="2" borderId="0" xfId="0" applyNumberFormat="1" applyFont="1" applyFill="1" applyBorder="1" applyAlignment="1">
      <alignment vertical="center"/>
    </xf>
    <xf numFmtId="176" fontId="4" fillId="2" borderId="3" xfId="0" applyNumberFormat="1" applyFont="1" applyFill="1" applyBorder="1" applyAlignment="1">
      <alignment horizontal="left" vertical="center"/>
    </xf>
    <xf numFmtId="176" fontId="4" fillId="2" borderId="3" xfId="0" applyNumberFormat="1" applyFont="1" applyFill="1" applyBorder="1" applyAlignment="1">
      <alignment vertical="center"/>
    </xf>
    <xf numFmtId="176" fontId="4" fillId="2" borderId="4" xfId="0" applyNumberFormat="1" applyFont="1" applyFill="1" applyBorder="1" applyAlignment="1">
      <alignment horizontal="left" vertical="center"/>
    </xf>
    <xf numFmtId="176" fontId="4" fillId="2" borderId="8" xfId="0" applyNumberFormat="1" applyFont="1" applyFill="1" applyBorder="1" applyAlignment="1">
      <alignment horizontal="left" vertical="center"/>
    </xf>
    <xf numFmtId="176" fontId="3" fillId="0" borderId="3" xfId="0" applyNumberFormat="1" applyFont="1" applyFill="1" applyBorder="1" applyAlignment="1">
      <alignment vertical="center"/>
    </xf>
    <xf numFmtId="176" fontId="4" fillId="2" borderId="2" xfId="0" applyNumberFormat="1" applyFont="1" applyFill="1" applyBorder="1" applyAlignment="1">
      <alignment vertical="center"/>
    </xf>
    <xf numFmtId="180" fontId="6" fillId="0" borderId="0" xfId="0" applyNumberFormat="1" applyFont="1" applyFill="1" applyBorder="1" applyAlignment="1">
      <alignment horizontal="left" vertical="center" wrapText="1"/>
    </xf>
    <xf numFmtId="176" fontId="5" fillId="0" borderId="7" xfId="0" applyNumberFormat="1" applyFont="1" applyFill="1" applyBorder="1" applyAlignment="1">
      <alignment vertical="center"/>
    </xf>
    <xf numFmtId="176" fontId="6" fillId="0" borderId="0" xfId="0" applyNumberFormat="1" applyFont="1" applyFill="1" applyBorder="1" applyAlignment="1">
      <alignment vertical="center"/>
    </xf>
    <xf numFmtId="176" fontId="4" fillId="0" borderId="0" xfId="0" applyNumberFormat="1" applyFont="1" applyFill="1" applyBorder="1" applyAlignment="1">
      <alignment vertical="top" wrapText="1"/>
    </xf>
    <xf numFmtId="0" fontId="0" fillId="0" borderId="10" xfId="0" applyBorder="1" applyAlignment="1"/>
    <xf numFmtId="0" fontId="0" fillId="0" borderId="1" xfId="0" applyBorder="1" applyAlignment="1">
      <alignment vertical="center"/>
    </xf>
    <xf numFmtId="0" fontId="0" fillId="0" borderId="1" xfId="0" applyBorder="1" applyAlignment="1"/>
    <xf numFmtId="0" fontId="0" fillId="0" borderId="1" xfId="0" applyBorder="1" applyAlignment="1">
      <alignment wrapText="1"/>
    </xf>
    <xf numFmtId="176" fontId="4" fillId="0" borderId="3"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xf>
    <xf numFmtId="176" fontId="5" fillId="0" borderId="0" xfId="0"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176" fontId="4" fillId="0" borderId="2" xfId="0" applyNumberFormat="1" applyFont="1" applyFill="1" applyBorder="1" applyAlignment="1">
      <alignment vertical="center"/>
    </xf>
    <xf numFmtId="176" fontId="4" fillId="0" borderId="0" xfId="0" applyNumberFormat="1" applyFont="1" applyFill="1" applyBorder="1" applyAlignment="1">
      <alignment vertical="center"/>
    </xf>
    <xf numFmtId="176" fontId="6" fillId="0" borderId="2" xfId="0" applyNumberFormat="1" applyFont="1" applyFill="1" applyBorder="1" applyAlignment="1">
      <alignment vertical="center" wrapText="1"/>
    </xf>
    <xf numFmtId="176" fontId="4" fillId="0" borderId="0"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textRotation="255"/>
    </xf>
    <xf numFmtId="176" fontId="4" fillId="0" borderId="4" xfId="0" applyNumberFormat="1" applyFont="1" applyFill="1" applyBorder="1" applyAlignment="1">
      <alignment horizontal="center" vertical="center" textRotation="255"/>
    </xf>
    <xf numFmtId="176" fontId="4" fillId="0" borderId="8" xfId="0" applyNumberFormat="1" applyFont="1" applyFill="1" applyBorder="1" applyAlignment="1">
      <alignment horizontal="center" vertical="center" textRotation="255"/>
    </xf>
    <xf numFmtId="176" fontId="4" fillId="0" borderId="0" xfId="0" applyNumberFormat="1" applyFont="1" applyFill="1" applyBorder="1" applyAlignment="1">
      <alignment vertical="center"/>
    </xf>
    <xf numFmtId="176" fontId="3" fillId="0" borderId="0" xfId="0" applyNumberFormat="1" applyFont="1" applyFill="1" applyBorder="1" applyAlignment="1">
      <alignment horizontal="left" vertical="top" wrapText="1"/>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left" vertical="center"/>
    </xf>
    <xf numFmtId="176" fontId="4" fillId="0" borderId="0" xfId="0" applyNumberFormat="1" applyFont="1" applyFill="1" applyBorder="1" applyAlignment="1">
      <alignment horizontal="distributed" vertical="center"/>
    </xf>
    <xf numFmtId="176" fontId="4" fillId="0" borderId="0" xfId="0" applyNumberFormat="1" applyFont="1" applyFill="1" applyBorder="1" applyAlignment="1">
      <alignment vertical="center"/>
    </xf>
    <xf numFmtId="176" fontId="6" fillId="0" borderId="1" xfId="0" applyNumberFormat="1" applyFont="1" applyFill="1" applyBorder="1" applyAlignment="1">
      <alignment horizontal="left" vertical="center" wrapText="1"/>
    </xf>
    <xf numFmtId="176" fontId="4" fillId="0" borderId="4" xfId="0" applyNumberFormat="1" applyFont="1" applyFill="1" applyBorder="1" applyAlignment="1">
      <alignment horizontal="center" vertical="center" textRotation="255"/>
    </xf>
    <xf numFmtId="176" fontId="4" fillId="0" borderId="0" xfId="0" applyNumberFormat="1" applyFont="1" applyFill="1" applyBorder="1" applyAlignment="1">
      <alignment vertical="center"/>
    </xf>
    <xf numFmtId="176" fontId="4" fillId="0" borderId="5" xfId="0" applyNumberFormat="1" applyFont="1" applyFill="1" applyBorder="1" applyAlignment="1">
      <alignment horizontal="left" vertical="center"/>
    </xf>
    <xf numFmtId="0" fontId="0" fillId="0" borderId="132" xfId="0" applyBorder="1"/>
    <xf numFmtId="176" fontId="8" fillId="0" borderId="0" xfId="0" applyNumberFormat="1" applyFont="1" applyFill="1" applyBorder="1" applyAlignment="1">
      <alignment horizontal="center" vertical="center" wrapText="1"/>
    </xf>
    <xf numFmtId="176" fontId="6" fillId="0" borderId="2" xfId="0" applyNumberFormat="1" applyFont="1" applyFill="1" applyBorder="1" applyAlignment="1">
      <alignment horizontal="left" vertical="center" wrapText="1"/>
    </xf>
    <xf numFmtId="176" fontId="4" fillId="0" borderId="3"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0" xfId="0" applyNumberFormat="1" applyFont="1" applyFill="1" applyBorder="1" applyAlignment="1">
      <alignment horizontal="left" vertical="top" wrapText="1"/>
    </xf>
    <xf numFmtId="176" fontId="4" fillId="0" borderId="6"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textRotation="255"/>
    </xf>
    <xf numFmtId="176" fontId="4" fillId="0" borderId="0" xfId="0" applyNumberFormat="1" applyFont="1" applyFill="1" applyBorder="1" applyAlignment="1">
      <alignment horizontal="center" vertical="center" textRotation="255"/>
    </xf>
    <xf numFmtId="176" fontId="4" fillId="0" borderId="0" xfId="0" applyNumberFormat="1" applyFont="1" applyFill="1" applyBorder="1" applyAlignment="1">
      <alignment vertical="center"/>
    </xf>
    <xf numFmtId="178" fontId="4" fillId="0" borderId="0" xfId="0" applyNumberFormat="1" applyFont="1" applyFill="1" applyBorder="1" applyAlignment="1">
      <alignment vertical="center"/>
    </xf>
    <xf numFmtId="176" fontId="4" fillId="0" borderId="3" xfId="0" applyNumberFormat="1" applyFont="1" applyFill="1" applyBorder="1" applyAlignment="1">
      <alignment vertical="center" textRotation="255"/>
    </xf>
    <xf numFmtId="176" fontId="4" fillId="0" borderId="0" xfId="0" applyNumberFormat="1" applyFont="1" applyFill="1" applyBorder="1" applyAlignment="1">
      <alignment vertical="top"/>
    </xf>
    <xf numFmtId="176" fontId="4" fillId="0" borderId="28" xfId="0" applyNumberFormat="1" applyFont="1" applyFill="1" applyBorder="1" applyAlignment="1">
      <alignment vertical="center"/>
    </xf>
    <xf numFmtId="176" fontId="4" fillId="0" borderId="17" xfId="0" applyNumberFormat="1" applyFont="1" applyFill="1" applyBorder="1" applyAlignment="1">
      <alignment vertical="top"/>
    </xf>
    <xf numFmtId="176" fontId="4" fillId="0" borderId="17" xfId="0" applyNumberFormat="1" applyFont="1" applyFill="1" applyBorder="1" applyAlignment="1">
      <alignment horizontal="left" vertical="center"/>
    </xf>
    <xf numFmtId="176" fontId="4" fillId="0" borderId="28" xfId="0" applyNumberFormat="1" applyFont="1" applyFill="1" applyBorder="1" applyAlignment="1">
      <alignment horizontal="left" vertical="center" wrapText="1"/>
    </xf>
    <xf numFmtId="176" fontId="4" fillId="0" borderId="25" xfId="0" applyNumberFormat="1" applyFont="1" applyFill="1" applyBorder="1" applyAlignment="1">
      <alignment vertical="center"/>
    </xf>
    <xf numFmtId="176" fontId="4" fillId="0" borderId="0"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0" xfId="0" applyNumberFormat="1" applyFont="1" applyFill="1" applyBorder="1" applyAlignment="1">
      <alignment horizontal="left" vertical="center"/>
    </xf>
    <xf numFmtId="176" fontId="4" fillId="0" borderId="4" xfId="0" applyNumberFormat="1" applyFont="1" applyFill="1" applyBorder="1" applyAlignment="1">
      <alignment horizontal="left" vertical="center"/>
    </xf>
    <xf numFmtId="176" fontId="4" fillId="0" borderId="5" xfId="0" applyNumberFormat="1" applyFont="1" applyFill="1" applyBorder="1" applyAlignment="1">
      <alignment horizontal="center" vertical="center" textRotation="255"/>
    </xf>
    <xf numFmtId="176" fontId="4" fillId="0" borderId="8" xfId="0" applyNumberFormat="1" applyFont="1" applyFill="1" applyBorder="1" applyAlignment="1">
      <alignment horizontal="center" vertical="center" textRotation="255"/>
    </xf>
    <xf numFmtId="176" fontId="4" fillId="0" borderId="2" xfId="0" applyNumberFormat="1" applyFont="1" applyFill="1" applyBorder="1" applyAlignment="1">
      <alignment horizontal="left" vertical="center"/>
    </xf>
    <xf numFmtId="176" fontId="4" fillId="0" borderId="3" xfId="0" applyNumberFormat="1" applyFont="1" applyFill="1" applyBorder="1" applyAlignment="1">
      <alignment horizontal="left" vertical="center"/>
    </xf>
    <xf numFmtId="176" fontId="4" fillId="0" borderId="3"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6" xfId="0" applyNumberFormat="1" applyFont="1" applyFill="1" applyBorder="1" applyAlignment="1">
      <alignment horizontal="left" vertical="top" wrapText="1"/>
    </xf>
    <xf numFmtId="176" fontId="4" fillId="0" borderId="17" xfId="0" applyNumberFormat="1" applyFont="1" applyFill="1" applyBorder="1" applyAlignment="1">
      <alignment horizontal="right" vertical="center"/>
    </xf>
    <xf numFmtId="176" fontId="4" fillId="0" borderId="86" xfId="0" applyNumberFormat="1" applyFont="1" applyFill="1" applyBorder="1" applyAlignment="1">
      <alignment horizontal="right" vertical="center"/>
    </xf>
    <xf numFmtId="176" fontId="4" fillId="0" borderId="90" xfId="0" applyNumberFormat="1" applyFont="1" applyFill="1" applyBorder="1" applyAlignment="1">
      <alignment horizontal="left" vertical="center"/>
    </xf>
    <xf numFmtId="176" fontId="4" fillId="0" borderId="66" xfId="0" applyNumberFormat="1" applyFont="1" applyFill="1" applyBorder="1" applyAlignment="1">
      <alignment horizontal="right" vertical="center"/>
    </xf>
    <xf numFmtId="176" fontId="4" fillId="0" borderId="79" xfId="0" applyNumberFormat="1" applyFont="1" applyFill="1" applyBorder="1" applyAlignment="1">
      <alignment horizontal="left" vertical="center"/>
    </xf>
    <xf numFmtId="176" fontId="4" fillId="0" borderId="12" xfId="0" applyNumberFormat="1" applyFont="1" applyFill="1" applyBorder="1" applyAlignment="1">
      <alignment horizontal="right" vertical="center"/>
    </xf>
    <xf numFmtId="176" fontId="4" fillId="0" borderId="112" xfId="0" applyNumberFormat="1" applyFont="1" applyFill="1" applyBorder="1" applyAlignment="1">
      <alignment horizontal="left" vertical="center"/>
    </xf>
    <xf numFmtId="176" fontId="4" fillId="0" borderId="77" xfId="0" applyNumberFormat="1" applyFont="1" applyFill="1" applyBorder="1" applyAlignment="1">
      <alignment horizontal="left" vertical="center"/>
    </xf>
    <xf numFmtId="176" fontId="4" fillId="0" borderId="77" xfId="0" applyNumberFormat="1" applyFont="1" applyFill="1" applyBorder="1" applyAlignment="1">
      <alignment horizontal="right" vertical="center"/>
    </xf>
    <xf numFmtId="176" fontId="4" fillId="0" borderId="17" xfId="0" applyNumberFormat="1" applyFont="1" applyFill="1" applyBorder="1" applyAlignment="1">
      <alignment vertical="top" wrapText="1"/>
    </xf>
    <xf numFmtId="176" fontId="4" fillId="0" borderId="22" xfId="0" applyNumberFormat="1" applyFont="1" applyFill="1" applyBorder="1" applyAlignment="1">
      <alignment vertical="center" wrapText="1"/>
    </xf>
    <xf numFmtId="176" fontId="4" fillId="0" borderId="28" xfId="0" applyNumberFormat="1" applyFont="1" applyFill="1" applyBorder="1" applyAlignment="1">
      <alignment vertical="center" wrapText="1"/>
    </xf>
    <xf numFmtId="176" fontId="4" fillId="0" borderId="29" xfId="0" applyNumberFormat="1" applyFont="1" applyFill="1" applyBorder="1" applyAlignment="1">
      <alignment horizontal="right" vertical="center"/>
    </xf>
    <xf numFmtId="176" fontId="4" fillId="0" borderId="25" xfId="0" applyNumberFormat="1" applyFont="1" applyFill="1" applyBorder="1" applyAlignment="1">
      <alignment horizontal="left" vertical="center" wrapText="1"/>
    </xf>
    <xf numFmtId="176" fontId="4" fillId="0" borderId="26" xfId="0" applyNumberFormat="1" applyFont="1" applyFill="1" applyBorder="1" applyAlignment="1">
      <alignment horizontal="right" vertical="center"/>
    </xf>
    <xf numFmtId="176" fontId="4" fillId="0" borderId="87" xfId="0" applyNumberFormat="1" applyFont="1" applyFill="1" applyBorder="1" applyAlignment="1">
      <alignment vertical="center"/>
    </xf>
    <xf numFmtId="176" fontId="4" fillId="0" borderId="33" xfId="0" applyNumberFormat="1" applyFont="1" applyFill="1" applyBorder="1" applyAlignment="1">
      <alignment vertical="center"/>
    </xf>
    <xf numFmtId="176" fontId="4" fillId="0" borderId="3" xfId="0" applyNumberFormat="1" applyFont="1" applyFill="1" applyBorder="1" applyAlignment="1">
      <alignment horizontal="center" vertical="center"/>
    </xf>
    <xf numFmtId="176" fontId="6" fillId="0" borderId="3" xfId="0" applyNumberFormat="1" applyFont="1" applyFill="1" applyBorder="1" applyAlignment="1">
      <alignment horizontal="left" vertical="center" wrapText="1"/>
    </xf>
    <xf numFmtId="176" fontId="4" fillId="0" borderId="2"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xf>
    <xf numFmtId="176" fontId="4" fillId="0" borderId="2" xfId="0" applyNumberFormat="1" applyFont="1" applyFill="1" applyBorder="1" applyAlignment="1">
      <alignment horizontal="left" vertical="center" wrapText="1"/>
    </xf>
    <xf numFmtId="176" fontId="4" fillId="0" borderId="3" xfId="0" applyNumberFormat="1" applyFont="1" applyFill="1" applyBorder="1" applyAlignment="1">
      <alignment horizontal="left" vertical="center" wrapText="1"/>
    </xf>
    <xf numFmtId="176" fontId="4" fillId="0" borderId="9" xfId="0" applyNumberFormat="1" applyFont="1" applyFill="1" applyBorder="1" applyAlignment="1">
      <alignment horizontal="center" vertical="center"/>
    </xf>
    <xf numFmtId="176" fontId="4" fillId="0" borderId="0" xfId="0" applyNumberFormat="1" applyFont="1" applyFill="1" applyBorder="1" applyAlignment="1">
      <alignment horizontal="left" vertical="center" wrapText="1"/>
    </xf>
    <xf numFmtId="176" fontId="4" fillId="0" borderId="119" xfId="0" applyNumberFormat="1" applyFont="1" applyFill="1" applyBorder="1" applyAlignment="1">
      <alignment horizontal="center" vertical="center"/>
    </xf>
    <xf numFmtId="176" fontId="4" fillId="0" borderId="92" xfId="0" applyNumberFormat="1" applyFont="1" applyFill="1" applyBorder="1" applyAlignment="1">
      <alignment horizontal="left" vertical="center"/>
    </xf>
    <xf numFmtId="176" fontId="4" fillId="0" borderId="86" xfId="0" applyNumberFormat="1" applyFont="1" applyFill="1" applyBorder="1" applyAlignment="1">
      <alignment horizontal="left" vertical="center"/>
    </xf>
    <xf numFmtId="176" fontId="4" fillId="0" borderId="12"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0" borderId="17" xfId="0" applyNumberFormat="1" applyFont="1" applyFill="1" applyBorder="1" applyAlignment="1">
      <alignment horizontal="center" vertical="center"/>
    </xf>
    <xf numFmtId="176" fontId="4" fillId="0" borderId="18" xfId="0" applyNumberFormat="1" applyFont="1" applyFill="1" applyBorder="1" applyAlignment="1">
      <alignment horizontal="center" vertical="center"/>
    </xf>
    <xf numFmtId="176" fontId="4" fillId="0" borderId="16" xfId="0" applyNumberFormat="1" applyFont="1" applyFill="1" applyBorder="1" applyAlignment="1">
      <alignment horizontal="center" vertical="center"/>
    </xf>
    <xf numFmtId="176" fontId="4" fillId="0" borderId="5" xfId="0" applyNumberFormat="1" applyFont="1" applyFill="1" applyBorder="1" applyAlignment="1">
      <alignment horizontal="left" vertical="center" wrapText="1"/>
    </xf>
    <xf numFmtId="176" fontId="4" fillId="0" borderId="77" xfId="0" applyNumberFormat="1" applyFont="1" applyFill="1" applyBorder="1" applyAlignment="1">
      <alignment horizontal="center" vertical="center"/>
    </xf>
    <xf numFmtId="176" fontId="4" fillId="0" borderId="78" xfId="0" applyNumberFormat="1" applyFont="1" applyFill="1" applyBorder="1" applyAlignment="1">
      <alignment horizontal="center" vertical="center"/>
    </xf>
    <xf numFmtId="176" fontId="4" fillId="0" borderId="4" xfId="0" applyNumberFormat="1" applyFont="1" applyFill="1" applyBorder="1" applyAlignment="1">
      <alignment horizontal="left" vertical="center"/>
    </xf>
    <xf numFmtId="176" fontId="4" fillId="0" borderId="0" xfId="0" applyNumberFormat="1" applyFont="1" applyFill="1" applyBorder="1" applyAlignment="1">
      <alignment horizontal="left" vertical="center"/>
    </xf>
    <xf numFmtId="176" fontId="4" fillId="0" borderId="6" xfId="0" applyNumberFormat="1" applyFont="1" applyFill="1" applyBorder="1" applyAlignment="1">
      <alignment horizontal="left" vertical="center"/>
    </xf>
    <xf numFmtId="176" fontId="4" fillId="0" borderId="22" xfId="0" applyNumberFormat="1" applyFont="1" applyFill="1" applyBorder="1" applyAlignment="1">
      <alignment horizontal="center" vertical="center"/>
    </xf>
    <xf numFmtId="176" fontId="4" fillId="0" borderId="21" xfId="0" applyNumberFormat="1" applyFont="1" applyFill="1" applyBorder="1" applyAlignment="1">
      <alignment horizontal="center" vertical="center"/>
    </xf>
    <xf numFmtId="176" fontId="4" fillId="0" borderId="25" xfId="0" applyNumberFormat="1" applyFont="1" applyFill="1" applyBorder="1" applyAlignment="1">
      <alignment horizontal="center" vertical="center"/>
    </xf>
    <xf numFmtId="176" fontId="4" fillId="0" borderId="28" xfId="0" applyNumberFormat="1" applyFont="1" applyFill="1" applyBorder="1" applyAlignment="1">
      <alignment horizontal="center" vertical="center"/>
    </xf>
    <xf numFmtId="176" fontId="4" fillId="0" borderId="29" xfId="0" applyNumberFormat="1" applyFont="1" applyFill="1" applyBorder="1" applyAlignment="1">
      <alignment horizontal="center" vertical="center"/>
    </xf>
    <xf numFmtId="176" fontId="4" fillId="0" borderId="22" xfId="0" applyNumberFormat="1" applyFont="1" applyFill="1" applyBorder="1" applyAlignment="1">
      <alignment horizontal="left" vertical="center"/>
    </xf>
    <xf numFmtId="176" fontId="4" fillId="0" borderId="24" xfId="0" applyNumberFormat="1" applyFont="1" applyFill="1" applyBorder="1" applyAlignment="1">
      <alignment horizontal="center" vertical="center"/>
    </xf>
    <xf numFmtId="176" fontId="4" fillId="0" borderId="25" xfId="0" applyNumberFormat="1" applyFont="1" applyFill="1" applyBorder="1" applyAlignment="1">
      <alignment horizontal="left" vertical="center"/>
    </xf>
    <xf numFmtId="176" fontId="4" fillId="0" borderId="22" xfId="0" applyNumberFormat="1" applyFont="1" applyFill="1" applyBorder="1" applyAlignment="1">
      <alignment vertical="center"/>
    </xf>
    <xf numFmtId="176" fontId="4" fillId="0" borderId="23" xfId="0" applyNumberFormat="1" applyFont="1" applyFill="1" applyBorder="1" applyAlignment="1">
      <alignment vertical="center"/>
    </xf>
    <xf numFmtId="176" fontId="4" fillId="0" borderId="27" xfId="0" applyNumberFormat="1" applyFont="1" applyFill="1" applyBorder="1" applyAlignment="1">
      <alignment horizontal="center" vertical="center"/>
    </xf>
    <xf numFmtId="176" fontId="4" fillId="0" borderId="86" xfId="0" applyNumberFormat="1" applyFont="1" applyFill="1" applyBorder="1" applyAlignment="1">
      <alignment horizontal="center" vertical="center"/>
    </xf>
    <xf numFmtId="176" fontId="4" fillId="0" borderId="66" xfId="0" applyNumberFormat="1" applyFont="1" applyFill="1" applyBorder="1" applyAlignment="1">
      <alignment horizontal="center" vertical="center"/>
    </xf>
    <xf numFmtId="176" fontId="4" fillId="0" borderId="66" xfId="0" applyNumberFormat="1" applyFont="1" applyFill="1" applyBorder="1" applyAlignment="1">
      <alignment horizontal="left" vertical="center"/>
    </xf>
    <xf numFmtId="176" fontId="4" fillId="0" borderId="12" xfId="0" applyNumberFormat="1" applyFont="1" applyFill="1" applyBorder="1" applyAlignment="1">
      <alignment horizontal="left" vertical="center"/>
    </xf>
    <xf numFmtId="176" fontId="4" fillId="0" borderId="3" xfId="0" applyNumberFormat="1" applyFont="1" applyFill="1" applyBorder="1" applyAlignment="1">
      <alignment horizontal="left" vertical="top" textRotation="255"/>
    </xf>
    <xf numFmtId="176" fontId="4" fillId="0" borderId="28" xfId="0" applyNumberFormat="1" applyFont="1" applyFill="1" applyBorder="1" applyAlignment="1">
      <alignment horizontal="left" vertical="center"/>
    </xf>
    <xf numFmtId="176" fontId="4" fillId="0" borderId="23" xfId="0" applyNumberFormat="1" applyFont="1" applyFill="1" applyBorder="1" applyAlignment="1">
      <alignment horizontal="left" vertical="center"/>
    </xf>
    <xf numFmtId="176" fontId="4" fillId="0" borderId="1" xfId="0" applyNumberFormat="1" applyFont="1" applyFill="1" applyBorder="1" applyAlignment="1">
      <alignment horizontal="right" vertical="center"/>
    </xf>
    <xf numFmtId="176" fontId="4" fillId="0" borderId="6" xfId="0" applyNumberFormat="1" applyFont="1" applyFill="1" applyBorder="1" applyAlignment="1">
      <alignment horizontal="center" vertical="center"/>
    </xf>
    <xf numFmtId="176" fontId="4" fillId="0" borderId="4" xfId="0" applyNumberFormat="1" applyFont="1" applyFill="1" applyBorder="1" applyAlignment="1">
      <alignment horizontal="left" vertical="center" wrapText="1"/>
    </xf>
    <xf numFmtId="176" fontId="4" fillId="0" borderId="8" xfId="0" applyNumberFormat="1" applyFont="1" applyFill="1" applyBorder="1" applyAlignment="1">
      <alignment horizontal="left" vertical="center" wrapText="1"/>
    </xf>
    <xf numFmtId="176" fontId="4" fillId="0" borderId="5" xfId="0" applyNumberFormat="1" applyFont="1" applyFill="1" applyBorder="1" applyAlignment="1">
      <alignment horizontal="center" vertical="center" textRotation="255"/>
    </xf>
    <xf numFmtId="176" fontId="4" fillId="0" borderId="4" xfId="0" applyNumberFormat="1" applyFont="1" applyFill="1" applyBorder="1" applyAlignment="1">
      <alignment horizontal="center" vertical="center" textRotation="255"/>
    </xf>
    <xf numFmtId="176" fontId="4" fillId="0" borderId="8" xfId="0" applyNumberFormat="1" applyFont="1" applyFill="1" applyBorder="1" applyAlignment="1">
      <alignment horizontal="center" vertical="center" textRotation="255"/>
    </xf>
    <xf numFmtId="176" fontId="4" fillId="0" borderId="2" xfId="0" applyNumberFormat="1" applyFont="1" applyFill="1" applyBorder="1" applyAlignment="1">
      <alignment horizontal="right" vertical="center"/>
    </xf>
    <xf numFmtId="176" fontId="4" fillId="0" borderId="3" xfId="0" applyNumberFormat="1" applyFont="1" applyFill="1" applyBorder="1" applyAlignment="1">
      <alignment horizontal="right" vertical="center"/>
    </xf>
    <xf numFmtId="176" fontId="4" fillId="0" borderId="2" xfId="0" applyNumberFormat="1" applyFont="1" applyFill="1" applyBorder="1" applyAlignment="1">
      <alignment horizontal="left" vertical="center"/>
    </xf>
    <xf numFmtId="176" fontId="4" fillId="0" borderId="11" xfId="0" applyNumberFormat="1" applyFont="1" applyFill="1" applyBorder="1" applyAlignment="1">
      <alignment horizontal="left" vertical="center"/>
    </xf>
    <xf numFmtId="176" fontId="4" fillId="0" borderId="3" xfId="0" applyNumberFormat="1" applyFont="1" applyFill="1" applyBorder="1" applyAlignment="1">
      <alignment horizontal="left" vertical="center"/>
    </xf>
    <xf numFmtId="176" fontId="4" fillId="0" borderId="9" xfId="0" applyNumberFormat="1" applyFont="1" applyFill="1" applyBorder="1" applyAlignment="1">
      <alignment horizontal="left" vertical="center"/>
    </xf>
    <xf numFmtId="176" fontId="4" fillId="0" borderId="1" xfId="0" applyNumberFormat="1" applyFont="1" applyFill="1" applyBorder="1" applyAlignment="1">
      <alignment horizontal="left" vertical="center"/>
    </xf>
    <xf numFmtId="176" fontId="4" fillId="0" borderId="7" xfId="0" applyNumberFormat="1" applyFont="1" applyFill="1" applyBorder="1" applyAlignment="1">
      <alignment horizontal="left" vertical="center"/>
    </xf>
    <xf numFmtId="176" fontId="4" fillId="0" borderId="67" xfId="0" applyNumberFormat="1" applyFont="1" applyFill="1" applyBorder="1" applyAlignment="1">
      <alignment horizontal="center" vertical="center"/>
    </xf>
    <xf numFmtId="176" fontId="4" fillId="0" borderId="85" xfId="0" applyNumberFormat="1" applyFont="1" applyFill="1" applyBorder="1" applyAlignment="1">
      <alignment horizontal="center" vertical="center"/>
    </xf>
    <xf numFmtId="176" fontId="4" fillId="0" borderId="2"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74" xfId="0" applyNumberFormat="1" applyFont="1" applyFill="1" applyBorder="1" applyAlignment="1">
      <alignment horizontal="left" vertical="center" wrapText="1"/>
    </xf>
    <xf numFmtId="176" fontId="4" fillId="0" borderId="3" xfId="0" applyNumberFormat="1" applyFont="1" applyFill="1" applyBorder="1" applyAlignment="1">
      <alignment vertical="center"/>
    </xf>
    <xf numFmtId="176" fontId="4" fillId="0" borderId="14" xfId="0" applyNumberFormat="1" applyFont="1" applyFill="1" applyBorder="1" applyAlignment="1">
      <alignment vertical="center"/>
    </xf>
    <xf numFmtId="176" fontId="4" fillId="0" borderId="24" xfId="0" applyNumberFormat="1" applyFont="1" applyFill="1" applyBorder="1" applyAlignment="1">
      <alignment horizontal="left" vertical="center"/>
    </xf>
    <xf numFmtId="176" fontId="4" fillId="0" borderId="22" xfId="0" applyNumberFormat="1" applyFont="1" applyFill="1" applyBorder="1" applyAlignment="1">
      <alignment horizontal="right" vertical="center"/>
    </xf>
    <xf numFmtId="176" fontId="4" fillId="0" borderId="28" xfId="0" applyNumberFormat="1" applyFont="1" applyFill="1" applyBorder="1" applyAlignment="1">
      <alignment horizontal="right" vertical="center"/>
    </xf>
    <xf numFmtId="176" fontId="4" fillId="0" borderId="25" xfId="0" applyNumberFormat="1" applyFont="1" applyFill="1" applyBorder="1" applyAlignment="1">
      <alignment horizontal="right" vertical="center"/>
    </xf>
    <xf numFmtId="176" fontId="4" fillId="0" borderId="21" xfId="0" applyNumberFormat="1" applyFont="1" applyFill="1" applyBorder="1" applyAlignment="1">
      <alignment horizontal="left" vertical="center"/>
    </xf>
    <xf numFmtId="176" fontId="4" fillId="0" borderId="27" xfId="0" applyNumberFormat="1" applyFont="1" applyFill="1" applyBorder="1" applyAlignment="1">
      <alignment horizontal="left" vertical="center"/>
    </xf>
    <xf numFmtId="176" fontId="4" fillId="0" borderId="2" xfId="0" applyNumberFormat="1" applyFont="1" applyFill="1" applyBorder="1" applyAlignment="1">
      <alignment vertical="center" wrapText="1"/>
    </xf>
    <xf numFmtId="176" fontId="5" fillId="0" borderId="21" xfId="0" applyNumberFormat="1" applyFont="1" applyFill="1" applyBorder="1" applyAlignment="1">
      <alignment vertical="center"/>
    </xf>
    <xf numFmtId="176" fontId="5" fillId="0" borderId="22" xfId="0" applyNumberFormat="1" applyFont="1" applyFill="1" applyBorder="1" applyAlignment="1">
      <alignment vertical="center"/>
    </xf>
    <xf numFmtId="176" fontId="5" fillId="0" borderId="0" xfId="0" applyNumberFormat="1" applyFont="1" applyFill="1" applyBorder="1" applyAlignment="1">
      <alignment vertical="center" wrapText="1"/>
    </xf>
    <xf numFmtId="176" fontId="4" fillId="0" borderId="2" xfId="0" applyNumberFormat="1" applyFont="1" applyFill="1" applyBorder="1" applyAlignment="1">
      <alignment vertical="top" wrapText="1"/>
    </xf>
    <xf numFmtId="176" fontId="4" fillId="0" borderId="3" xfId="0" applyNumberFormat="1" applyFont="1" applyFill="1" applyBorder="1" applyAlignment="1">
      <alignment vertical="top" wrapText="1"/>
    </xf>
    <xf numFmtId="176" fontId="4" fillId="0" borderId="0" xfId="0" applyNumberFormat="1" applyFont="1" applyFill="1" applyBorder="1" applyAlignment="1">
      <alignment vertical="top" textRotation="255"/>
    </xf>
    <xf numFmtId="176" fontId="7" fillId="0" borderId="0" xfId="0" applyNumberFormat="1" applyFont="1" applyFill="1" applyBorder="1" applyAlignment="1">
      <alignment horizontal="left" vertical="center"/>
    </xf>
    <xf numFmtId="0" fontId="0" fillId="0" borderId="0" xfId="0" applyFont="1"/>
    <xf numFmtId="0" fontId="0" fillId="0" borderId="3" xfId="0" applyFont="1" applyFill="1" applyBorder="1"/>
    <xf numFmtId="176" fontId="4" fillId="0" borderId="72" xfId="0" applyNumberFormat="1" applyFont="1" applyFill="1" applyBorder="1" applyAlignment="1">
      <alignment horizontal="left" vertical="center"/>
    </xf>
    <xf numFmtId="176" fontId="4" fillId="0" borderId="26" xfId="0" applyNumberFormat="1" applyFont="1" applyFill="1" applyBorder="1" applyAlignment="1">
      <alignment horizontal="left" vertical="center"/>
    </xf>
    <xf numFmtId="176" fontId="4" fillId="0" borderId="108" xfId="0" applyNumberFormat="1" applyFont="1" applyFill="1" applyBorder="1" applyAlignment="1">
      <alignment vertical="center"/>
    </xf>
    <xf numFmtId="176" fontId="4" fillId="0" borderId="161" xfId="0" applyNumberFormat="1" applyFont="1" applyFill="1" applyBorder="1" applyAlignment="1">
      <alignment vertical="center" wrapText="1"/>
    </xf>
    <xf numFmtId="176" fontId="4" fillId="0" borderId="108" xfId="0" applyNumberFormat="1" applyFont="1" applyFill="1" applyBorder="1" applyAlignment="1">
      <alignment vertical="center" wrapText="1"/>
    </xf>
    <xf numFmtId="176" fontId="4" fillId="0" borderId="2"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21" xfId="0" applyNumberFormat="1" applyFont="1" applyFill="1" applyBorder="1" applyAlignment="1">
      <alignment horizontal="center" vertical="center"/>
    </xf>
    <xf numFmtId="176" fontId="4" fillId="0" borderId="22" xfId="0" applyNumberFormat="1" applyFont="1" applyFill="1" applyBorder="1" applyAlignment="1">
      <alignment horizontal="center" vertical="center"/>
    </xf>
    <xf numFmtId="176" fontId="4" fillId="0" borderId="0" xfId="0" applyNumberFormat="1" applyFont="1" applyFill="1" applyBorder="1" applyAlignment="1">
      <alignment horizontal="left" vertical="center"/>
    </xf>
    <xf numFmtId="176" fontId="4" fillId="0" borderId="25" xfId="0" applyNumberFormat="1" applyFont="1" applyFill="1" applyBorder="1" applyAlignment="1">
      <alignment horizontal="center" vertical="center"/>
    </xf>
    <xf numFmtId="176" fontId="4" fillId="0" borderId="26" xfId="0" applyNumberFormat="1" applyFont="1" applyFill="1" applyBorder="1" applyAlignment="1">
      <alignment horizontal="center" vertical="center"/>
    </xf>
    <xf numFmtId="176" fontId="4" fillId="0" borderId="25" xfId="0" applyNumberFormat="1" applyFont="1" applyFill="1" applyBorder="1" applyAlignment="1">
      <alignment horizontal="left" vertical="center"/>
    </xf>
    <xf numFmtId="176" fontId="4" fillId="0" borderId="106" xfId="0" applyNumberFormat="1" applyFont="1" applyFill="1" applyBorder="1" applyAlignment="1">
      <alignment vertical="center"/>
    </xf>
    <xf numFmtId="176" fontId="4" fillId="0" borderId="22" xfId="0" applyNumberFormat="1" applyFont="1" applyFill="1" applyBorder="1" applyAlignment="1">
      <alignment vertical="center"/>
    </xf>
    <xf numFmtId="176" fontId="4" fillId="0" borderId="23" xfId="0" applyNumberFormat="1" applyFont="1" applyFill="1" applyBorder="1" applyAlignment="1">
      <alignment vertical="center"/>
    </xf>
    <xf numFmtId="176" fontId="4" fillId="0" borderId="22" xfId="0" applyNumberFormat="1" applyFont="1" applyFill="1" applyBorder="1" applyAlignment="1">
      <alignment horizontal="left" vertical="center"/>
    </xf>
    <xf numFmtId="176" fontId="4" fillId="0" borderId="0" xfId="0" applyNumberFormat="1" applyFont="1" applyFill="1" applyBorder="1" applyAlignment="1">
      <alignment vertical="center"/>
    </xf>
    <xf numFmtId="176" fontId="4" fillId="0" borderId="1" xfId="0" applyNumberFormat="1" applyFont="1" applyFill="1" applyBorder="1" applyAlignment="1">
      <alignment horizontal="left" vertical="center"/>
    </xf>
    <xf numFmtId="176" fontId="4" fillId="0" borderId="2" xfId="0" applyNumberFormat="1" applyFont="1" applyFill="1" applyBorder="1" applyAlignment="1">
      <alignment horizontal="left" vertical="center"/>
    </xf>
    <xf numFmtId="176" fontId="4" fillId="0" borderId="22" xfId="0" applyNumberFormat="1" applyFont="1" applyFill="1" applyBorder="1" applyAlignment="1">
      <alignment horizontal="right" vertical="center"/>
    </xf>
    <xf numFmtId="0" fontId="0" fillId="0" borderId="0" xfId="0" applyFont="1" applyBorder="1" applyAlignment="1">
      <alignment horizontal="left" vertical="center" wrapText="1"/>
    </xf>
    <xf numFmtId="0" fontId="19" fillId="0" borderId="0" xfId="0" applyFont="1" applyBorder="1" applyAlignment="1">
      <alignment horizontal="left" vertical="center" wrapText="1"/>
    </xf>
    <xf numFmtId="0" fontId="7" fillId="0" borderId="0" xfId="0" applyFont="1" applyBorder="1" applyAlignment="1">
      <alignment horizontal="left" vertical="center" wrapText="1"/>
    </xf>
    <xf numFmtId="176" fontId="4" fillId="0" borderId="164" xfId="0" applyNumberFormat="1" applyFont="1" applyFill="1" applyBorder="1" applyAlignment="1">
      <alignment vertical="center"/>
    </xf>
    <xf numFmtId="176" fontId="4" fillId="0" borderId="165" xfId="0" applyNumberFormat="1" applyFont="1" applyFill="1" applyBorder="1" applyAlignment="1">
      <alignment horizontal="left" vertical="center" wrapText="1"/>
    </xf>
    <xf numFmtId="176" fontId="4" fillId="0" borderId="164" xfId="0" applyNumberFormat="1" applyFont="1" applyFill="1" applyBorder="1" applyAlignment="1">
      <alignment horizontal="left" vertical="center" wrapText="1"/>
    </xf>
    <xf numFmtId="176" fontId="4" fillId="0" borderId="164" xfId="0" applyNumberFormat="1" applyFont="1" applyFill="1" applyBorder="1" applyAlignment="1">
      <alignment vertical="center" wrapText="1"/>
    </xf>
    <xf numFmtId="176" fontId="4" fillId="0" borderId="166" xfId="0" applyNumberFormat="1" applyFont="1" applyFill="1" applyBorder="1" applyAlignment="1">
      <alignment vertical="center" wrapText="1"/>
    </xf>
    <xf numFmtId="176" fontId="4" fillId="0" borderId="169" xfId="0" applyNumberFormat="1" applyFont="1" applyFill="1" applyBorder="1" applyAlignment="1">
      <alignment horizontal="left" vertical="center" wrapText="1"/>
    </xf>
    <xf numFmtId="176" fontId="4" fillId="0" borderId="170" xfId="0" applyNumberFormat="1" applyFont="1" applyFill="1" applyBorder="1" applyAlignment="1">
      <alignment horizontal="left" vertical="center" wrapText="1"/>
    </xf>
    <xf numFmtId="176" fontId="4" fillId="0" borderId="170" xfId="0" applyNumberFormat="1" applyFont="1" applyFill="1" applyBorder="1" applyAlignment="1">
      <alignment vertical="center"/>
    </xf>
    <xf numFmtId="176" fontId="4" fillId="0" borderId="170" xfId="0" applyNumberFormat="1" applyFont="1" applyFill="1" applyBorder="1" applyAlignment="1">
      <alignment vertical="center" wrapText="1"/>
    </xf>
    <xf numFmtId="176" fontId="4" fillId="0" borderId="79" xfId="0" applyNumberFormat="1" applyFont="1" applyFill="1" applyBorder="1" applyAlignment="1">
      <alignment horizontal="left" vertical="center" wrapText="1"/>
    </xf>
    <xf numFmtId="176" fontId="4" fillId="0" borderId="12" xfId="0" applyNumberFormat="1" applyFont="1" applyFill="1" applyBorder="1" applyAlignment="1">
      <alignment horizontal="left" vertical="center" wrapText="1"/>
    </xf>
    <xf numFmtId="176" fontId="4" fillId="0" borderId="12" xfId="0" applyNumberFormat="1" applyFont="1" applyFill="1" applyBorder="1" applyAlignment="1">
      <alignment vertical="center" wrapText="1"/>
    </xf>
    <xf numFmtId="176" fontId="7" fillId="0" borderId="2" xfId="0" applyNumberFormat="1" applyFont="1" applyFill="1" applyBorder="1" applyAlignment="1">
      <alignment vertical="center"/>
    </xf>
    <xf numFmtId="0" fontId="7" fillId="0" borderId="4" xfId="0" applyFont="1" applyBorder="1" applyAlignment="1">
      <alignment horizontal="left" vertical="center" wrapText="1"/>
    </xf>
    <xf numFmtId="176" fontId="4" fillId="0" borderId="9" xfId="0" applyNumberFormat="1" applyFont="1" applyFill="1" applyBorder="1" applyAlignment="1">
      <alignment vertical="center" wrapText="1"/>
    </xf>
    <xf numFmtId="176" fontId="4" fillId="0" borderId="27" xfId="0" applyNumberFormat="1" applyFont="1" applyFill="1" applyBorder="1" applyAlignment="1">
      <alignment horizontal="left" vertical="center"/>
    </xf>
    <xf numFmtId="0" fontId="0" fillId="0" borderId="176" xfId="0" applyFont="1" applyBorder="1"/>
    <xf numFmtId="0" fontId="0" fillId="0" borderId="0" xfId="0" applyFont="1" applyBorder="1"/>
    <xf numFmtId="176" fontId="4" fillId="0" borderId="176" xfId="0" applyNumberFormat="1" applyFont="1" applyFill="1" applyBorder="1" applyAlignment="1">
      <alignment horizontal="left" vertical="center"/>
    </xf>
    <xf numFmtId="176" fontId="4" fillId="0" borderId="178" xfId="0" applyNumberFormat="1" applyFont="1" applyFill="1" applyBorder="1" applyAlignment="1">
      <alignment horizontal="left" vertical="center"/>
    </xf>
    <xf numFmtId="176" fontId="4" fillId="0" borderId="179" xfId="0" applyNumberFormat="1" applyFont="1" applyFill="1" applyBorder="1" applyAlignment="1">
      <alignment horizontal="left" vertical="center"/>
    </xf>
    <xf numFmtId="176" fontId="4" fillId="0" borderId="186" xfId="0" applyNumberFormat="1" applyFont="1" applyFill="1" applyBorder="1" applyAlignment="1">
      <alignment horizontal="left" vertical="center"/>
    </xf>
    <xf numFmtId="176" fontId="4" fillId="0" borderId="177" xfId="0" applyNumberFormat="1" applyFont="1" applyFill="1" applyBorder="1" applyAlignment="1">
      <alignment horizontal="left" vertical="center"/>
    </xf>
    <xf numFmtId="176" fontId="4" fillId="0" borderId="187" xfId="0" applyNumberFormat="1" applyFont="1" applyFill="1" applyBorder="1" applyAlignment="1">
      <alignment horizontal="left" vertical="center"/>
    </xf>
    <xf numFmtId="176" fontId="4" fillId="0" borderId="188" xfId="0" applyNumberFormat="1" applyFont="1" applyFill="1" applyBorder="1" applyAlignment="1">
      <alignment horizontal="left" vertical="center"/>
    </xf>
    <xf numFmtId="176" fontId="7" fillId="0" borderId="189" xfId="0" applyNumberFormat="1" applyFont="1" applyFill="1" applyBorder="1" applyAlignment="1">
      <alignment horizontal="left" vertical="center"/>
    </xf>
    <xf numFmtId="176" fontId="4" fillId="0" borderId="185" xfId="0" applyNumberFormat="1" applyFont="1" applyFill="1" applyBorder="1" applyAlignment="1">
      <alignment horizontal="left" vertical="center"/>
    </xf>
    <xf numFmtId="176" fontId="4" fillId="0" borderId="3" xfId="0" applyNumberFormat="1" applyFont="1" applyFill="1" applyBorder="1" applyAlignment="1">
      <alignment horizontal="left" vertical="top"/>
    </xf>
    <xf numFmtId="176" fontId="4" fillId="0" borderId="179" xfId="0" applyNumberFormat="1" applyFont="1" applyFill="1" applyBorder="1" applyAlignment="1">
      <alignment horizontal="left" vertical="top"/>
    </xf>
    <xf numFmtId="0" fontId="7" fillId="0" borderId="28" xfId="0" applyFont="1" applyFill="1" applyBorder="1" applyAlignment="1">
      <alignment horizontal="left" vertical="center" wrapText="1"/>
    </xf>
    <xf numFmtId="0" fontId="7" fillId="0" borderId="29" xfId="0" applyFont="1" applyFill="1" applyBorder="1" applyAlignment="1">
      <alignment horizontal="left" vertical="center" wrapText="1"/>
    </xf>
    <xf numFmtId="176" fontId="4" fillId="0" borderId="7" xfId="0" applyNumberFormat="1" applyFont="1" applyFill="1" applyBorder="1" applyAlignment="1">
      <alignment vertical="center" shrinkToFit="1"/>
    </xf>
    <xf numFmtId="176" fontId="4" fillId="0" borderId="95" xfId="0" applyNumberFormat="1" applyFont="1" applyFill="1" applyBorder="1" applyAlignment="1">
      <alignment vertical="center"/>
    </xf>
    <xf numFmtId="176" fontId="4" fillId="0" borderId="172" xfId="0" applyNumberFormat="1" applyFont="1" applyFill="1" applyBorder="1" applyAlignment="1">
      <alignment vertical="center" wrapText="1"/>
    </xf>
    <xf numFmtId="176" fontId="4" fillId="0" borderId="208"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0" xfId="0" applyNumberFormat="1" applyFont="1" applyAlignment="1">
      <alignment vertical="center"/>
    </xf>
    <xf numFmtId="176" fontId="4" fillId="0" borderId="11" xfId="0" applyNumberFormat="1" applyFont="1" applyFill="1" applyBorder="1" applyAlignment="1">
      <alignment vertical="center" wrapText="1"/>
    </xf>
    <xf numFmtId="176" fontId="4" fillId="0" borderId="0" xfId="0" applyNumberFormat="1" applyFont="1" applyFill="1" applyBorder="1" applyAlignment="1">
      <alignment horizontal="left" vertical="center"/>
    </xf>
    <xf numFmtId="176" fontId="4" fillId="0" borderId="0" xfId="0" applyNumberFormat="1" applyFont="1" applyFill="1" applyBorder="1" applyAlignment="1">
      <alignment vertical="center"/>
    </xf>
    <xf numFmtId="176" fontId="0" fillId="0" borderId="0" xfId="0" applyNumberFormat="1"/>
    <xf numFmtId="180" fontId="0" fillId="0" borderId="0" xfId="0" applyNumberFormat="1"/>
    <xf numFmtId="0" fontId="24" fillId="0" borderId="0" xfId="0" applyFont="1" applyAlignment="1">
      <alignment vertical="center"/>
    </xf>
    <xf numFmtId="0" fontId="24" fillId="0" borderId="0" xfId="0" applyFont="1" applyAlignment="1">
      <alignment horizontal="right" vertical="center"/>
    </xf>
    <xf numFmtId="0" fontId="24" fillId="0" borderId="15" xfId="0" applyFont="1" applyBorder="1" applyAlignment="1">
      <alignment horizontal="center" vertical="center"/>
    </xf>
    <xf numFmtId="0" fontId="24" fillId="0" borderId="15" xfId="0" applyFont="1" applyBorder="1" applyAlignment="1">
      <alignment horizontal="center" vertical="center" wrapText="1"/>
    </xf>
    <xf numFmtId="0" fontId="26" fillId="0" borderId="15" xfId="0" applyFont="1" applyBorder="1" applyAlignment="1">
      <alignment horizontal="center" vertical="center" wrapText="1"/>
    </xf>
    <xf numFmtId="0" fontId="27" fillId="0" borderId="15" xfId="0" applyFont="1" applyBorder="1" applyAlignment="1">
      <alignment horizontal="center" vertical="center" wrapText="1"/>
    </xf>
    <xf numFmtId="0" fontId="24" fillId="0" borderId="210" xfId="0" applyFont="1" applyBorder="1" applyAlignment="1">
      <alignment horizontal="center" vertical="center"/>
    </xf>
    <xf numFmtId="0" fontId="24" fillId="0" borderId="211" xfId="0" applyFont="1" applyBorder="1" applyAlignment="1">
      <alignment horizontal="right" vertical="center"/>
    </xf>
    <xf numFmtId="0" fontId="24" fillId="0" borderId="113" xfId="0" applyFont="1" applyBorder="1" applyAlignment="1">
      <alignment vertical="center"/>
    </xf>
    <xf numFmtId="0" fontId="27" fillId="0" borderId="212" xfId="0" applyFont="1" applyBorder="1" applyAlignment="1">
      <alignment horizontal="center" vertical="center"/>
    </xf>
    <xf numFmtId="0" fontId="24" fillId="0" borderId="213" xfId="0" applyFont="1" applyBorder="1" applyAlignment="1">
      <alignment horizontal="right" vertical="center"/>
    </xf>
    <xf numFmtId="0" fontId="24" fillId="0" borderId="209" xfId="0" applyFont="1" applyBorder="1" applyAlignment="1">
      <alignment horizontal="right" vertical="center"/>
    </xf>
    <xf numFmtId="0" fontId="24" fillId="0" borderId="0" xfId="0" applyFont="1" applyBorder="1" applyAlignment="1">
      <alignment horizontal="center" vertical="center"/>
    </xf>
    <xf numFmtId="0" fontId="24" fillId="0" borderId="0" xfId="0" applyFont="1" applyBorder="1" applyAlignment="1">
      <alignment horizontal="left" vertical="center"/>
    </xf>
    <xf numFmtId="0" fontId="26" fillId="0" borderId="0" xfId="0" applyFont="1" applyBorder="1" applyAlignment="1">
      <alignment horizontal="center" vertical="center"/>
    </xf>
    <xf numFmtId="0" fontId="24" fillId="0" borderId="0" xfId="0" applyFont="1" applyBorder="1" applyAlignment="1">
      <alignment vertical="center"/>
    </xf>
    <xf numFmtId="0" fontId="24" fillId="0" borderId="0" xfId="0" applyFont="1" applyBorder="1" applyAlignment="1">
      <alignment horizontal="right" vertical="center"/>
    </xf>
    <xf numFmtId="0" fontId="24" fillId="0" borderId="2" xfId="0" applyFont="1" applyBorder="1" applyAlignment="1">
      <alignment horizontal="center" vertical="center"/>
    </xf>
    <xf numFmtId="0" fontId="27" fillId="0" borderId="0" xfId="0" applyFont="1" applyBorder="1" applyAlignment="1">
      <alignment horizontal="center" vertical="center"/>
    </xf>
    <xf numFmtId="0" fontId="24" fillId="0" borderId="9" xfId="0" applyFont="1" applyBorder="1" applyAlignment="1">
      <alignment horizontal="right" vertical="center"/>
    </xf>
    <xf numFmtId="0" fontId="24" fillId="0" borderId="214" xfId="0" applyFont="1" applyBorder="1" applyAlignment="1">
      <alignment horizontal="center" vertical="center"/>
    </xf>
    <xf numFmtId="0" fontId="24" fillId="0" borderId="215" xfId="0" applyFont="1" applyBorder="1" applyAlignment="1">
      <alignment horizontal="center" vertical="center"/>
    </xf>
    <xf numFmtId="0" fontId="24" fillId="0" borderId="114" xfId="0" applyFont="1" applyBorder="1" applyAlignment="1">
      <alignment horizontal="right" vertical="center"/>
    </xf>
    <xf numFmtId="176" fontId="4" fillId="3" borderId="15" xfId="0" applyNumberFormat="1" applyFont="1" applyFill="1" applyBorder="1" applyAlignment="1">
      <alignment horizontal="left" vertical="center" wrapText="1"/>
    </xf>
    <xf numFmtId="176" fontId="4" fillId="3" borderId="113" xfId="0" applyNumberFormat="1" applyFont="1" applyFill="1" applyBorder="1" applyAlignment="1">
      <alignment horizontal="left" vertical="center" wrapText="1"/>
    </xf>
    <xf numFmtId="0" fontId="0" fillId="3" borderId="15" xfId="0" applyFont="1" applyFill="1" applyBorder="1" applyAlignment="1">
      <alignment horizontal="left" vertical="center" wrapText="1"/>
    </xf>
    <xf numFmtId="176" fontId="4" fillId="3" borderId="5" xfId="0" applyNumberFormat="1" applyFont="1" applyFill="1" applyBorder="1" applyAlignment="1">
      <alignment horizontal="left" vertical="center" wrapText="1"/>
    </xf>
    <xf numFmtId="176" fontId="4" fillId="3" borderId="11" xfId="0" applyNumberFormat="1" applyFont="1" applyFill="1" applyBorder="1" applyAlignment="1">
      <alignment horizontal="left" vertical="center" wrapText="1"/>
    </xf>
    <xf numFmtId="0" fontId="19" fillId="3" borderId="15" xfId="0" applyFont="1" applyFill="1" applyBorder="1" applyAlignment="1">
      <alignment horizontal="left" vertical="center" wrapText="1"/>
    </xf>
    <xf numFmtId="176" fontId="4" fillId="3" borderId="7" xfId="0" applyNumberFormat="1" applyFont="1" applyFill="1" applyBorder="1" applyAlignment="1">
      <alignment horizontal="left" vertical="center" wrapText="1"/>
    </xf>
    <xf numFmtId="176" fontId="4" fillId="3" borderId="8" xfId="0" applyNumberFormat="1" applyFont="1" applyFill="1" applyBorder="1" applyAlignment="1">
      <alignment horizontal="left" vertical="center" wrapText="1"/>
    </xf>
    <xf numFmtId="176" fontId="4" fillId="3" borderId="3" xfId="0" applyNumberFormat="1" applyFont="1" applyFill="1" applyBorder="1" applyAlignment="1">
      <alignment horizontal="left" vertical="center" wrapText="1"/>
    </xf>
    <xf numFmtId="176" fontId="4" fillId="3" borderId="9" xfId="0" applyNumberFormat="1" applyFont="1" applyFill="1" applyBorder="1" applyAlignment="1">
      <alignment horizontal="left" vertical="center" wrapText="1"/>
    </xf>
    <xf numFmtId="0" fontId="0" fillId="3" borderId="7" xfId="0" applyFill="1" applyBorder="1" applyAlignment="1">
      <alignment horizontal="left" vertical="center" wrapText="1"/>
    </xf>
    <xf numFmtId="0" fontId="23" fillId="3" borderId="15" xfId="2" applyNumberFormat="1" applyFont="1" applyFill="1" applyBorder="1" applyAlignment="1" applyProtection="1">
      <alignment horizontal="left" vertical="center" wrapText="1"/>
      <protection locked="0"/>
    </xf>
    <xf numFmtId="0" fontId="23" fillId="3" borderId="7" xfId="2" applyNumberFormat="1" applyFont="1" applyFill="1" applyBorder="1" applyAlignment="1" applyProtection="1">
      <alignment horizontal="left" vertical="center" wrapText="1"/>
      <protection locked="0"/>
    </xf>
    <xf numFmtId="181" fontId="23" fillId="3" borderId="7" xfId="2" applyNumberFormat="1" applyFont="1" applyFill="1" applyBorder="1" applyAlignment="1" applyProtection="1">
      <alignment horizontal="left" vertical="center" wrapText="1"/>
      <protection locked="0"/>
    </xf>
    <xf numFmtId="176" fontId="4" fillId="3" borderId="10" xfId="0" applyNumberFormat="1" applyFont="1" applyFill="1" applyBorder="1" applyAlignment="1">
      <alignment horizontal="left" vertical="center" wrapText="1"/>
    </xf>
    <xf numFmtId="176" fontId="4" fillId="0" borderId="0" xfId="0" applyNumberFormat="1" applyFont="1" applyFill="1" applyBorder="1" applyAlignment="1">
      <alignment vertical="center"/>
    </xf>
    <xf numFmtId="176" fontId="4" fillId="3" borderId="10" xfId="0" applyNumberFormat="1" applyFont="1" applyFill="1" applyBorder="1" applyAlignment="1">
      <alignment horizontal="left" vertical="center" wrapText="1"/>
    </xf>
    <xf numFmtId="176" fontId="4" fillId="3" borderId="1" xfId="0" applyNumberFormat="1" applyFont="1" applyFill="1" applyBorder="1" applyAlignment="1">
      <alignment horizontal="left" vertical="center" wrapText="1"/>
    </xf>
    <xf numFmtId="0" fontId="0" fillId="3" borderId="1" xfId="0"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7" xfId="0" applyFont="1" applyFill="1" applyBorder="1" applyAlignment="1">
      <alignment horizontal="left" vertical="center" wrapText="1"/>
    </xf>
    <xf numFmtId="0" fontId="24" fillId="0" borderId="210"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211" xfId="0" applyFont="1" applyFill="1" applyBorder="1" applyAlignment="1">
      <alignment horizontal="right" vertical="center"/>
    </xf>
    <xf numFmtId="0" fontId="27" fillId="0" borderId="212" xfId="0" applyFont="1" applyFill="1" applyBorder="1" applyAlignment="1">
      <alignment horizontal="center" vertical="center"/>
    </xf>
    <xf numFmtId="0" fontId="27" fillId="0" borderId="0" xfId="0" applyFont="1" applyFill="1" applyBorder="1" applyAlignment="1">
      <alignment horizontal="center" vertical="center"/>
    </xf>
    <xf numFmtId="0" fontId="24" fillId="0" borderId="213" xfId="0" applyFont="1" applyFill="1" applyBorder="1" applyAlignment="1">
      <alignment horizontal="right" vertical="center"/>
    </xf>
    <xf numFmtId="0" fontId="24" fillId="0" borderId="214" xfId="0" applyFont="1" applyFill="1" applyBorder="1" applyAlignment="1">
      <alignment horizontal="center" vertical="center"/>
    </xf>
    <xf numFmtId="0" fontId="24" fillId="0" borderId="215" xfId="0" applyFont="1" applyFill="1" applyBorder="1" applyAlignment="1">
      <alignment horizontal="center" vertical="center"/>
    </xf>
    <xf numFmtId="0" fontId="24" fillId="0" borderId="9" xfId="0" applyFont="1" applyFill="1" applyBorder="1" applyAlignment="1">
      <alignment horizontal="right" vertical="center"/>
    </xf>
    <xf numFmtId="0" fontId="24" fillId="4" borderId="210" xfId="0" applyFont="1" applyFill="1" applyBorder="1" applyAlignment="1">
      <alignment horizontal="center" vertical="center"/>
    </xf>
    <xf numFmtId="0" fontId="24" fillId="4" borderId="2" xfId="0" applyFont="1" applyFill="1" applyBorder="1" applyAlignment="1">
      <alignment horizontal="center" vertical="center"/>
    </xf>
    <xf numFmtId="0" fontId="24" fillId="4" borderId="211" xfId="0" applyFont="1" applyFill="1" applyBorder="1" applyAlignment="1">
      <alignment horizontal="right" vertical="center"/>
    </xf>
    <xf numFmtId="0" fontId="24" fillId="4" borderId="113" xfId="0" applyFont="1" applyFill="1" applyBorder="1" applyAlignment="1">
      <alignment vertical="center"/>
    </xf>
    <xf numFmtId="0" fontId="27" fillId="4" borderId="212" xfId="0" applyFont="1" applyFill="1" applyBorder="1" applyAlignment="1">
      <alignment horizontal="center" vertical="center"/>
    </xf>
    <xf numFmtId="0" fontId="27" fillId="4" borderId="0" xfId="0" applyFont="1" applyFill="1" applyBorder="1" applyAlignment="1">
      <alignment horizontal="center" vertical="center"/>
    </xf>
    <xf numFmtId="0" fontId="24" fillId="4" borderId="213" xfId="0" applyFont="1" applyFill="1" applyBorder="1" applyAlignment="1">
      <alignment horizontal="right" vertical="center"/>
    </xf>
    <xf numFmtId="0" fontId="24" fillId="4" borderId="209" xfId="0" applyFont="1" applyFill="1" applyBorder="1" applyAlignment="1">
      <alignment horizontal="right" vertical="center"/>
    </xf>
    <xf numFmtId="0" fontId="24" fillId="4" borderId="214" xfId="0" applyFont="1" applyFill="1" applyBorder="1" applyAlignment="1">
      <alignment horizontal="center" vertical="center"/>
    </xf>
    <xf numFmtId="0" fontId="24" fillId="4" borderId="215" xfId="0" applyFont="1" applyFill="1" applyBorder="1" applyAlignment="1">
      <alignment horizontal="center" vertical="center"/>
    </xf>
    <xf numFmtId="0" fontId="24" fillId="4" borderId="9" xfId="0" applyFont="1" applyFill="1" applyBorder="1" applyAlignment="1">
      <alignment horizontal="right" vertical="center"/>
    </xf>
    <xf numFmtId="0" fontId="24" fillId="4" borderId="114" xfId="0" applyFont="1" applyFill="1" applyBorder="1" applyAlignment="1">
      <alignment horizontal="right" vertical="center"/>
    </xf>
    <xf numFmtId="176" fontId="4" fillId="0" borderId="0"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shrinkToFit="1"/>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distributed" vertical="center"/>
    </xf>
    <xf numFmtId="176" fontId="4" fillId="0" borderId="3" xfId="0" applyNumberFormat="1" applyFont="1" applyFill="1" applyBorder="1" applyAlignment="1">
      <alignment horizontal="distributed" vertical="center"/>
    </xf>
    <xf numFmtId="176" fontId="4" fillId="0" borderId="2" xfId="0" applyNumberFormat="1" applyFont="1" applyFill="1" applyBorder="1" applyAlignment="1">
      <alignment horizontal="distributed" vertical="center"/>
    </xf>
    <xf numFmtId="176" fontId="4" fillId="0" borderId="11" xfId="0" applyNumberFormat="1" applyFont="1" applyFill="1" applyBorder="1" applyAlignment="1">
      <alignment horizontal="center" vertical="center"/>
    </xf>
    <xf numFmtId="176" fontId="4"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xf>
    <xf numFmtId="176" fontId="4" fillId="0" borderId="3" xfId="0" applyNumberFormat="1" applyFont="1" applyFill="1" applyBorder="1" applyAlignment="1">
      <alignment vertical="center" wrapText="1"/>
    </xf>
    <xf numFmtId="176" fontId="4" fillId="0" borderId="23" xfId="0" applyNumberFormat="1" applyFont="1" applyFill="1" applyBorder="1" applyAlignment="1">
      <alignment vertical="center"/>
    </xf>
    <xf numFmtId="176" fontId="5" fillId="0" borderId="1" xfId="0" applyNumberFormat="1" applyFont="1" applyFill="1" applyBorder="1" applyAlignment="1">
      <alignment vertical="center"/>
    </xf>
    <xf numFmtId="176" fontId="4" fillId="0" borderId="2" xfId="0" applyNumberFormat="1" applyFont="1" applyFill="1" applyBorder="1" applyAlignment="1">
      <alignment horizontal="left" vertical="center"/>
    </xf>
    <xf numFmtId="176" fontId="4" fillId="0" borderId="0"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xf>
    <xf numFmtId="176" fontId="9" fillId="0" borderId="0" xfId="0" applyNumberFormat="1" applyFont="1" applyFill="1" applyBorder="1" applyAlignment="1">
      <alignment horizontal="center" vertical="center"/>
    </xf>
    <xf numFmtId="176" fontId="3" fillId="0" borderId="3" xfId="0" applyNumberFormat="1" applyFont="1" applyFill="1" applyBorder="1" applyAlignment="1">
      <alignment horizontal="left" vertical="top" wrapText="1"/>
    </xf>
    <xf numFmtId="176" fontId="3" fillId="0" borderId="9" xfId="0" applyNumberFormat="1" applyFont="1" applyFill="1" applyBorder="1" applyAlignment="1">
      <alignment horizontal="left" vertical="top" wrapText="1"/>
    </xf>
    <xf numFmtId="176" fontId="4" fillId="0" borderId="10" xfId="0" applyNumberFormat="1" applyFont="1" applyFill="1" applyBorder="1" applyAlignment="1">
      <alignment vertical="center"/>
    </xf>
    <xf numFmtId="176" fontId="4" fillId="0" borderId="1" xfId="0" applyNumberFormat="1" applyFont="1" applyFill="1" applyBorder="1" applyAlignment="1">
      <alignment vertical="center"/>
    </xf>
    <xf numFmtId="176" fontId="3" fillId="0" borderId="5"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4" fillId="0" borderId="6" xfId="0" applyNumberFormat="1" applyFont="1" applyFill="1" applyBorder="1" applyAlignment="1">
      <alignment horizontal="center" vertical="center"/>
    </xf>
    <xf numFmtId="176" fontId="4" fillId="0" borderId="3" xfId="0" applyNumberFormat="1" applyFont="1" applyFill="1" applyBorder="1" applyAlignment="1">
      <alignment horizontal="left" vertical="center"/>
    </xf>
    <xf numFmtId="176" fontId="4" fillId="0" borderId="3"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82"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182" fontId="4" fillId="0" borderId="0" xfId="0" applyNumberFormat="1" applyFont="1" applyFill="1" applyBorder="1" applyAlignment="1">
      <alignment vertical="center"/>
    </xf>
    <xf numFmtId="176" fontId="4" fillId="0" borderId="3" xfId="0" applyNumberFormat="1" applyFont="1" applyFill="1" applyBorder="1" applyAlignment="1">
      <alignment horizontal="center" vertical="center"/>
    </xf>
    <xf numFmtId="176" fontId="4" fillId="0" borderId="86" xfId="0" applyNumberFormat="1" applyFont="1" applyFill="1" applyBorder="1" applyAlignment="1">
      <alignment horizontal="center" vertical="center"/>
    </xf>
    <xf numFmtId="176" fontId="3" fillId="0" borderId="0" xfId="0" applyNumberFormat="1" applyFont="1" applyFill="1" applyBorder="1" applyAlignment="1">
      <alignment horizontal="left" vertical="top" wrapText="1"/>
    </xf>
    <xf numFmtId="176" fontId="4" fillId="0" borderId="92" xfId="0" applyNumberFormat="1" applyFont="1" applyFill="1" applyBorder="1" applyAlignment="1">
      <alignment horizontal="left" vertical="center"/>
    </xf>
    <xf numFmtId="176" fontId="4" fillId="0" borderId="86" xfId="0" applyNumberFormat="1" applyFont="1" applyFill="1" applyBorder="1" applyAlignment="1">
      <alignment horizontal="left" vertical="center"/>
    </xf>
    <xf numFmtId="176" fontId="4" fillId="0" borderId="0" xfId="0" applyNumberFormat="1" applyFont="1" applyFill="1" applyBorder="1" applyAlignment="1">
      <alignment horizontal="left" vertical="center"/>
    </xf>
    <xf numFmtId="176" fontId="4" fillId="0" borderId="2" xfId="0" applyNumberFormat="1" applyFont="1" applyFill="1" applyBorder="1" applyAlignment="1">
      <alignment horizontal="left" vertical="center"/>
    </xf>
    <xf numFmtId="176" fontId="4" fillId="0" borderId="2" xfId="0" applyNumberFormat="1" applyFont="1" applyFill="1" applyBorder="1" applyAlignment="1">
      <alignment vertical="center" wrapText="1"/>
    </xf>
    <xf numFmtId="176" fontId="4" fillId="0" borderId="3" xfId="0" applyNumberFormat="1" applyFont="1" applyFill="1" applyBorder="1" applyAlignment="1">
      <alignment horizontal="left" vertical="top" textRotation="255"/>
    </xf>
    <xf numFmtId="176" fontId="4" fillId="0" borderId="3" xfId="0" applyNumberFormat="1" applyFont="1" applyFill="1" applyBorder="1" applyAlignment="1">
      <alignment horizontal="left" vertical="center"/>
    </xf>
    <xf numFmtId="176" fontId="4" fillId="0" borderId="3"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wrapText="1"/>
    </xf>
    <xf numFmtId="176" fontId="3" fillId="0" borderId="43"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vertical="center" wrapText="1"/>
    </xf>
    <xf numFmtId="176" fontId="4" fillId="0" borderId="86" xfId="0" applyNumberFormat="1" applyFont="1" applyFill="1" applyBorder="1" applyAlignment="1">
      <alignment vertical="center"/>
    </xf>
    <xf numFmtId="176" fontId="3" fillId="0" borderId="71" xfId="0" applyNumberFormat="1" applyFont="1" applyFill="1" applyBorder="1" applyAlignment="1">
      <alignment horizontal="left" vertical="top" wrapText="1"/>
    </xf>
    <xf numFmtId="176" fontId="3" fillId="0" borderId="77" xfId="0" applyNumberFormat="1" applyFont="1" applyFill="1" applyBorder="1" applyAlignment="1">
      <alignment horizontal="left" vertical="top" wrapText="1"/>
    </xf>
    <xf numFmtId="176" fontId="3" fillId="0" borderId="78" xfId="0" applyNumberFormat="1" applyFont="1" applyFill="1" applyBorder="1" applyAlignment="1">
      <alignment horizontal="left" vertical="top" wrapText="1"/>
    </xf>
    <xf numFmtId="176" fontId="4" fillId="0" borderId="15" xfId="0" applyNumberFormat="1" applyFont="1" applyFill="1" applyBorder="1" applyAlignment="1">
      <alignment vertical="center"/>
    </xf>
    <xf numFmtId="176" fontId="4" fillId="0" borderId="217" xfId="0" applyNumberFormat="1" applyFont="1" applyFill="1" applyBorder="1" applyAlignment="1">
      <alignment vertical="center"/>
    </xf>
    <xf numFmtId="176" fontId="3" fillId="0" borderId="105" xfId="0" applyNumberFormat="1" applyFont="1" applyFill="1" applyBorder="1" applyAlignment="1">
      <alignment horizontal="left" vertical="top" wrapText="1"/>
    </xf>
    <xf numFmtId="176" fontId="4" fillId="0" borderId="3" xfId="0" applyNumberFormat="1" applyFont="1" applyFill="1" applyBorder="1" applyAlignment="1">
      <alignment horizontal="center" vertical="center"/>
    </xf>
    <xf numFmtId="176" fontId="4" fillId="0" borderId="0" xfId="0" applyNumberFormat="1" applyFont="1" applyFill="1" applyBorder="1" applyAlignment="1">
      <alignment horizontal="left" vertical="center"/>
    </xf>
    <xf numFmtId="176" fontId="4" fillId="0" borderId="2" xfId="0" applyNumberFormat="1" applyFont="1" applyFill="1" applyBorder="1" applyAlignment="1">
      <alignment horizontal="left" vertical="center"/>
    </xf>
    <xf numFmtId="176" fontId="4" fillId="0" borderId="3" xfId="0" applyNumberFormat="1" applyFont="1" applyFill="1" applyBorder="1" applyAlignment="1">
      <alignment vertical="center"/>
    </xf>
    <xf numFmtId="176" fontId="4" fillId="0" borderId="0" xfId="0" applyNumberFormat="1" applyFont="1" applyFill="1" applyBorder="1" applyAlignment="1">
      <alignment vertical="center"/>
    </xf>
    <xf numFmtId="176" fontId="7" fillId="0" borderId="224" xfId="0" applyNumberFormat="1" applyFont="1" applyFill="1" applyBorder="1" applyAlignment="1">
      <alignment horizontal="left" vertical="center"/>
    </xf>
    <xf numFmtId="176" fontId="4" fillId="0" borderId="96" xfId="0" applyNumberFormat="1" applyFont="1" applyFill="1" applyBorder="1" applyAlignment="1">
      <alignment horizontal="left" vertical="top"/>
    </xf>
    <xf numFmtId="176" fontId="7" fillId="0" borderId="181" xfId="0" applyNumberFormat="1" applyFont="1" applyFill="1" applyBorder="1" applyAlignment="1">
      <alignment horizontal="left" vertical="center"/>
    </xf>
    <xf numFmtId="176" fontId="4" fillId="0" borderId="46" xfId="0" applyNumberFormat="1" applyFont="1" applyFill="1" applyBorder="1" applyAlignment="1">
      <alignment vertical="center"/>
    </xf>
    <xf numFmtId="176" fontId="4" fillId="0" borderId="206" xfId="0" applyNumberFormat="1" applyFont="1" applyFill="1" applyBorder="1" applyAlignment="1">
      <alignment vertical="center"/>
    </xf>
    <xf numFmtId="176" fontId="4" fillId="0" borderId="225" xfId="0" applyNumberFormat="1" applyFont="1" applyFill="1" applyBorder="1" applyAlignment="1">
      <alignment vertical="center"/>
    </xf>
    <xf numFmtId="176" fontId="4" fillId="0" borderId="65" xfId="0" applyNumberFormat="1" applyFont="1" applyFill="1" applyBorder="1" applyAlignment="1">
      <alignment vertical="center"/>
    </xf>
    <xf numFmtId="176" fontId="4" fillId="0" borderId="226" xfId="0" applyNumberFormat="1" applyFont="1" applyFill="1" applyBorder="1" applyAlignment="1">
      <alignment vertical="center"/>
    </xf>
    <xf numFmtId="176" fontId="4" fillId="0" borderId="162" xfId="0" applyNumberFormat="1" applyFont="1" applyFill="1" applyBorder="1" applyAlignment="1">
      <alignment vertical="center"/>
    </xf>
    <xf numFmtId="176" fontId="4" fillId="0" borderId="227" xfId="0" applyNumberFormat="1" applyFont="1" applyFill="1" applyBorder="1" applyAlignment="1">
      <alignment vertical="center"/>
    </xf>
    <xf numFmtId="0" fontId="4" fillId="2" borderId="113" xfId="0" applyNumberFormat="1" applyFont="1" applyFill="1" applyBorder="1" applyAlignment="1">
      <alignment vertical="center" shrinkToFit="1"/>
    </xf>
    <xf numFmtId="0" fontId="4" fillId="2" borderId="113" xfId="0" applyNumberFormat="1" applyFont="1" applyFill="1" applyBorder="1" applyAlignment="1">
      <alignment horizontal="center" vertical="center" shrinkToFit="1"/>
    </xf>
    <xf numFmtId="176" fontId="4" fillId="2" borderId="5" xfId="0" applyNumberFormat="1" applyFont="1" applyFill="1" applyBorder="1" applyAlignment="1">
      <alignment horizontal="left" vertical="center"/>
    </xf>
    <xf numFmtId="177" fontId="4" fillId="0" borderId="5" xfId="0" applyNumberFormat="1" applyFont="1" applyFill="1" applyBorder="1" applyAlignment="1">
      <alignment horizontal="center" vertical="center"/>
    </xf>
    <xf numFmtId="177" fontId="4" fillId="0" borderId="4" xfId="0" applyNumberFormat="1" applyFont="1" applyFill="1" applyBorder="1" applyAlignment="1">
      <alignment horizontal="center" vertical="center"/>
    </xf>
    <xf numFmtId="176" fontId="4" fillId="0" borderId="113" xfId="0" applyNumberFormat="1" applyFont="1" applyFill="1" applyBorder="1" applyAlignment="1">
      <alignment vertical="center"/>
    </xf>
    <xf numFmtId="176" fontId="4" fillId="0" borderId="209" xfId="0" applyNumberFormat="1" applyFont="1" applyFill="1" applyBorder="1" applyAlignment="1">
      <alignment vertical="center"/>
    </xf>
    <xf numFmtId="176" fontId="4" fillId="0" borderId="114" xfId="0" applyNumberFormat="1" applyFont="1" applyFill="1" applyBorder="1" applyAlignment="1">
      <alignment vertical="center"/>
    </xf>
    <xf numFmtId="176" fontId="4" fillId="0" borderId="2"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3" xfId="0" applyNumberFormat="1" applyFont="1" applyFill="1" applyBorder="1" applyAlignment="1">
      <alignment horizontal="left" vertical="center" wrapText="1"/>
    </xf>
    <xf numFmtId="176" fontId="4" fillId="0" borderId="9" xfId="0" applyNumberFormat="1" applyFont="1" applyFill="1" applyBorder="1" applyAlignment="1">
      <alignment horizontal="left" vertical="center" wrapText="1"/>
    </xf>
    <xf numFmtId="176" fontId="4" fillId="0" borderId="3" xfId="0" applyNumberFormat="1" applyFont="1" applyFill="1" applyBorder="1" applyAlignment="1">
      <alignment horizontal="center" vertical="center"/>
    </xf>
    <xf numFmtId="176" fontId="4" fillId="0" borderId="22" xfId="0" applyNumberFormat="1" applyFont="1" applyFill="1" applyBorder="1" applyAlignment="1">
      <alignment horizontal="left" vertical="center"/>
    </xf>
    <xf numFmtId="176" fontId="4" fillId="0" borderId="1" xfId="0" applyNumberFormat="1" applyFont="1" applyFill="1" applyBorder="1" applyAlignment="1">
      <alignment horizontal="left" vertical="center"/>
    </xf>
    <xf numFmtId="176" fontId="4" fillId="0" borderId="4" xfId="0" applyNumberFormat="1" applyFont="1" applyFill="1" applyBorder="1" applyAlignment="1">
      <alignment horizontal="left" vertical="center"/>
    </xf>
    <xf numFmtId="176" fontId="4" fillId="0" borderId="0" xfId="0" applyNumberFormat="1" applyFont="1" applyFill="1" applyBorder="1" applyAlignment="1">
      <alignment horizontal="left" vertical="center"/>
    </xf>
    <xf numFmtId="176" fontId="4" fillId="0" borderId="22" xfId="0" applyNumberFormat="1" applyFont="1" applyFill="1" applyBorder="1" applyAlignment="1">
      <alignment vertical="center"/>
    </xf>
    <xf numFmtId="176" fontId="4" fillId="0" borderId="25" xfId="0" applyNumberFormat="1" applyFont="1" applyFill="1" applyBorder="1" applyAlignment="1">
      <alignment horizontal="left" vertical="center"/>
    </xf>
    <xf numFmtId="176" fontId="4" fillId="0" borderId="1" xfId="0" applyNumberFormat="1" applyFont="1" applyFill="1" applyBorder="1" applyAlignment="1">
      <alignment horizontal="right" vertical="center"/>
    </xf>
    <xf numFmtId="176" fontId="4" fillId="0" borderId="6" xfId="0" applyNumberFormat="1" applyFont="1" applyFill="1" applyBorder="1" applyAlignment="1">
      <alignment horizontal="center" vertical="center"/>
    </xf>
    <xf numFmtId="176" fontId="4" fillId="0" borderId="23" xfId="0" applyNumberFormat="1" applyFont="1" applyFill="1" applyBorder="1" applyAlignment="1">
      <alignment horizontal="left" vertical="center"/>
    </xf>
    <xf numFmtId="176" fontId="4" fillId="0" borderId="5" xfId="0" applyNumberFormat="1" applyFont="1" applyFill="1" applyBorder="1" applyAlignment="1">
      <alignment horizontal="center" vertical="center" textRotation="255"/>
    </xf>
    <xf numFmtId="176" fontId="4" fillId="0" borderId="4" xfId="0" applyNumberFormat="1" applyFont="1" applyFill="1" applyBorder="1" applyAlignment="1">
      <alignment horizontal="center" vertical="center" textRotation="255"/>
    </xf>
    <xf numFmtId="176" fontId="4" fillId="0" borderId="8" xfId="0" applyNumberFormat="1" applyFont="1" applyFill="1" applyBorder="1" applyAlignment="1">
      <alignment horizontal="center" vertical="center" textRotation="255"/>
    </xf>
    <xf numFmtId="176" fontId="4" fillId="0" borderId="2" xfId="0" applyNumberFormat="1" applyFont="1" applyFill="1" applyBorder="1" applyAlignment="1">
      <alignment horizontal="right" vertical="center"/>
    </xf>
    <xf numFmtId="176" fontId="4" fillId="0" borderId="10"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2" xfId="0" applyNumberFormat="1" applyFont="1" applyFill="1" applyBorder="1" applyAlignment="1">
      <alignment horizontal="left" vertical="center"/>
    </xf>
    <xf numFmtId="176" fontId="4" fillId="0" borderId="11" xfId="0" applyNumberFormat="1" applyFont="1" applyFill="1" applyBorder="1" applyAlignment="1">
      <alignment horizontal="left" vertical="center"/>
    </xf>
    <xf numFmtId="176" fontId="4" fillId="0" borderId="3" xfId="0" applyNumberFormat="1" applyFont="1" applyFill="1" applyBorder="1" applyAlignment="1">
      <alignment horizontal="left" vertical="center"/>
    </xf>
    <xf numFmtId="176" fontId="4" fillId="0" borderId="9" xfId="0" applyNumberFormat="1" applyFont="1" applyFill="1" applyBorder="1" applyAlignment="1">
      <alignment horizontal="left" vertical="center"/>
    </xf>
    <xf numFmtId="176" fontId="4" fillId="0" borderId="28" xfId="0" applyNumberFormat="1" applyFont="1" applyFill="1" applyBorder="1" applyAlignment="1">
      <alignment horizontal="left" vertical="center"/>
    </xf>
    <xf numFmtId="176" fontId="4" fillId="0" borderId="29" xfId="0" applyNumberFormat="1" applyFont="1" applyFill="1" applyBorder="1" applyAlignment="1">
      <alignment horizontal="left" vertical="center"/>
    </xf>
    <xf numFmtId="176" fontId="4" fillId="0" borderId="26" xfId="0" applyNumberFormat="1" applyFont="1" applyFill="1" applyBorder="1" applyAlignment="1">
      <alignment horizontal="left" vertical="center"/>
    </xf>
    <xf numFmtId="176" fontId="4" fillId="0" borderId="3"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10" xfId="0" applyNumberFormat="1" applyFont="1" applyFill="1" applyBorder="1" applyAlignment="1">
      <alignment vertical="center" wrapText="1"/>
    </xf>
    <xf numFmtId="176" fontId="4" fillId="0" borderId="17"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18" xfId="0" applyNumberFormat="1" applyFont="1" applyFill="1" applyBorder="1" applyAlignment="1">
      <alignment horizontal="center" vertical="center"/>
    </xf>
    <xf numFmtId="176" fontId="4" fillId="0" borderId="46" xfId="0" applyNumberFormat="1" applyFont="1" applyFill="1" applyBorder="1" applyAlignment="1">
      <alignment horizontal="center" vertical="center"/>
    </xf>
    <xf numFmtId="176" fontId="4" fillId="0" borderId="47"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28" xfId="0" applyNumberFormat="1" applyFont="1" applyFill="1" applyBorder="1" applyAlignment="1">
      <alignment horizontal="center" vertical="center"/>
    </xf>
    <xf numFmtId="176" fontId="4" fillId="0" borderId="29" xfId="0" applyNumberFormat="1" applyFont="1" applyFill="1" applyBorder="1" applyAlignment="1">
      <alignment horizontal="center" vertical="center"/>
    </xf>
    <xf numFmtId="176" fontId="4" fillId="0" borderId="25" xfId="0" applyNumberFormat="1" applyFont="1" applyFill="1" applyBorder="1" applyAlignment="1">
      <alignment horizontal="center" vertical="center"/>
    </xf>
    <xf numFmtId="176" fontId="4" fillId="0" borderId="26" xfId="0" applyNumberFormat="1" applyFont="1" applyFill="1" applyBorder="1" applyAlignment="1">
      <alignment horizontal="center" vertical="center"/>
    </xf>
    <xf numFmtId="176" fontId="4" fillId="0" borderId="16"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45" xfId="0" applyNumberFormat="1" applyFont="1" applyFill="1" applyBorder="1" applyAlignment="1">
      <alignment horizontal="center" vertical="center"/>
    </xf>
    <xf numFmtId="176" fontId="4" fillId="0" borderId="90" xfId="0" applyNumberFormat="1" applyFont="1" applyFill="1" applyBorder="1" applyAlignment="1">
      <alignment horizontal="center" vertical="center" wrapText="1"/>
    </xf>
    <xf numFmtId="176" fontId="4" fillId="0" borderId="66" xfId="0" applyNumberFormat="1" applyFont="1" applyFill="1" applyBorder="1" applyAlignment="1">
      <alignment horizontal="center" vertical="center" wrapText="1"/>
    </xf>
    <xf numFmtId="176" fontId="4" fillId="0" borderId="94" xfId="0" applyNumberFormat="1" applyFont="1" applyFill="1" applyBorder="1" applyAlignment="1">
      <alignment horizontal="center" vertical="center" wrapText="1"/>
    </xf>
    <xf numFmtId="176" fontId="4" fillId="0" borderId="115" xfId="0" applyNumberFormat="1" applyFont="1" applyFill="1" applyBorder="1" applyAlignment="1">
      <alignment horizontal="center" vertical="center" wrapText="1"/>
    </xf>
    <xf numFmtId="176" fontId="4" fillId="0" borderId="89" xfId="0" applyNumberFormat="1" applyFont="1" applyFill="1" applyBorder="1" applyAlignment="1">
      <alignment horizontal="center" vertical="center" wrapText="1"/>
    </xf>
    <xf numFmtId="176" fontId="4" fillId="0" borderId="156" xfId="0" applyNumberFormat="1" applyFont="1" applyFill="1" applyBorder="1" applyAlignment="1">
      <alignment horizontal="center" vertical="center" wrapText="1"/>
    </xf>
    <xf numFmtId="176" fontId="11" fillId="0" borderId="30" xfId="0" applyNumberFormat="1" applyFont="1" applyFill="1" applyBorder="1" applyAlignment="1">
      <alignment horizontal="center" vertical="center" wrapText="1"/>
    </xf>
    <xf numFmtId="176" fontId="11" fillId="0" borderId="30" xfId="0" applyNumberFormat="1" applyFont="1" applyFill="1" applyBorder="1" applyAlignment="1">
      <alignment horizontal="center" vertical="center"/>
    </xf>
    <xf numFmtId="176" fontId="4" fillId="0" borderId="66" xfId="0" applyNumberFormat="1" applyFont="1" applyFill="1" applyBorder="1" applyAlignment="1">
      <alignment horizontal="center" vertical="center"/>
    </xf>
    <xf numFmtId="176" fontId="4" fillId="0" borderId="94" xfId="0" applyNumberFormat="1" applyFont="1" applyFill="1" applyBorder="1" applyAlignment="1">
      <alignment horizontal="center" vertical="center"/>
    </xf>
    <xf numFmtId="176" fontId="4" fillId="0" borderId="61" xfId="0" applyNumberFormat="1" applyFont="1" applyFill="1" applyBorder="1" applyAlignment="1">
      <alignment horizontal="center" vertical="center"/>
    </xf>
    <xf numFmtId="176" fontId="4" fillId="0" borderId="98" xfId="0" applyNumberFormat="1" applyFont="1" applyFill="1" applyBorder="1" applyAlignment="1">
      <alignment horizontal="center" vertical="center"/>
    </xf>
    <xf numFmtId="176" fontId="4" fillId="0" borderId="34" xfId="0" applyNumberFormat="1" applyFont="1" applyFill="1" applyBorder="1" applyAlignment="1">
      <alignment horizontal="center" vertical="center"/>
    </xf>
    <xf numFmtId="176" fontId="4" fillId="0" borderId="31" xfId="0" applyNumberFormat="1" applyFont="1" applyFill="1" applyBorder="1" applyAlignment="1">
      <alignment horizontal="center" vertical="center"/>
    </xf>
    <xf numFmtId="176" fontId="4" fillId="0" borderId="90" xfId="0" applyNumberFormat="1" applyFont="1" applyFill="1" applyBorder="1" applyAlignment="1">
      <alignment horizontal="center" vertical="center"/>
    </xf>
    <xf numFmtId="176" fontId="4" fillId="0" borderId="66" xfId="0" applyNumberFormat="1" applyFont="1" applyFill="1" applyBorder="1" applyAlignment="1">
      <alignment horizontal="left" vertical="center"/>
    </xf>
    <xf numFmtId="176" fontId="4" fillId="0" borderId="98" xfId="0" applyNumberFormat="1" applyFont="1" applyFill="1" applyBorder="1" applyAlignment="1">
      <alignment horizontal="left" vertical="center"/>
    </xf>
    <xf numFmtId="177" fontId="4" fillId="0" borderId="30" xfId="0" applyNumberFormat="1" applyFont="1" applyFill="1" applyBorder="1" applyAlignment="1">
      <alignment horizontal="center" vertical="center"/>
    </xf>
    <xf numFmtId="177" fontId="4" fillId="0" borderId="102" xfId="0" applyNumberFormat="1" applyFont="1" applyFill="1" applyBorder="1" applyAlignment="1">
      <alignment horizontal="center" vertical="center"/>
    </xf>
    <xf numFmtId="177" fontId="4" fillId="0" borderId="27" xfId="0" applyNumberFormat="1" applyFont="1" applyFill="1" applyBorder="1" applyAlignment="1">
      <alignment horizontal="center" vertical="center"/>
    </xf>
    <xf numFmtId="177" fontId="4" fillId="0" borderId="28" xfId="0" applyNumberFormat="1" applyFont="1" applyFill="1" applyBorder="1" applyAlignment="1">
      <alignment horizontal="center" vertical="center"/>
    </xf>
    <xf numFmtId="177" fontId="4" fillId="0" borderId="87" xfId="0" applyNumberFormat="1" applyFont="1" applyFill="1" applyBorder="1" applyAlignment="1">
      <alignment horizontal="center" vertical="center"/>
    </xf>
    <xf numFmtId="177" fontId="4" fillId="0" borderId="32" xfId="0" applyNumberFormat="1" applyFont="1" applyFill="1" applyBorder="1" applyAlignment="1">
      <alignment horizontal="center" vertical="center"/>
    </xf>
    <xf numFmtId="177" fontId="4" fillId="0" borderId="25" xfId="0" applyNumberFormat="1" applyFont="1" applyFill="1" applyBorder="1" applyAlignment="1">
      <alignment horizontal="center" vertical="center"/>
    </xf>
    <xf numFmtId="177" fontId="4" fillId="0" borderId="26" xfId="0" applyNumberFormat="1" applyFont="1" applyFill="1" applyBorder="1" applyAlignment="1">
      <alignment horizontal="center" vertical="center"/>
    </xf>
    <xf numFmtId="176" fontId="4" fillId="0" borderId="27" xfId="0"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176" fontId="4" fillId="0" borderId="20" xfId="0" applyNumberFormat="1" applyFont="1" applyFill="1" applyBorder="1" applyAlignment="1">
      <alignment horizontal="center" vertical="center"/>
    </xf>
    <xf numFmtId="176" fontId="5" fillId="0" borderId="69"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72" xfId="0" applyNumberFormat="1" applyFont="1" applyFill="1" applyBorder="1" applyAlignment="1">
      <alignment horizontal="center" vertical="center"/>
    </xf>
    <xf numFmtId="177" fontId="4" fillId="0" borderId="101" xfId="0" applyNumberFormat="1" applyFont="1" applyFill="1" applyBorder="1" applyAlignment="1">
      <alignment horizontal="center" vertical="center"/>
    </xf>
    <xf numFmtId="0" fontId="0" fillId="0" borderId="153" xfId="0" applyFont="1" applyBorder="1" applyAlignment="1">
      <alignment horizontal="center"/>
    </xf>
    <xf numFmtId="0" fontId="0" fillId="0" borderId="154" xfId="0" applyFont="1" applyBorder="1" applyAlignment="1">
      <alignment horizontal="center"/>
    </xf>
    <xf numFmtId="0" fontId="0" fillId="0" borderId="155" xfId="0" applyFont="1" applyBorder="1" applyAlignment="1">
      <alignment horizontal="center"/>
    </xf>
    <xf numFmtId="176" fontId="4" fillId="0" borderId="25" xfId="0" applyNumberFormat="1" applyFont="1" applyFill="1" applyBorder="1" applyAlignment="1">
      <alignment horizontal="distributed" vertical="center"/>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distributed" vertical="center"/>
    </xf>
    <xf numFmtId="176" fontId="4" fillId="0" borderId="10"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72" xfId="0" applyNumberFormat="1" applyFont="1" applyFill="1" applyBorder="1" applyAlignment="1">
      <alignment horizontal="center" vertical="center"/>
    </xf>
    <xf numFmtId="176" fontId="4" fillId="0" borderId="1" xfId="0" applyNumberFormat="1" applyFont="1" applyFill="1" applyBorder="1" applyAlignment="1">
      <alignment horizontal="left" vertical="center" shrinkToFit="1"/>
    </xf>
    <xf numFmtId="176" fontId="4" fillId="0" borderId="7" xfId="0" applyNumberFormat="1" applyFont="1" applyFill="1" applyBorder="1" applyAlignment="1">
      <alignment horizontal="left" vertical="center" shrinkToFit="1"/>
    </xf>
    <xf numFmtId="176" fontId="4" fillId="0" borderId="24" xfId="0" applyNumberFormat="1" applyFont="1" applyFill="1" applyBorder="1" applyAlignment="1">
      <alignment horizontal="center" vertical="center"/>
    </xf>
    <xf numFmtId="176" fontId="4" fillId="0" borderId="33" xfId="0" applyNumberFormat="1" applyFont="1" applyFill="1" applyBorder="1" applyAlignment="1">
      <alignment horizontal="center" vertical="center"/>
    </xf>
    <xf numFmtId="176" fontId="4" fillId="0" borderId="32" xfId="0" applyNumberFormat="1" applyFont="1" applyFill="1" applyBorder="1" applyAlignment="1">
      <alignment horizontal="left" vertical="center"/>
    </xf>
    <xf numFmtId="176" fontId="4" fillId="0" borderId="25" xfId="0" applyNumberFormat="1" applyFont="1" applyFill="1" applyBorder="1" applyAlignment="1">
      <alignment horizontal="left" vertical="center"/>
    </xf>
    <xf numFmtId="176" fontId="4" fillId="0" borderId="33" xfId="0" applyNumberFormat="1" applyFont="1" applyFill="1" applyBorder="1" applyAlignment="1">
      <alignment horizontal="left" vertical="center"/>
    </xf>
    <xf numFmtId="176" fontId="4" fillId="0" borderId="32" xfId="0" applyNumberFormat="1" applyFont="1" applyFill="1" applyBorder="1" applyAlignment="1">
      <alignment horizontal="center" vertical="center"/>
    </xf>
    <xf numFmtId="176" fontId="4" fillId="0" borderId="32" xfId="0" applyNumberFormat="1" applyFont="1" applyFill="1" applyBorder="1" applyAlignment="1">
      <alignment horizontal="center" vertical="center" wrapText="1"/>
    </xf>
    <xf numFmtId="176" fontId="4" fillId="0" borderId="25" xfId="0" applyNumberFormat="1" applyFont="1" applyFill="1" applyBorder="1" applyAlignment="1">
      <alignment horizontal="center" vertical="center" wrapText="1"/>
    </xf>
    <xf numFmtId="176" fontId="4" fillId="0" borderId="26" xfId="0" applyNumberFormat="1" applyFont="1" applyFill="1" applyBorder="1" applyAlignment="1">
      <alignment horizontal="center" vertical="center" wrapText="1"/>
    </xf>
    <xf numFmtId="176" fontId="4" fillId="0" borderId="17" xfId="0" applyNumberFormat="1" applyFont="1" applyFill="1" applyBorder="1" applyAlignment="1">
      <alignment horizontal="distributed" vertical="center"/>
    </xf>
    <xf numFmtId="49" fontId="4" fillId="0" borderId="60" xfId="0" applyNumberFormat="1" applyFont="1" applyBorder="1" applyAlignment="1">
      <alignment horizontal="center" vertical="center"/>
    </xf>
    <xf numFmtId="49" fontId="4" fillId="0" borderId="64" xfId="0" applyNumberFormat="1" applyFont="1" applyBorder="1" applyAlignment="1">
      <alignment horizontal="center" vertical="center"/>
    </xf>
    <xf numFmtId="49" fontId="4" fillId="0" borderId="88" xfId="0" applyNumberFormat="1" applyFont="1" applyBorder="1" applyAlignment="1">
      <alignment horizontal="center" vertical="center"/>
    </xf>
    <xf numFmtId="176" fontId="4" fillId="0" borderId="3" xfId="0" applyNumberFormat="1" applyFont="1" applyFill="1" applyBorder="1" applyAlignment="1">
      <alignment horizontal="distributed" vertical="center"/>
    </xf>
    <xf numFmtId="176" fontId="4" fillId="0" borderId="2" xfId="0" applyNumberFormat="1" applyFont="1" applyFill="1" applyBorder="1" applyAlignment="1">
      <alignment horizontal="center" vertical="center"/>
    </xf>
    <xf numFmtId="176" fontId="4" fillId="0" borderId="0" xfId="0" applyNumberFormat="1" applyFont="1" applyFill="1" applyBorder="1" applyAlignment="1">
      <alignment horizontal="center" vertical="top"/>
    </xf>
    <xf numFmtId="176" fontId="4" fillId="0" borderId="104" xfId="0" applyNumberFormat="1" applyFont="1" applyFill="1" applyBorder="1" applyAlignment="1">
      <alignment horizontal="left" vertical="center" shrinkToFit="1"/>
    </xf>
    <xf numFmtId="176" fontId="4" fillId="0" borderId="77" xfId="0" applyNumberFormat="1" applyFont="1" applyFill="1" applyBorder="1" applyAlignment="1">
      <alignment horizontal="left" vertical="center" shrinkToFit="1"/>
    </xf>
    <xf numFmtId="176" fontId="4" fillId="0" borderId="105" xfId="0" applyNumberFormat="1" applyFont="1" applyFill="1" applyBorder="1" applyAlignment="1">
      <alignment horizontal="left" vertical="center" shrinkToFit="1"/>
    </xf>
    <xf numFmtId="176" fontId="4" fillId="0" borderId="115" xfId="0" applyNumberFormat="1" applyFont="1" applyFill="1" applyBorder="1" applyAlignment="1">
      <alignment horizontal="left" vertical="center" shrinkToFit="1"/>
    </xf>
    <xf numFmtId="176" fontId="4" fillId="0" borderId="89" xfId="0" applyNumberFormat="1" applyFont="1" applyFill="1" applyBorder="1" applyAlignment="1">
      <alignment horizontal="left" vertical="center" shrinkToFit="1"/>
    </xf>
    <xf numFmtId="176" fontId="4" fillId="0" borderId="116" xfId="0" applyNumberFormat="1" applyFont="1" applyFill="1" applyBorder="1" applyAlignment="1">
      <alignment horizontal="left" vertical="center" shrinkToFit="1"/>
    </xf>
    <xf numFmtId="176" fontId="4" fillId="0" borderId="30"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176" fontId="4" fillId="0" borderId="87" xfId="0" applyNumberFormat="1" applyFont="1" applyFill="1" applyBorder="1" applyAlignment="1">
      <alignment horizontal="center" vertical="center"/>
    </xf>
    <xf numFmtId="176" fontId="4" fillId="0" borderId="21" xfId="0" applyNumberFormat="1" applyFont="1" applyFill="1" applyBorder="1" applyAlignment="1">
      <alignment horizontal="center" vertical="center"/>
    </xf>
    <xf numFmtId="176" fontId="4" fillId="0" borderId="22" xfId="0" applyNumberFormat="1" applyFont="1" applyFill="1" applyBorder="1" applyAlignment="1">
      <alignment horizontal="center" vertical="center"/>
    </xf>
    <xf numFmtId="176" fontId="4" fillId="0" borderId="23" xfId="0" applyNumberFormat="1" applyFont="1" applyFill="1" applyBorder="1" applyAlignment="1">
      <alignment horizontal="center" vertical="center"/>
    </xf>
    <xf numFmtId="176" fontId="4" fillId="0" borderId="2" xfId="0" applyNumberFormat="1" applyFont="1" applyFill="1" applyBorder="1" applyAlignment="1">
      <alignment horizontal="distributed" vertical="center"/>
    </xf>
    <xf numFmtId="176" fontId="4" fillId="0" borderId="0" xfId="0" applyNumberFormat="1" applyFont="1" applyFill="1" applyBorder="1" applyAlignment="1">
      <alignment horizontal="left" vertical="top" wrapText="1"/>
    </xf>
    <xf numFmtId="176" fontId="4" fillId="0" borderId="0" xfId="0" applyNumberFormat="1" applyFont="1" applyFill="1" applyBorder="1" applyAlignment="1">
      <alignment horizontal="left" vertical="top" textRotation="255"/>
    </xf>
    <xf numFmtId="176" fontId="4" fillId="0" borderId="6" xfId="0" applyNumberFormat="1" applyFont="1" applyFill="1" applyBorder="1" applyAlignment="1">
      <alignment horizontal="left" vertical="top" textRotation="255"/>
    </xf>
    <xf numFmtId="176" fontId="4" fillId="0" borderId="3" xfId="0" applyNumberFormat="1" applyFont="1" applyFill="1" applyBorder="1" applyAlignment="1">
      <alignment horizontal="left" vertical="top" textRotation="255"/>
    </xf>
    <xf numFmtId="176" fontId="4" fillId="0" borderId="9" xfId="0" applyNumberFormat="1" applyFont="1" applyFill="1" applyBorder="1" applyAlignment="1">
      <alignment horizontal="left" vertical="top" textRotation="255"/>
    </xf>
    <xf numFmtId="176" fontId="4" fillId="0" borderId="5"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xf>
    <xf numFmtId="176" fontId="4" fillId="0" borderId="6" xfId="0" applyNumberFormat="1" applyFont="1" applyFill="1" applyBorder="1" applyAlignment="1">
      <alignment horizontal="left" vertical="center"/>
    </xf>
    <xf numFmtId="176" fontId="6" fillId="0" borderId="8"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176" fontId="6" fillId="0" borderId="9"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wrapText="1"/>
    </xf>
    <xf numFmtId="176" fontId="6" fillId="0" borderId="8" xfId="0" applyNumberFormat="1" applyFont="1" applyFill="1" applyBorder="1" applyAlignment="1">
      <alignment horizontal="right" vertical="center"/>
    </xf>
    <xf numFmtId="176" fontId="6" fillId="0" borderId="3" xfId="0" applyNumberFormat="1" applyFont="1" applyFill="1" applyBorder="1" applyAlignment="1">
      <alignment horizontal="right" vertical="center"/>
    </xf>
    <xf numFmtId="176" fontId="6" fillId="0" borderId="9" xfId="0" applyNumberFormat="1" applyFont="1" applyFill="1" applyBorder="1" applyAlignment="1">
      <alignment horizontal="right" vertical="center"/>
    </xf>
    <xf numFmtId="176" fontId="4" fillId="0" borderId="32" xfId="0" applyNumberFormat="1" applyFont="1" applyFill="1" applyBorder="1" applyAlignment="1">
      <alignment horizontal="left" vertical="center" wrapText="1"/>
    </xf>
    <xf numFmtId="176" fontId="4" fillId="0" borderId="25" xfId="0" applyNumberFormat="1" applyFont="1" applyFill="1" applyBorder="1" applyAlignment="1">
      <alignment horizontal="left" vertical="center" wrapText="1"/>
    </xf>
    <xf numFmtId="176" fontId="4" fillId="0" borderId="33" xfId="0" applyNumberFormat="1" applyFont="1" applyFill="1" applyBorder="1" applyAlignment="1">
      <alignment horizontal="left" vertical="center" wrapText="1"/>
    </xf>
    <xf numFmtId="176" fontId="4" fillId="0" borderId="61" xfId="0" applyNumberFormat="1" applyFont="1" applyFill="1" applyBorder="1" applyAlignment="1">
      <alignment horizontal="center" vertical="center" wrapText="1"/>
    </xf>
    <xf numFmtId="176" fontId="4" fillId="0" borderId="38" xfId="0" applyNumberFormat="1" applyFont="1" applyFill="1" applyBorder="1" applyAlignment="1">
      <alignment horizontal="center" vertical="center"/>
    </xf>
    <xf numFmtId="0" fontId="4" fillId="0" borderId="25" xfId="0" applyFont="1" applyFill="1" applyBorder="1" applyAlignment="1">
      <alignment horizontal="center" vertical="center"/>
    </xf>
    <xf numFmtId="177" fontId="4" fillId="0" borderId="34" xfId="0" applyNumberFormat="1" applyFont="1" applyFill="1" applyBorder="1" applyAlignment="1">
      <alignment horizontal="center" vertical="center"/>
    </xf>
    <xf numFmtId="177" fontId="4" fillId="0" borderId="31" xfId="0" applyNumberFormat="1" applyFont="1" applyFill="1" applyBorder="1" applyAlignment="1">
      <alignment horizontal="center" vertical="center"/>
    </xf>
    <xf numFmtId="176" fontId="4" fillId="0" borderId="70" xfId="0" applyNumberFormat="1" applyFont="1" applyFill="1" applyBorder="1" applyAlignment="1">
      <alignment horizontal="center" vertical="center"/>
    </xf>
    <xf numFmtId="176" fontId="4" fillId="0" borderId="71" xfId="0" applyNumberFormat="1" applyFont="1" applyFill="1" applyBorder="1" applyAlignment="1">
      <alignment horizontal="center" vertical="center"/>
    </xf>
    <xf numFmtId="176" fontId="4" fillId="0" borderId="13"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4" fillId="0" borderId="216" xfId="0" applyNumberFormat="1" applyFont="1" applyFill="1" applyBorder="1" applyAlignment="1">
      <alignment horizontal="center" vertical="center"/>
    </xf>
    <xf numFmtId="176" fontId="4" fillId="0" borderId="54" xfId="0" applyNumberFormat="1" applyFont="1" applyFill="1" applyBorder="1" applyAlignment="1">
      <alignment horizontal="center" vertical="center"/>
    </xf>
    <xf numFmtId="176" fontId="4" fillId="0" borderId="28" xfId="0" applyNumberFormat="1" applyFont="1" applyFill="1" applyBorder="1" applyAlignment="1">
      <alignment horizontal="distributed" vertical="center"/>
    </xf>
    <xf numFmtId="179" fontId="4" fillId="0" borderId="10" xfId="0" applyNumberFormat="1" applyFont="1" applyFill="1" applyBorder="1" applyAlignment="1">
      <alignment horizontal="right" vertical="center"/>
    </xf>
    <xf numFmtId="179" fontId="4" fillId="0" borderId="1" xfId="0" applyNumberFormat="1" applyFont="1" applyFill="1" applyBorder="1" applyAlignment="1">
      <alignment horizontal="right" vertical="center"/>
    </xf>
    <xf numFmtId="176" fontId="3" fillId="0" borderId="104" xfId="0" applyNumberFormat="1" applyFont="1" applyFill="1" applyBorder="1" applyAlignment="1">
      <alignment horizontal="center" vertical="top" wrapText="1"/>
    </xf>
    <xf numFmtId="176" fontId="3" fillId="0" borderId="77" xfId="0" applyNumberFormat="1" applyFont="1" applyFill="1" applyBorder="1" applyAlignment="1">
      <alignment horizontal="center" vertical="top" wrapText="1"/>
    </xf>
    <xf numFmtId="176" fontId="4" fillId="0" borderId="77" xfId="0" applyNumberFormat="1" applyFont="1" applyFill="1" applyBorder="1" applyAlignment="1">
      <alignment horizontal="left" vertical="center"/>
    </xf>
    <xf numFmtId="176" fontId="3" fillId="0" borderId="0" xfId="0" applyNumberFormat="1" applyFont="1" applyFill="1" applyBorder="1" applyAlignment="1">
      <alignment horizontal="center" vertical="top" wrapText="1"/>
    </xf>
    <xf numFmtId="176" fontId="4" fillId="0" borderId="96" xfId="0" applyNumberFormat="1" applyFont="1" applyFill="1" applyBorder="1" applyAlignment="1">
      <alignment horizontal="center" vertical="center" wrapText="1"/>
    </xf>
    <xf numFmtId="176" fontId="4" fillId="0" borderId="86" xfId="0" applyNumberFormat="1" applyFont="1" applyFill="1" applyBorder="1" applyAlignment="1">
      <alignment horizontal="center" vertical="center" wrapText="1"/>
    </xf>
    <xf numFmtId="0" fontId="4" fillId="0" borderId="28" xfId="0" applyFont="1" applyFill="1" applyBorder="1" applyAlignment="1">
      <alignment horizontal="center" vertical="center"/>
    </xf>
    <xf numFmtId="176" fontId="5" fillId="0" borderId="1" xfId="0" applyNumberFormat="1" applyFont="1" applyFill="1" applyBorder="1" applyAlignment="1">
      <alignment horizontal="left" vertical="center" wrapText="1" indent="1"/>
    </xf>
    <xf numFmtId="176" fontId="11" fillId="0" borderId="31" xfId="0" applyNumberFormat="1" applyFont="1" applyFill="1" applyBorder="1" applyAlignment="1">
      <alignment horizontal="center" vertical="center" wrapText="1"/>
    </xf>
    <xf numFmtId="176" fontId="11" fillId="0" borderId="31" xfId="0" applyNumberFormat="1" applyFont="1" applyFill="1" applyBorder="1" applyAlignment="1">
      <alignment horizontal="center" vertical="center"/>
    </xf>
    <xf numFmtId="176" fontId="19" fillId="0" borderId="32" xfId="3" applyNumberFormat="1" applyFont="1" applyFill="1" applyBorder="1" applyAlignment="1">
      <alignment horizontal="left" vertical="center" wrapText="1"/>
    </xf>
    <xf numFmtId="176" fontId="4" fillId="0" borderId="26" xfId="0" applyNumberFormat="1" applyFont="1" applyFill="1" applyBorder="1" applyAlignment="1">
      <alignment horizontal="left" vertical="center" wrapText="1"/>
    </xf>
    <xf numFmtId="176" fontId="19" fillId="0" borderId="63" xfId="3" applyNumberFormat="1" applyFont="1" applyFill="1" applyBorder="1" applyAlignment="1">
      <alignment horizontal="center" vertical="center"/>
    </xf>
    <xf numFmtId="176" fontId="4" fillId="0" borderId="2" xfId="0" applyNumberFormat="1" applyFont="1" applyFill="1" applyBorder="1" applyAlignment="1">
      <alignment horizontal="left" vertical="center" wrapText="1"/>
    </xf>
    <xf numFmtId="176" fontId="4" fillId="0" borderId="11" xfId="0" applyNumberFormat="1" applyFont="1" applyFill="1" applyBorder="1" applyAlignment="1">
      <alignment horizontal="left" vertical="center" wrapText="1"/>
    </xf>
    <xf numFmtId="176" fontId="4" fillId="0" borderId="6" xfId="0" applyNumberFormat="1" applyFont="1" applyFill="1" applyBorder="1" applyAlignment="1">
      <alignment horizontal="left" vertical="center" wrapText="1"/>
    </xf>
    <xf numFmtId="176" fontId="4" fillId="0" borderId="2" xfId="0" applyNumberFormat="1" applyFont="1" applyFill="1" applyBorder="1" applyAlignment="1">
      <alignment vertical="center" wrapText="1"/>
    </xf>
    <xf numFmtId="176" fontId="4" fillId="0" borderId="3" xfId="0" applyNumberFormat="1" applyFont="1" applyFill="1" applyBorder="1" applyAlignment="1">
      <alignment vertical="center" wrapText="1"/>
    </xf>
    <xf numFmtId="176" fontId="4" fillId="0" borderId="86" xfId="0" applyNumberFormat="1" applyFont="1" applyFill="1" applyBorder="1" applyAlignment="1">
      <alignment horizontal="left" vertical="center"/>
    </xf>
    <xf numFmtId="176" fontId="4" fillId="0" borderId="97" xfId="0" applyNumberFormat="1" applyFont="1" applyFill="1" applyBorder="1" applyAlignment="1">
      <alignment horizontal="left" vertical="center"/>
    </xf>
    <xf numFmtId="176" fontId="4" fillId="0" borderId="35" xfId="0" applyNumberFormat="1" applyFont="1" applyFill="1" applyBorder="1" applyAlignment="1">
      <alignment horizontal="center" vertical="center"/>
    </xf>
    <xf numFmtId="176" fontId="4" fillId="0" borderId="22" xfId="0" applyNumberFormat="1" applyFont="1" applyFill="1" applyBorder="1" applyAlignment="1">
      <alignment vertical="center"/>
    </xf>
    <xf numFmtId="176" fontId="4" fillId="0" borderId="23" xfId="0" applyNumberFormat="1" applyFont="1" applyFill="1" applyBorder="1" applyAlignment="1">
      <alignment vertical="center"/>
    </xf>
    <xf numFmtId="176" fontId="4" fillId="0" borderId="145" xfId="0" applyNumberFormat="1" applyFont="1" applyFill="1" applyBorder="1" applyAlignment="1">
      <alignment horizontal="left" vertical="center"/>
    </xf>
    <xf numFmtId="176" fontId="4" fillId="0" borderId="144" xfId="0" applyNumberFormat="1" applyFont="1" applyFill="1" applyBorder="1" applyAlignment="1">
      <alignment horizontal="left" vertical="center"/>
    </xf>
    <xf numFmtId="176" fontId="4" fillId="0" borderId="143" xfId="0" applyNumberFormat="1" applyFont="1" applyFill="1" applyBorder="1" applyAlignment="1">
      <alignment horizontal="left" vertical="center"/>
    </xf>
    <xf numFmtId="176" fontId="4" fillId="0" borderId="86" xfId="0" applyNumberFormat="1" applyFont="1" applyFill="1" applyBorder="1" applyAlignment="1">
      <alignment horizontal="center" vertical="center"/>
    </xf>
    <xf numFmtId="176" fontId="4" fillId="0" borderId="93" xfId="0" applyNumberFormat="1"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176" fontId="5" fillId="0" borderId="1" xfId="0" applyNumberFormat="1" applyFont="1" applyFill="1" applyBorder="1" applyAlignment="1">
      <alignment vertical="center"/>
    </xf>
    <xf numFmtId="176" fontId="4" fillId="0" borderId="92" xfId="0" applyNumberFormat="1" applyFont="1" applyFill="1" applyBorder="1" applyAlignment="1">
      <alignment horizontal="center" vertical="center"/>
    </xf>
    <xf numFmtId="0" fontId="4" fillId="0" borderId="31" xfId="0" applyFont="1" applyFill="1" applyBorder="1" applyAlignment="1">
      <alignment horizontal="center" vertical="center"/>
    </xf>
    <xf numFmtId="177" fontId="4" fillId="0" borderId="100" xfId="0" applyNumberFormat="1" applyFont="1" applyFill="1" applyBorder="1" applyAlignment="1">
      <alignment horizontal="center" vertical="center"/>
    </xf>
    <xf numFmtId="176" fontId="4" fillId="0" borderId="217" xfId="0" applyNumberFormat="1" applyFont="1" applyFill="1" applyBorder="1" applyAlignment="1">
      <alignment horizontal="center" vertical="center"/>
    </xf>
    <xf numFmtId="176" fontId="4" fillId="0" borderId="14" xfId="0" applyNumberFormat="1" applyFont="1" applyFill="1" applyBorder="1" applyAlignment="1">
      <alignment horizontal="left"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4" fillId="0" borderId="30" xfId="0" applyFont="1" applyFill="1" applyBorder="1" applyAlignment="1">
      <alignment horizontal="center" vertical="center"/>
    </xf>
    <xf numFmtId="176" fontId="3" fillId="0" borderId="8" xfId="0" applyNumberFormat="1" applyFont="1" applyFill="1" applyBorder="1" applyAlignment="1">
      <alignment horizontal="center" vertical="top" wrapText="1"/>
    </xf>
    <xf numFmtId="176" fontId="3" fillId="0" borderId="3" xfId="0" applyNumberFormat="1" applyFont="1" applyFill="1" applyBorder="1" applyAlignment="1">
      <alignment horizontal="center" vertical="top" wrapText="1"/>
    </xf>
    <xf numFmtId="176" fontId="3" fillId="0" borderId="55" xfId="0" applyNumberFormat="1" applyFont="1" applyFill="1" applyBorder="1" applyAlignment="1">
      <alignment horizontal="center" vertical="top" wrapText="1"/>
    </xf>
    <xf numFmtId="176" fontId="3" fillId="0" borderId="112" xfId="0" applyNumberFormat="1" applyFont="1" applyFill="1" applyBorder="1" applyAlignment="1">
      <alignment horizontal="center" vertical="top" wrapText="1"/>
    </xf>
    <xf numFmtId="176" fontId="4" fillId="0" borderId="63" xfId="0" applyNumberFormat="1" applyFont="1" applyFill="1" applyBorder="1" applyAlignment="1">
      <alignment horizontal="left" vertical="center" wrapText="1"/>
    </xf>
    <xf numFmtId="176" fontId="4" fillId="0" borderId="28" xfId="0" applyNumberFormat="1" applyFont="1" applyFill="1" applyBorder="1" applyAlignment="1">
      <alignment horizontal="left" vertical="center" wrapText="1"/>
    </xf>
    <xf numFmtId="176" fontId="4" fillId="0" borderId="29" xfId="0" applyNumberFormat="1" applyFont="1" applyFill="1" applyBorder="1" applyAlignment="1">
      <alignment horizontal="left" vertical="center" wrapText="1"/>
    </xf>
    <xf numFmtId="176" fontId="4" fillId="0" borderId="22" xfId="0" applyNumberFormat="1" applyFont="1" applyFill="1" applyBorder="1" applyAlignment="1">
      <alignment horizontal="distributed" vertical="center"/>
    </xf>
    <xf numFmtId="176" fontId="4" fillId="0" borderId="37" xfId="0" applyNumberFormat="1" applyFont="1" applyFill="1" applyBorder="1" applyAlignment="1">
      <alignment horizontal="center" vertical="center"/>
    </xf>
    <xf numFmtId="176" fontId="4" fillId="0" borderId="87" xfId="0" applyNumberFormat="1" applyFont="1" applyFill="1" applyBorder="1" applyAlignment="1">
      <alignment horizontal="left" vertical="center" wrapText="1"/>
    </xf>
    <xf numFmtId="176" fontId="4" fillId="0" borderId="115" xfId="0" applyNumberFormat="1" applyFont="1" applyFill="1" applyBorder="1" applyAlignment="1">
      <alignment horizontal="left" vertical="center" wrapText="1"/>
    </xf>
    <xf numFmtId="176" fontId="4" fillId="0" borderId="89" xfId="0" applyNumberFormat="1" applyFont="1" applyFill="1" applyBorder="1" applyAlignment="1">
      <alignment horizontal="left" vertical="center" wrapText="1"/>
    </xf>
    <xf numFmtId="176" fontId="4" fillId="0" borderId="156" xfId="0" applyNumberFormat="1" applyFont="1" applyFill="1" applyBorder="1" applyAlignment="1">
      <alignment horizontal="left" vertical="center" wrapText="1"/>
    </xf>
    <xf numFmtId="176" fontId="4" fillId="0" borderId="7"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4" fillId="0" borderId="10" xfId="0"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176" fontId="4" fillId="0" borderId="7" xfId="0" applyNumberFormat="1" applyFont="1" applyFill="1" applyBorder="1" applyAlignment="1">
      <alignment horizontal="left" vertical="center" wrapText="1"/>
    </xf>
    <xf numFmtId="176" fontId="4" fillId="0" borderId="10" xfId="0" applyNumberFormat="1" applyFont="1" applyFill="1" applyBorder="1" applyAlignment="1">
      <alignment horizontal="left" vertical="center"/>
    </xf>
    <xf numFmtId="176" fontId="4" fillId="0" borderId="1" xfId="0" applyNumberFormat="1" applyFont="1" applyFill="1" applyBorder="1" applyAlignment="1">
      <alignment horizontal="left" vertical="center"/>
    </xf>
    <xf numFmtId="176" fontId="4" fillId="0" borderId="7" xfId="0" applyNumberFormat="1" applyFont="1" applyFill="1" applyBorder="1" applyAlignment="1">
      <alignment horizontal="left" vertical="center"/>
    </xf>
    <xf numFmtId="176" fontId="4" fillId="0" borderId="69" xfId="0" applyNumberFormat="1" applyFont="1" applyFill="1" applyBorder="1" applyAlignment="1">
      <alignment horizontal="center" vertical="center"/>
    </xf>
    <xf numFmtId="176" fontId="4" fillId="0" borderId="72" xfId="0" applyNumberFormat="1" applyFont="1" applyFill="1" applyBorder="1" applyAlignment="1">
      <alignment horizontal="left" vertical="center"/>
    </xf>
    <xf numFmtId="176" fontId="4" fillId="0" borderId="5" xfId="0" applyNumberFormat="1" applyFont="1" applyFill="1" applyBorder="1" applyAlignment="1">
      <alignment horizontal="left" vertical="center" wrapText="1"/>
    </xf>
    <xf numFmtId="176" fontId="4" fillId="0" borderId="104" xfId="0" applyNumberFormat="1" applyFont="1" applyFill="1" applyBorder="1" applyAlignment="1">
      <alignment horizontal="center" vertical="center"/>
    </xf>
    <xf numFmtId="176" fontId="4" fillId="0" borderId="77" xfId="0" applyNumberFormat="1" applyFont="1" applyFill="1" applyBorder="1" applyAlignment="1">
      <alignment horizontal="center" vertical="center"/>
    </xf>
    <xf numFmtId="176" fontId="4" fillId="0" borderId="105" xfId="0" applyNumberFormat="1" applyFont="1" applyFill="1" applyBorder="1" applyAlignment="1">
      <alignment horizontal="center" vertical="center"/>
    </xf>
    <xf numFmtId="176" fontId="4" fillId="0" borderId="78" xfId="0" applyNumberFormat="1" applyFont="1" applyFill="1" applyBorder="1" applyAlignment="1">
      <alignment horizontal="center" vertical="center"/>
    </xf>
    <xf numFmtId="176" fontId="4" fillId="0" borderId="115" xfId="0" applyNumberFormat="1" applyFont="1" applyFill="1" applyBorder="1" applyAlignment="1">
      <alignment horizontal="center" vertical="center"/>
    </xf>
    <xf numFmtId="176" fontId="4" fillId="0" borderId="89" xfId="0" applyNumberFormat="1" applyFont="1" applyFill="1" applyBorder="1" applyAlignment="1">
      <alignment horizontal="center" vertical="center"/>
    </xf>
    <xf numFmtId="176" fontId="4" fillId="0" borderId="116" xfId="0" applyNumberFormat="1" applyFont="1" applyFill="1" applyBorder="1" applyAlignment="1">
      <alignment horizontal="center" vertical="center"/>
    </xf>
    <xf numFmtId="176" fontId="4" fillId="0" borderId="76" xfId="0" applyNumberFormat="1" applyFont="1" applyFill="1" applyBorder="1" applyAlignment="1">
      <alignment horizontal="center" vertical="center"/>
    </xf>
    <xf numFmtId="176" fontId="5" fillId="0" borderId="65" xfId="0" applyNumberFormat="1" applyFont="1" applyFill="1" applyBorder="1" applyAlignment="1">
      <alignment horizontal="center" vertical="center" wrapText="1" shrinkToFit="1"/>
    </xf>
    <xf numFmtId="176" fontId="5" fillId="0" borderId="0" xfId="0" applyNumberFormat="1" applyFont="1" applyFill="1" applyBorder="1" applyAlignment="1">
      <alignment horizontal="center" vertical="center" shrinkToFit="1"/>
    </xf>
    <xf numFmtId="176" fontId="5" fillId="0" borderId="71" xfId="0" applyNumberFormat="1" applyFont="1" applyFill="1" applyBorder="1" applyAlignment="1">
      <alignment horizontal="center" vertical="center" shrinkToFit="1"/>
    </xf>
    <xf numFmtId="176" fontId="5" fillId="0" borderId="117" xfId="0" applyNumberFormat="1" applyFont="1" applyFill="1" applyBorder="1" applyAlignment="1">
      <alignment horizontal="center" vertical="center" shrinkToFit="1"/>
    </xf>
    <xf numFmtId="176" fontId="5" fillId="0" borderId="46" xfId="0" applyNumberFormat="1" applyFont="1" applyFill="1" applyBorder="1" applyAlignment="1">
      <alignment horizontal="center" vertical="center" shrinkToFit="1"/>
    </xf>
    <xf numFmtId="176" fontId="5" fillId="0" borderId="118" xfId="0" applyNumberFormat="1" applyFont="1" applyFill="1" applyBorder="1" applyAlignment="1">
      <alignment horizontal="center" vertical="center" shrinkToFit="1"/>
    </xf>
    <xf numFmtId="176" fontId="4" fillId="0" borderId="11"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xf>
    <xf numFmtId="176" fontId="4" fillId="0" borderId="79"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76" fontId="4" fillId="0" borderId="95" xfId="0" applyNumberFormat="1" applyFont="1" applyFill="1" applyBorder="1" applyAlignment="1">
      <alignment horizontal="center" vertical="center"/>
    </xf>
    <xf numFmtId="176" fontId="4" fillId="0" borderId="62" xfId="0" applyNumberFormat="1" applyFont="1" applyFill="1" applyBorder="1" applyAlignment="1">
      <alignment horizontal="center" vertical="center"/>
    </xf>
    <xf numFmtId="176" fontId="4" fillId="0" borderId="119" xfId="0" applyNumberFormat="1" applyFont="1" applyFill="1" applyBorder="1" applyAlignment="1">
      <alignment horizontal="center" vertical="center"/>
    </xf>
    <xf numFmtId="176" fontId="4" fillId="0" borderId="153" xfId="0" applyNumberFormat="1" applyFont="1" applyFill="1" applyBorder="1" applyAlignment="1">
      <alignment horizontal="center" vertical="center"/>
    </xf>
    <xf numFmtId="176" fontId="4" fillId="0" borderId="154" xfId="0" applyNumberFormat="1" applyFont="1" applyFill="1" applyBorder="1" applyAlignment="1">
      <alignment horizontal="center" vertical="center"/>
    </xf>
    <xf numFmtId="176" fontId="4" fillId="0" borderId="155" xfId="0" applyNumberFormat="1" applyFont="1" applyFill="1" applyBorder="1" applyAlignment="1">
      <alignment horizontal="center" vertical="center"/>
    </xf>
    <xf numFmtId="176" fontId="4" fillId="0" borderId="36" xfId="0" applyNumberFormat="1" applyFont="1" applyFill="1" applyBorder="1" applyAlignment="1">
      <alignment horizontal="left" vertical="center"/>
    </xf>
    <xf numFmtId="176" fontId="4" fillId="0" borderId="22" xfId="0" applyNumberFormat="1" applyFont="1" applyFill="1" applyBorder="1" applyAlignment="1">
      <alignment horizontal="left" vertical="center"/>
    </xf>
    <xf numFmtId="176" fontId="4" fillId="0" borderId="35" xfId="0" applyNumberFormat="1" applyFont="1" applyFill="1" applyBorder="1" applyAlignment="1">
      <alignment horizontal="left" vertical="center"/>
    </xf>
    <xf numFmtId="176" fontId="4" fillId="0" borderId="36" xfId="0" applyNumberFormat="1" applyFont="1" applyFill="1" applyBorder="1" applyAlignment="1">
      <alignment horizontal="center" vertical="center"/>
    </xf>
    <xf numFmtId="176" fontId="4" fillId="0" borderId="92" xfId="0" applyNumberFormat="1" applyFont="1" applyFill="1" applyBorder="1" applyAlignment="1">
      <alignment horizontal="left" vertical="center"/>
    </xf>
    <xf numFmtId="176" fontId="4" fillId="0" borderId="85" xfId="0" applyNumberFormat="1" applyFont="1" applyFill="1" applyBorder="1" applyAlignment="1">
      <alignment horizontal="left" vertical="center"/>
    </xf>
    <xf numFmtId="176" fontId="4" fillId="0" borderId="4" xfId="0" applyNumberFormat="1" applyFont="1" applyFill="1" applyBorder="1" applyAlignment="1">
      <alignment horizontal="left" vertical="center"/>
    </xf>
    <xf numFmtId="176" fontId="5" fillId="0" borderId="22" xfId="0" applyNumberFormat="1" applyFont="1" applyFill="1" applyBorder="1" applyAlignment="1">
      <alignment horizontal="left" vertical="center" wrapText="1"/>
    </xf>
    <xf numFmtId="176" fontId="5" fillId="0" borderId="22" xfId="0" applyNumberFormat="1" applyFont="1" applyFill="1" applyBorder="1" applyAlignment="1">
      <alignment horizontal="left" vertical="center"/>
    </xf>
    <xf numFmtId="176" fontId="5" fillId="0" borderId="23" xfId="0" applyNumberFormat="1" applyFont="1" applyFill="1" applyBorder="1" applyAlignment="1">
      <alignment horizontal="left" vertical="center"/>
    </xf>
    <xf numFmtId="176" fontId="10" fillId="0" borderId="0" xfId="0" applyNumberFormat="1" applyFont="1" applyFill="1" applyBorder="1" applyAlignment="1">
      <alignment horizontal="center" vertical="center"/>
    </xf>
    <xf numFmtId="176" fontId="6" fillId="0" borderId="48" xfId="0" applyNumberFormat="1" applyFont="1" applyFill="1" applyBorder="1" applyAlignment="1">
      <alignment horizontal="center" vertical="center" wrapText="1"/>
    </xf>
    <xf numFmtId="176" fontId="6" fillId="0" borderId="49" xfId="0" applyNumberFormat="1" applyFont="1" applyFill="1" applyBorder="1" applyAlignment="1">
      <alignment horizontal="center" vertical="center" wrapText="1"/>
    </xf>
    <xf numFmtId="176" fontId="6" fillId="0" borderId="50" xfId="0" applyNumberFormat="1" applyFont="1" applyFill="1" applyBorder="1" applyAlignment="1">
      <alignment horizontal="center" vertical="center" wrapText="1"/>
    </xf>
    <xf numFmtId="176" fontId="6" fillId="0" borderId="51" xfId="0" applyNumberFormat="1" applyFont="1" applyFill="1" applyBorder="1" applyAlignment="1">
      <alignment horizontal="center" vertical="center" wrapText="1"/>
    </xf>
    <xf numFmtId="176" fontId="6" fillId="0" borderId="52" xfId="0" applyNumberFormat="1" applyFont="1" applyFill="1" applyBorder="1" applyAlignment="1">
      <alignment horizontal="center" vertical="center" wrapText="1"/>
    </xf>
    <xf numFmtId="176" fontId="6" fillId="0" borderId="53" xfId="0" applyNumberFormat="1" applyFont="1" applyFill="1" applyBorder="1" applyAlignment="1">
      <alignment horizontal="center" vertical="center" wrapText="1"/>
    </xf>
    <xf numFmtId="176" fontId="6" fillId="0" borderId="16" xfId="0" applyNumberFormat="1" applyFont="1" applyFill="1" applyBorder="1" applyAlignment="1">
      <alignment horizontal="center" vertical="center" wrapText="1"/>
    </xf>
    <xf numFmtId="176" fontId="6" fillId="0" borderId="17" xfId="0" applyNumberFormat="1" applyFont="1" applyFill="1" applyBorder="1" applyAlignment="1">
      <alignment horizontal="center" vertical="center"/>
    </xf>
    <xf numFmtId="176" fontId="6" fillId="0" borderId="18" xfId="0" applyNumberFormat="1" applyFont="1" applyFill="1" applyBorder="1" applyAlignment="1">
      <alignment horizontal="center" vertical="center"/>
    </xf>
    <xf numFmtId="176" fontId="6" fillId="0" borderId="45" xfId="0" applyNumberFormat="1" applyFont="1" applyFill="1" applyBorder="1" applyAlignment="1">
      <alignment horizontal="center" vertical="center"/>
    </xf>
    <xf numFmtId="176" fontId="6" fillId="0" borderId="46" xfId="0" applyNumberFormat="1" applyFont="1" applyFill="1" applyBorder="1" applyAlignment="1">
      <alignment horizontal="center" vertical="center"/>
    </xf>
    <xf numFmtId="176" fontId="6" fillId="0" borderId="47" xfId="0" applyNumberFormat="1" applyFont="1" applyFill="1" applyBorder="1" applyAlignment="1">
      <alignment horizontal="center" vertical="center"/>
    </xf>
    <xf numFmtId="176" fontId="4" fillId="0" borderId="91" xfId="0" applyNumberFormat="1" applyFont="1" applyFill="1" applyBorder="1" applyAlignment="1">
      <alignment horizontal="center" vertical="center" wrapText="1"/>
    </xf>
    <xf numFmtId="176" fontId="4" fillId="0" borderId="64" xfId="0" applyNumberFormat="1" applyFont="1" applyFill="1" applyBorder="1" applyAlignment="1">
      <alignment horizontal="center" vertical="center" wrapText="1"/>
    </xf>
    <xf numFmtId="176" fontId="4" fillId="0" borderId="88" xfId="0" applyNumberFormat="1" applyFont="1" applyFill="1" applyBorder="1" applyAlignment="1">
      <alignment horizontal="center" vertical="center" wrapText="1"/>
    </xf>
    <xf numFmtId="176" fontId="4" fillId="0" borderId="60" xfId="0" applyNumberFormat="1" applyFont="1" applyFill="1" applyBorder="1" applyAlignment="1">
      <alignment horizontal="center" vertical="center"/>
    </xf>
    <xf numFmtId="176" fontId="4" fillId="0" borderId="64" xfId="0" applyNumberFormat="1" applyFont="1" applyFill="1" applyBorder="1" applyAlignment="1">
      <alignment horizontal="center" vertical="center"/>
    </xf>
    <xf numFmtId="176" fontId="4" fillId="0" borderId="149" xfId="0" applyNumberFormat="1" applyFont="1" applyFill="1" applyBorder="1" applyAlignment="1">
      <alignment horizontal="center" vertical="center"/>
    </xf>
    <xf numFmtId="176" fontId="4" fillId="0" borderId="66" xfId="0" applyNumberFormat="1" applyFont="1" applyFill="1" applyBorder="1" applyAlignment="1">
      <alignment horizontal="left" vertical="center" wrapText="1"/>
    </xf>
    <xf numFmtId="176" fontId="4" fillId="0" borderId="14" xfId="0" applyNumberFormat="1" applyFont="1" applyFill="1" applyBorder="1" applyAlignment="1">
      <alignment horizontal="left" vertical="center" wrapText="1"/>
    </xf>
    <xf numFmtId="176" fontId="4" fillId="0" borderId="67" xfId="0" applyNumberFormat="1" applyFont="1" applyFill="1" applyBorder="1" applyAlignment="1">
      <alignment horizontal="left" vertical="center" wrapText="1"/>
    </xf>
    <xf numFmtId="176" fontId="9" fillId="0" borderId="0" xfId="0" applyNumberFormat="1" applyFont="1" applyFill="1" applyBorder="1" applyAlignment="1">
      <alignment horizontal="center" vertical="center"/>
    </xf>
    <xf numFmtId="176" fontId="4" fillId="0" borderId="12" xfId="0" applyNumberFormat="1" applyFont="1" applyFill="1" applyBorder="1" applyAlignment="1">
      <alignment horizontal="left" vertical="center"/>
    </xf>
    <xf numFmtId="176" fontId="4" fillId="0" borderId="97" xfId="0" applyNumberFormat="1" applyFont="1" applyFill="1" applyBorder="1" applyAlignment="1">
      <alignment horizontal="center" vertical="center"/>
    </xf>
    <xf numFmtId="176" fontId="3" fillId="0" borderId="2" xfId="0" applyNumberFormat="1" applyFont="1" applyFill="1" applyBorder="1" applyAlignment="1">
      <alignment horizontal="left" vertical="top" wrapText="1"/>
    </xf>
    <xf numFmtId="176" fontId="3" fillId="0" borderId="11" xfId="0" applyNumberFormat="1" applyFont="1" applyFill="1" applyBorder="1" applyAlignment="1">
      <alignment horizontal="left" vertical="top" wrapText="1"/>
    </xf>
    <xf numFmtId="176" fontId="3" fillId="0" borderId="0" xfId="0" applyNumberFormat="1" applyFont="1" applyFill="1" applyBorder="1" applyAlignment="1">
      <alignment horizontal="left" vertical="top" wrapText="1"/>
    </xf>
    <xf numFmtId="176" fontId="3" fillId="0" borderId="6" xfId="0" applyNumberFormat="1" applyFont="1" applyFill="1" applyBorder="1" applyAlignment="1">
      <alignment horizontal="left" vertical="top" wrapText="1"/>
    </xf>
    <xf numFmtId="176" fontId="4" fillId="0" borderId="96" xfId="0" applyNumberFormat="1" applyFont="1" applyFill="1" applyBorder="1" applyAlignment="1">
      <alignment horizontal="center" vertical="center"/>
    </xf>
    <xf numFmtId="176" fontId="4" fillId="0" borderId="96" xfId="0" applyNumberFormat="1" applyFont="1" applyFill="1" applyBorder="1" applyAlignment="1">
      <alignment horizontal="center" vertical="center" shrinkToFit="1"/>
    </xf>
    <xf numFmtId="176" fontId="4" fillId="0" borderId="86" xfId="0" applyNumberFormat="1" applyFont="1" applyFill="1" applyBorder="1" applyAlignment="1">
      <alignment horizontal="center" vertical="center" shrinkToFit="1"/>
    </xf>
    <xf numFmtId="176" fontId="4" fillId="0" borderId="85" xfId="0" applyNumberFormat="1" applyFont="1" applyFill="1" applyBorder="1" applyAlignment="1">
      <alignment horizontal="center" vertical="center"/>
    </xf>
    <xf numFmtId="176" fontId="4" fillId="0" borderId="3" xfId="0" applyNumberFormat="1" applyFont="1" applyFill="1" applyBorder="1" applyAlignment="1">
      <alignment horizontal="left" vertical="center" wrapText="1"/>
    </xf>
    <xf numFmtId="176" fontId="4" fillId="0" borderId="9" xfId="0" applyNumberFormat="1" applyFont="1" applyFill="1" applyBorder="1" applyAlignment="1">
      <alignment horizontal="left" vertical="center" wrapText="1"/>
    </xf>
    <xf numFmtId="14" fontId="4" fillId="0" borderId="1" xfId="1" applyNumberFormat="1" applyFont="1" applyFill="1" applyBorder="1" applyAlignment="1">
      <alignment horizontal="center" vertical="center"/>
    </xf>
    <xf numFmtId="14" fontId="4" fillId="0" borderId="72" xfId="1" applyNumberFormat="1" applyFont="1" applyFill="1" applyBorder="1" applyAlignment="1">
      <alignment horizontal="center" vertical="center"/>
    </xf>
    <xf numFmtId="14" fontId="4" fillId="0" borderId="69" xfId="1" applyNumberFormat="1" applyFont="1" applyFill="1" applyBorder="1" applyAlignment="1">
      <alignment horizontal="right" vertical="center"/>
    </xf>
    <xf numFmtId="14" fontId="4" fillId="0" borderId="1" xfId="1" applyNumberFormat="1" applyFont="1" applyFill="1" applyBorder="1" applyAlignment="1">
      <alignment horizontal="right" vertical="center"/>
    </xf>
    <xf numFmtId="176" fontId="5" fillId="0" borderId="69"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4" fillId="0" borderId="145" xfId="0" applyNumberFormat="1" applyFont="1" applyFill="1" applyBorder="1" applyAlignment="1">
      <alignment horizontal="center" vertical="center"/>
    </xf>
    <xf numFmtId="176" fontId="4" fillId="0" borderId="144" xfId="0" applyNumberFormat="1" applyFont="1" applyFill="1" applyBorder="1" applyAlignment="1">
      <alignment horizontal="center" vertical="center"/>
    </xf>
    <xf numFmtId="176" fontId="4" fillId="0" borderId="143" xfId="0" applyNumberFormat="1" applyFont="1" applyFill="1" applyBorder="1" applyAlignment="1">
      <alignment horizontal="center" vertical="center"/>
    </xf>
    <xf numFmtId="176" fontId="5" fillId="0" borderId="10" xfId="0" applyNumberFormat="1" applyFont="1" applyFill="1" applyBorder="1" applyAlignment="1">
      <alignment horizontal="center" vertical="center"/>
    </xf>
    <xf numFmtId="176" fontId="4" fillId="0" borderId="80" xfId="0" applyNumberFormat="1" applyFont="1" applyFill="1" applyBorder="1" applyAlignment="1">
      <alignment horizontal="center" vertical="center"/>
    </xf>
    <xf numFmtId="176" fontId="6" fillId="0" borderId="113" xfId="0" applyNumberFormat="1" applyFont="1" applyFill="1" applyBorder="1" applyAlignment="1">
      <alignment horizontal="center" vertical="center" wrapText="1"/>
    </xf>
    <xf numFmtId="176" fontId="6" fillId="0" borderId="131" xfId="0" applyNumberFormat="1" applyFont="1" applyFill="1" applyBorder="1" applyAlignment="1">
      <alignment horizontal="center" vertical="center" wrapText="1"/>
    </xf>
    <xf numFmtId="177" fontId="6" fillId="0" borderId="92" xfId="0" applyNumberFormat="1" applyFont="1" applyFill="1" applyBorder="1" applyAlignment="1">
      <alignment horizontal="center" vertical="center" wrapText="1"/>
    </xf>
    <xf numFmtId="177" fontId="6" fillId="0" borderId="86" xfId="0" applyNumberFormat="1" applyFont="1" applyFill="1" applyBorder="1" applyAlignment="1">
      <alignment horizontal="center" vertical="center" wrapText="1"/>
    </xf>
    <xf numFmtId="177" fontId="6" fillId="0" borderId="85" xfId="0" applyNumberFormat="1" applyFont="1" applyFill="1" applyBorder="1" applyAlignment="1">
      <alignment horizontal="center" vertical="center" wrapText="1"/>
    </xf>
    <xf numFmtId="180" fontId="4" fillId="0" borderId="15" xfId="0" applyNumberFormat="1" applyFont="1" applyFill="1" applyBorder="1" applyAlignment="1">
      <alignment horizontal="center" vertical="center"/>
    </xf>
    <xf numFmtId="177" fontId="6" fillId="0" borderId="79" xfId="0" applyNumberFormat="1" applyFont="1" applyFill="1" applyBorder="1" applyAlignment="1">
      <alignment horizontal="center" vertical="center" wrapText="1"/>
    </xf>
    <xf numFmtId="177" fontId="6" fillId="0" borderId="12" xfId="0" applyNumberFormat="1" applyFont="1" applyFill="1" applyBorder="1" applyAlignment="1">
      <alignment horizontal="center" vertical="center" wrapText="1"/>
    </xf>
    <xf numFmtId="177" fontId="6" fillId="0" borderId="119" xfId="0" applyNumberFormat="1" applyFont="1" applyFill="1" applyBorder="1" applyAlignment="1">
      <alignment horizontal="center" vertical="center" wrapText="1"/>
    </xf>
    <xf numFmtId="176" fontId="4" fillId="0" borderId="55" xfId="0" applyNumberFormat="1" applyFont="1" applyFill="1" applyBorder="1" applyAlignment="1">
      <alignment horizontal="center" vertical="center"/>
    </xf>
    <xf numFmtId="176" fontId="4" fillId="0" borderId="56" xfId="0" applyNumberFormat="1" applyFont="1" applyFill="1" applyBorder="1" applyAlignment="1">
      <alignment horizontal="center" vertical="center"/>
    </xf>
    <xf numFmtId="176" fontId="4" fillId="0" borderId="223" xfId="0" applyNumberFormat="1" applyFont="1" applyFill="1" applyBorder="1" applyAlignment="1">
      <alignment horizontal="center" vertical="center"/>
    </xf>
    <xf numFmtId="176" fontId="4" fillId="0" borderId="180" xfId="0" applyNumberFormat="1" applyFont="1" applyFill="1" applyBorder="1" applyAlignment="1">
      <alignment horizontal="center" vertical="center"/>
    </xf>
    <xf numFmtId="176" fontId="4" fillId="0" borderId="191" xfId="0" applyNumberFormat="1" applyFont="1" applyFill="1" applyBorder="1" applyAlignment="1">
      <alignment horizontal="center" vertical="center"/>
    </xf>
    <xf numFmtId="176" fontId="4" fillId="0" borderId="90" xfId="0" applyNumberFormat="1" applyFont="1" applyFill="1" applyBorder="1" applyAlignment="1">
      <alignment vertical="top" wrapText="1"/>
    </xf>
    <xf numFmtId="176" fontId="4" fillId="0" borderId="66" xfId="0" applyNumberFormat="1" applyFont="1" applyFill="1" applyBorder="1" applyAlignment="1">
      <alignment vertical="top" wrapText="1"/>
    </xf>
    <xf numFmtId="176" fontId="4" fillId="0" borderId="94" xfId="0" applyNumberFormat="1" applyFont="1" applyFill="1" applyBorder="1" applyAlignment="1">
      <alignment vertical="top" wrapText="1"/>
    </xf>
    <xf numFmtId="176" fontId="4" fillId="0" borderId="182" xfId="0" applyNumberFormat="1" applyFont="1" applyFill="1" applyBorder="1" applyAlignment="1">
      <alignment vertical="top" wrapText="1"/>
    </xf>
    <xf numFmtId="176" fontId="4" fillId="0" borderId="183" xfId="0" applyNumberFormat="1" applyFont="1" applyFill="1" applyBorder="1" applyAlignment="1">
      <alignment vertical="top" wrapText="1"/>
    </xf>
    <xf numFmtId="176" fontId="4" fillId="0" borderId="222" xfId="0" applyNumberFormat="1" applyFont="1" applyFill="1" applyBorder="1" applyAlignment="1">
      <alignment vertical="top" wrapText="1"/>
    </xf>
    <xf numFmtId="176" fontId="4" fillId="0" borderId="174" xfId="0" applyNumberFormat="1" applyFont="1" applyFill="1" applyBorder="1" applyAlignment="1">
      <alignment horizontal="left" vertical="center"/>
    </xf>
    <xf numFmtId="176" fontId="4" fillId="0" borderId="175" xfId="0" applyNumberFormat="1" applyFont="1" applyFill="1" applyBorder="1" applyAlignment="1">
      <alignment horizontal="left" vertical="center"/>
    </xf>
    <xf numFmtId="176" fontId="4" fillId="0" borderId="221" xfId="0" applyNumberFormat="1" applyFont="1" applyFill="1" applyBorder="1" applyAlignment="1">
      <alignment horizontal="left" vertical="center"/>
    </xf>
    <xf numFmtId="180" fontId="4" fillId="0" borderId="185" xfId="0" applyNumberFormat="1" applyFont="1" applyFill="1" applyBorder="1" applyAlignment="1">
      <alignment horizontal="center" vertical="center"/>
    </xf>
    <xf numFmtId="180" fontId="4" fillId="0" borderId="190"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wrapText="1"/>
    </xf>
    <xf numFmtId="176" fontId="5" fillId="0" borderId="184" xfId="0" applyNumberFormat="1" applyFont="1" applyFill="1" applyBorder="1" applyAlignment="1">
      <alignment horizontal="center" vertical="center" wrapText="1"/>
    </xf>
    <xf numFmtId="176" fontId="5" fillId="0" borderId="185" xfId="0" applyNumberFormat="1" applyFont="1" applyFill="1" applyBorder="1" applyAlignment="1">
      <alignment horizontal="center" vertical="center" wrapText="1"/>
    </xf>
    <xf numFmtId="176" fontId="5" fillId="0" borderId="186" xfId="0" applyNumberFormat="1" applyFont="1" applyFill="1" applyBorder="1" applyAlignment="1">
      <alignment horizontal="center" vertical="center" wrapText="1"/>
    </xf>
    <xf numFmtId="176" fontId="3" fillId="0" borderId="69" xfId="0" applyNumberFormat="1" applyFont="1" applyFill="1" applyBorder="1" applyAlignment="1">
      <alignment horizontal="right" vertical="center"/>
    </xf>
    <xf numFmtId="176" fontId="3" fillId="0" borderId="7" xfId="0" applyNumberFormat="1" applyFont="1" applyFill="1" applyBorder="1" applyAlignment="1">
      <alignment horizontal="right" vertical="center"/>
    </xf>
    <xf numFmtId="176" fontId="3" fillId="0" borderId="1" xfId="0" applyNumberFormat="1" applyFont="1" applyFill="1" applyBorder="1" applyAlignment="1">
      <alignment horizontal="right" vertical="center"/>
    </xf>
    <xf numFmtId="176" fontId="3" fillId="0" borderId="69"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72" xfId="0" applyNumberFormat="1" applyFont="1" applyFill="1" applyBorder="1" applyAlignment="1">
      <alignment horizontal="center" vertical="center"/>
    </xf>
    <xf numFmtId="177" fontId="16" fillId="0" borderId="0" xfId="0" applyNumberFormat="1" applyFont="1" applyFill="1" applyBorder="1" applyAlignment="1">
      <alignment horizontal="center" vertical="top" shrinkToFit="1"/>
    </xf>
    <xf numFmtId="180" fontId="4" fillId="2" borderId="10" xfId="0" applyNumberFormat="1" applyFont="1" applyFill="1" applyBorder="1" applyAlignment="1">
      <alignment horizontal="center" vertical="center"/>
    </xf>
    <xf numFmtId="180" fontId="4" fillId="2" borderId="1" xfId="0" applyNumberFormat="1" applyFont="1" applyFill="1" applyBorder="1" applyAlignment="1">
      <alignment horizontal="center" vertical="center"/>
    </xf>
    <xf numFmtId="180" fontId="4" fillId="2" borderId="7" xfId="0" applyNumberFormat="1" applyFont="1" applyFill="1" applyBorder="1" applyAlignment="1">
      <alignment horizontal="center" vertical="center"/>
    </xf>
    <xf numFmtId="177" fontId="16" fillId="0" borderId="3" xfId="0" applyNumberFormat="1" applyFont="1" applyFill="1" applyBorder="1" applyAlignment="1">
      <alignment horizontal="center" vertical="top" shrinkToFit="1"/>
    </xf>
    <xf numFmtId="180" fontId="4" fillId="2" borderId="15" xfId="0" applyNumberFormat="1" applyFont="1" applyFill="1" applyBorder="1" applyAlignment="1">
      <alignment horizontal="center" vertical="center"/>
    </xf>
    <xf numFmtId="176" fontId="3" fillId="0" borderId="66" xfId="0" applyNumberFormat="1" applyFont="1" applyFill="1" applyBorder="1" applyAlignment="1">
      <alignment horizontal="right" vertical="center"/>
    </xf>
    <xf numFmtId="176" fontId="3" fillId="0" borderId="98" xfId="0" applyNumberFormat="1" applyFont="1" applyFill="1" applyBorder="1" applyAlignment="1">
      <alignment horizontal="right" vertical="center"/>
    </xf>
    <xf numFmtId="176" fontId="3" fillId="0" borderId="61" xfId="0" applyNumberFormat="1" applyFont="1" applyFill="1" applyBorder="1" applyAlignment="1">
      <alignment horizontal="center" vertical="center"/>
    </xf>
    <xf numFmtId="176" fontId="3" fillId="0" borderId="66" xfId="0" applyNumberFormat="1" applyFont="1" applyFill="1" applyBorder="1" applyAlignment="1">
      <alignment horizontal="center" vertical="center"/>
    </xf>
    <xf numFmtId="176" fontId="3" fillId="0" borderId="94"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shrinkToFit="1"/>
    </xf>
    <xf numFmtId="176" fontId="3" fillId="0" borderId="8"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xf>
    <xf numFmtId="176" fontId="3" fillId="0" borderId="62"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3" fillId="0" borderId="95" xfId="0" applyNumberFormat="1" applyFont="1" applyFill="1" applyBorder="1" applyAlignment="1">
      <alignment horizontal="center" vertical="center"/>
    </xf>
    <xf numFmtId="4" fontId="4" fillId="0" borderId="10" xfId="0" applyNumberFormat="1" applyFont="1" applyFill="1" applyBorder="1" applyAlignment="1">
      <alignment horizontal="center" vertical="center"/>
    </xf>
    <xf numFmtId="4" fontId="4" fillId="0" borderId="1" xfId="0" applyNumberFormat="1" applyFont="1" applyFill="1" applyBorder="1" applyAlignment="1">
      <alignment horizontal="center" vertical="center"/>
    </xf>
    <xf numFmtId="4" fontId="4" fillId="0" borderId="7"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xf>
    <xf numFmtId="180" fontId="4" fillId="0" borderId="10" xfId="0" applyNumberFormat="1" applyFont="1" applyFill="1" applyBorder="1" applyAlignment="1">
      <alignment horizontal="center" vertical="center"/>
    </xf>
    <xf numFmtId="180" fontId="4" fillId="0" borderId="1" xfId="0" applyNumberFormat="1" applyFont="1" applyFill="1" applyBorder="1" applyAlignment="1">
      <alignment horizontal="center" vertical="center"/>
    </xf>
    <xf numFmtId="180" fontId="4" fillId="0" borderId="7" xfId="0" applyNumberFormat="1" applyFont="1" applyFill="1" applyBorder="1" applyAlignment="1">
      <alignment horizontal="center" vertical="center"/>
    </xf>
    <xf numFmtId="177" fontId="6" fillId="2" borderId="79" xfId="0" applyNumberFormat="1" applyFont="1" applyFill="1" applyBorder="1" applyAlignment="1">
      <alignment horizontal="center" vertical="center" wrapText="1"/>
    </xf>
    <xf numFmtId="177" fontId="6" fillId="2" borderId="12" xfId="0" applyNumberFormat="1" applyFont="1" applyFill="1" applyBorder="1" applyAlignment="1">
      <alignment horizontal="center" vertical="center" wrapText="1"/>
    </xf>
    <xf numFmtId="177" fontId="6" fillId="2" borderId="119" xfId="0" applyNumberFormat="1" applyFont="1" applyFill="1" applyBorder="1" applyAlignment="1">
      <alignment horizontal="center" vertical="center" wrapText="1"/>
    </xf>
    <xf numFmtId="177" fontId="6" fillId="2" borderId="92" xfId="0" applyNumberFormat="1" applyFont="1" applyFill="1" applyBorder="1" applyAlignment="1">
      <alignment horizontal="center" vertical="center" wrapText="1"/>
    </xf>
    <xf numFmtId="177" fontId="6" fillId="2" borderId="86" xfId="0" applyNumberFormat="1" applyFont="1" applyFill="1" applyBorder="1" applyAlignment="1">
      <alignment horizontal="center" vertical="center" wrapText="1"/>
    </xf>
    <xf numFmtId="177" fontId="6" fillId="2" borderId="85" xfId="0" applyNumberFormat="1" applyFont="1" applyFill="1" applyBorder="1" applyAlignment="1">
      <alignment horizontal="center" vertical="center" wrapText="1"/>
    </xf>
    <xf numFmtId="176" fontId="3" fillId="0" borderId="86" xfId="0" applyNumberFormat="1" applyFont="1" applyFill="1" applyBorder="1" applyAlignment="1">
      <alignment horizontal="right" vertical="center"/>
    </xf>
    <xf numFmtId="176" fontId="3" fillId="0" borderId="97" xfId="0" applyNumberFormat="1" applyFont="1" applyFill="1" applyBorder="1" applyAlignment="1">
      <alignment horizontal="right" vertical="center"/>
    </xf>
    <xf numFmtId="176" fontId="3" fillId="0" borderId="104" xfId="0" applyNumberFormat="1" applyFont="1" applyFill="1" applyBorder="1" applyAlignment="1">
      <alignment horizontal="center" vertical="center"/>
    </xf>
    <xf numFmtId="176" fontId="3" fillId="0" borderId="77" xfId="0" applyNumberFormat="1" applyFont="1" applyFill="1" applyBorder="1" applyAlignment="1">
      <alignment horizontal="center" vertical="center"/>
    </xf>
    <xf numFmtId="176" fontId="3" fillId="0" borderId="105"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shrinkToFit="1"/>
    </xf>
    <xf numFmtId="176" fontId="4" fillId="0" borderId="1" xfId="0" applyNumberFormat="1" applyFont="1" applyFill="1" applyBorder="1" applyAlignment="1">
      <alignment horizontal="center" vertical="center" shrinkToFit="1"/>
    </xf>
    <xf numFmtId="176" fontId="4" fillId="0" borderId="92" xfId="0" applyNumberFormat="1" applyFont="1" applyFill="1" applyBorder="1" applyAlignment="1">
      <alignment horizontal="center" vertical="top" wrapText="1"/>
    </xf>
    <xf numFmtId="176" fontId="4" fillId="0" borderId="86" xfId="0" applyNumberFormat="1" applyFont="1" applyFill="1" applyBorder="1" applyAlignment="1">
      <alignment horizontal="center" vertical="top" wrapText="1"/>
    </xf>
    <xf numFmtId="176" fontId="4" fillId="0" borderId="93" xfId="0" applyNumberFormat="1" applyFont="1" applyFill="1" applyBorder="1" applyAlignment="1">
      <alignment horizontal="center" vertical="top" wrapText="1"/>
    </xf>
    <xf numFmtId="176" fontId="4" fillId="0" borderId="10"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72" xfId="0" applyNumberFormat="1" applyFont="1" applyFill="1" applyBorder="1" applyAlignment="1">
      <alignment vertical="center"/>
    </xf>
    <xf numFmtId="176" fontId="4" fillId="0" borderId="10" xfId="0" applyNumberFormat="1" applyFont="1" applyFill="1" applyBorder="1" applyAlignment="1">
      <alignment horizontal="left" vertical="top" wrapText="1"/>
    </xf>
    <xf numFmtId="176" fontId="4" fillId="0" borderId="1" xfId="0" applyNumberFormat="1" applyFont="1" applyFill="1" applyBorder="1" applyAlignment="1">
      <alignment horizontal="left" vertical="top" wrapText="1"/>
    </xf>
    <xf numFmtId="176" fontId="4" fillId="0" borderId="72" xfId="0" applyNumberFormat="1" applyFont="1" applyFill="1" applyBorder="1" applyAlignment="1">
      <alignment horizontal="left" vertical="top" wrapText="1"/>
    </xf>
    <xf numFmtId="176" fontId="4" fillId="2" borderId="3" xfId="0" applyNumberFormat="1" applyFont="1" applyFill="1" applyBorder="1" applyAlignment="1">
      <alignment horizontal="right" vertical="center"/>
    </xf>
    <xf numFmtId="176" fontId="4" fillId="0" borderId="114" xfId="0" applyNumberFormat="1" applyFont="1" applyFill="1" applyBorder="1" applyAlignment="1">
      <alignment horizontal="center" vertical="center" wrapText="1"/>
    </xf>
    <xf numFmtId="176" fontId="4" fillId="0" borderId="15" xfId="0" applyNumberFormat="1" applyFont="1" applyFill="1" applyBorder="1" applyAlignment="1">
      <alignment horizontal="center" vertical="center" wrapText="1"/>
    </xf>
    <xf numFmtId="0" fontId="4" fillId="2" borderId="15" xfId="0" applyNumberFormat="1" applyFont="1" applyFill="1" applyBorder="1" applyAlignment="1">
      <alignment horizontal="center" vertical="center"/>
    </xf>
    <xf numFmtId="177" fontId="16" fillId="0" borderId="0" xfId="0" applyNumberFormat="1" applyFont="1" applyFill="1" applyBorder="1" applyAlignment="1">
      <alignment horizontal="center" shrinkToFit="1"/>
    </xf>
    <xf numFmtId="177" fontId="16" fillId="0" borderId="5" xfId="0" applyNumberFormat="1" applyFont="1" applyFill="1" applyBorder="1" applyAlignment="1">
      <alignment horizontal="center" shrinkToFit="1"/>
    </xf>
    <xf numFmtId="177" fontId="16" fillId="0" borderId="2" xfId="0" applyNumberFormat="1" applyFont="1" applyFill="1" applyBorder="1" applyAlignment="1">
      <alignment horizontal="center" shrinkToFit="1"/>
    </xf>
    <xf numFmtId="177" fontId="16" fillId="0" borderId="6" xfId="0" applyNumberFormat="1" applyFont="1" applyFill="1" applyBorder="1" applyAlignment="1">
      <alignment horizontal="center" shrinkToFit="1"/>
    </xf>
    <xf numFmtId="177" fontId="6" fillId="2" borderId="139" xfId="0" applyNumberFormat="1"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9"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7" fontId="6" fillId="0" borderId="139" xfId="0" applyNumberFormat="1" applyFont="1" applyFill="1" applyBorder="1" applyAlignment="1">
      <alignment horizontal="center" vertical="center" wrapText="1"/>
    </xf>
    <xf numFmtId="177" fontId="6" fillId="0" borderId="140" xfId="0" applyNumberFormat="1" applyFont="1" applyFill="1" applyBorder="1" applyAlignment="1">
      <alignment horizontal="center" vertical="center" wrapText="1"/>
    </xf>
    <xf numFmtId="176" fontId="6" fillId="2" borderId="113" xfId="0" applyNumberFormat="1" applyFont="1" applyFill="1" applyBorder="1" applyAlignment="1">
      <alignment horizontal="center" vertical="center" wrapText="1"/>
    </xf>
    <xf numFmtId="176" fontId="6" fillId="2" borderId="131" xfId="0" applyNumberFormat="1" applyFont="1" applyFill="1" applyBorder="1" applyAlignment="1">
      <alignment horizontal="center" vertical="center" wrapText="1"/>
    </xf>
    <xf numFmtId="176" fontId="4" fillId="2" borderId="5"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xf>
    <xf numFmtId="176" fontId="4" fillId="2" borderId="11" xfId="0" applyNumberFormat="1" applyFont="1" applyFill="1" applyBorder="1" applyAlignment="1">
      <alignment horizontal="center" vertical="center"/>
    </xf>
    <xf numFmtId="176" fontId="4" fillId="0" borderId="114" xfId="0" applyNumberFormat="1" applyFont="1" applyFill="1" applyBorder="1" applyAlignment="1">
      <alignment horizontal="center" vertical="center"/>
    </xf>
    <xf numFmtId="176" fontId="4" fillId="2" borderId="15" xfId="0" applyNumberFormat="1" applyFont="1" applyFill="1" applyBorder="1" applyAlignment="1">
      <alignment horizontal="center" vertical="center"/>
    </xf>
    <xf numFmtId="176" fontId="4" fillId="2" borderId="10"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xf>
    <xf numFmtId="176" fontId="4" fillId="2" borderId="7" xfId="0" applyNumberFormat="1" applyFont="1" applyFill="1" applyBorder="1" applyAlignment="1">
      <alignment horizontal="center" vertical="center"/>
    </xf>
    <xf numFmtId="180" fontId="4" fillId="0" borderId="2" xfId="0" applyNumberFormat="1" applyFont="1" applyFill="1" applyBorder="1" applyAlignment="1">
      <alignment horizontal="center" vertical="center"/>
    </xf>
    <xf numFmtId="180" fontId="4" fillId="0" borderId="11" xfId="0" applyNumberFormat="1" applyFont="1" applyFill="1" applyBorder="1" applyAlignment="1">
      <alignment horizontal="center" vertical="center"/>
    </xf>
    <xf numFmtId="180" fontId="4" fillId="0" borderId="0" xfId="0" applyNumberFormat="1" applyFont="1" applyFill="1" applyBorder="1" applyAlignment="1">
      <alignment horizontal="center" vertical="center"/>
    </xf>
    <xf numFmtId="180" fontId="4" fillId="0" borderId="6" xfId="0" applyNumberFormat="1" applyFont="1" applyFill="1" applyBorder="1" applyAlignment="1">
      <alignment horizontal="center" vertical="center"/>
    </xf>
    <xf numFmtId="180" fontId="4" fillId="2" borderId="3" xfId="0" applyNumberFormat="1" applyFont="1" applyFill="1" applyBorder="1" applyAlignment="1">
      <alignment horizontal="center" vertical="center"/>
    </xf>
    <xf numFmtId="176" fontId="4" fillId="0" borderId="1" xfId="0" applyNumberFormat="1" applyFont="1" applyFill="1" applyBorder="1" applyAlignment="1">
      <alignment horizontal="distributed" vertical="center"/>
    </xf>
    <xf numFmtId="176" fontId="4" fillId="0" borderId="107" xfId="0" applyNumberFormat="1" applyFont="1" applyFill="1" applyBorder="1" applyAlignment="1">
      <alignment horizontal="center" vertical="center"/>
    </xf>
    <xf numFmtId="176" fontId="4" fillId="0" borderId="109" xfId="0" applyNumberFormat="1" applyFont="1" applyFill="1" applyBorder="1" applyAlignment="1">
      <alignment horizontal="center" vertical="center"/>
    </xf>
    <xf numFmtId="176" fontId="4" fillId="0" borderId="110" xfId="0" applyNumberFormat="1" applyFont="1" applyFill="1" applyBorder="1" applyAlignment="1">
      <alignment horizontal="center" vertical="center"/>
    </xf>
    <xf numFmtId="176" fontId="3" fillId="0" borderId="12" xfId="0" applyNumberFormat="1" applyFont="1" applyFill="1" applyBorder="1" applyAlignment="1">
      <alignment horizontal="right" vertical="center"/>
    </xf>
    <xf numFmtId="176" fontId="3" fillId="0" borderId="99" xfId="0" applyNumberFormat="1" applyFont="1" applyFill="1" applyBorder="1" applyAlignment="1">
      <alignment horizontal="right" vertical="center"/>
    </xf>
    <xf numFmtId="176" fontId="3" fillId="0" borderId="79" xfId="0" applyNumberFormat="1" applyFont="1" applyFill="1" applyBorder="1" applyAlignment="1">
      <alignment horizontal="center" vertical="top" wrapText="1"/>
    </xf>
    <xf numFmtId="176" fontId="3" fillId="0" borderId="95" xfId="0" applyNumberFormat="1" applyFont="1" applyFill="1" applyBorder="1" applyAlignment="1">
      <alignment horizontal="center" vertical="top" wrapText="1"/>
    </xf>
    <xf numFmtId="176" fontId="3" fillId="0" borderId="62" xfId="0" applyNumberFormat="1" applyFont="1" applyFill="1" applyBorder="1" applyAlignment="1">
      <alignment horizontal="left" vertical="center" wrapText="1" shrinkToFit="1"/>
    </xf>
    <xf numFmtId="176" fontId="3" fillId="0" borderId="12" xfId="0" applyNumberFormat="1" applyFont="1" applyFill="1" applyBorder="1" applyAlignment="1">
      <alignment horizontal="left" vertical="center" wrapText="1" shrinkToFit="1"/>
    </xf>
    <xf numFmtId="176" fontId="3" fillId="0" borderId="119" xfId="0" applyNumberFormat="1" applyFont="1" applyFill="1" applyBorder="1" applyAlignment="1">
      <alignment horizontal="left" vertical="center" wrapText="1" shrinkToFit="1"/>
    </xf>
    <xf numFmtId="177" fontId="6" fillId="2" borderId="140" xfId="0" applyNumberFormat="1" applyFont="1" applyFill="1" applyBorder="1" applyAlignment="1">
      <alignment horizontal="center" vertical="center" wrapText="1"/>
    </xf>
    <xf numFmtId="176" fontId="8" fillId="0" borderId="13" xfId="0" applyNumberFormat="1" applyFont="1" applyFill="1" applyBorder="1" applyAlignment="1">
      <alignment horizontal="center" vertical="center"/>
    </xf>
    <xf numFmtId="176" fontId="8" fillId="0" borderId="54" xfId="0" applyNumberFormat="1" applyFont="1" applyFill="1" applyBorder="1" applyAlignment="1">
      <alignment horizontal="center" vertical="center"/>
    </xf>
    <xf numFmtId="176" fontId="8" fillId="0" borderId="112" xfId="0" applyNumberFormat="1" applyFont="1" applyFill="1" applyBorder="1" applyAlignment="1">
      <alignment horizontal="center" vertical="center"/>
    </xf>
    <xf numFmtId="176" fontId="8" fillId="0" borderId="105" xfId="0" applyNumberFormat="1" applyFont="1" applyFill="1" applyBorder="1" applyAlignment="1">
      <alignment horizontal="center" vertical="center"/>
    </xf>
    <xf numFmtId="176" fontId="3" fillId="0" borderId="61" xfId="0" applyNumberFormat="1" applyFont="1" applyFill="1" applyBorder="1" applyAlignment="1">
      <alignment horizontal="left" vertical="center" wrapText="1"/>
    </xf>
    <xf numFmtId="176" fontId="3" fillId="0" borderId="66" xfId="0" applyNumberFormat="1" applyFont="1" applyFill="1" applyBorder="1" applyAlignment="1">
      <alignment horizontal="left" vertical="center" wrapText="1"/>
    </xf>
    <xf numFmtId="176" fontId="3" fillId="0" borderId="67" xfId="0" applyNumberFormat="1" applyFont="1" applyFill="1" applyBorder="1" applyAlignment="1">
      <alignment horizontal="left" vertical="center" wrapText="1"/>
    </xf>
    <xf numFmtId="176" fontId="3" fillId="0" borderId="4"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3" fillId="0" borderId="83" xfId="0" applyNumberFormat="1" applyFont="1" applyFill="1" applyBorder="1" applyAlignment="1">
      <alignment horizontal="left" vertical="center"/>
    </xf>
    <xf numFmtId="176" fontId="3" fillId="0" borderId="105" xfId="0" applyNumberFormat="1" applyFont="1" applyFill="1" applyBorder="1" applyAlignment="1">
      <alignment horizontal="center" vertical="top" wrapText="1"/>
    </xf>
    <xf numFmtId="176" fontId="3" fillId="0" borderId="61" xfId="0" applyNumberFormat="1" applyFont="1" applyFill="1" applyBorder="1" applyAlignment="1">
      <alignment horizontal="left" vertical="center" shrinkToFit="1"/>
    </xf>
    <xf numFmtId="176" fontId="3" fillId="0" borderId="66" xfId="0" applyNumberFormat="1" applyFont="1" applyFill="1" applyBorder="1" applyAlignment="1">
      <alignment horizontal="left" vertical="center" shrinkToFit="1"/>
    </xf>
    <xf numFmtId="176" fontId="3" fillId="0" borderId="67" xfId="0" applyNumberFormat="1" applyFont="1" applyFill="1" applyBorder="1" applyAlignment="1">
      <alignment horizontal="left" vertical="center" shrinkToFit="1"/>
    </xf>
    <xf numFmtId="176" fontId="3" fillId="0" borderId="4" xfId="0" applyNumberFormat="1" applyFont="1" applyFill="1" applyBorder="1" applyAlignment="1">
      <alignment horizontal="left"/>
    </xf>
    <xf numFmtId="176" fontId="3" fillId="0" borderId="0" xfId="0" applyNumberFormat="1" applyFont="1" applyFill="1" applyBorder="1" applyAlignment="1">
      <alignment horizontal="left"/>
    </xf>
    <xf numFmtId="176" fontId="3" fillId="0" borderId="71" xfId="0" applyNumberFormat="1" applyFont="1" applyFill="1" applyBorder="1" applyAlignment="1">
      <alignment horizontal="left"/>
    </xf>
    <xf numFmtId="176" fontId="3" fillId="0" borderId="4" xfId="0" applyNumberFormat="1" applyFont="1" applyFill="1" applyBorder="1" applyAlignment="1">
      <alignment horizontal="left" vertical="center" wrapText="1"/>
    </xf>
    <xf numFmtId="176" fontId="3" fillId="0" borderId="43"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176" fontId="3" fillId="0" borderId="6" xfId="0" applyNumberFormat="1" applyFont="1" applyFill="1" applyBorder="1" applyAlignment="1">
      <alignment horizontal="left" vertical="center" wrapText="1"/>
    </xf>
    <xf numFmtId="176" fontId="4" fillId="0" borderId="5" xfId="0" applyNumberFormat="1" applyFont="1" applyFill="1" applyBorder="1" applyAlignment="1">
      <alignment horizontal="center" vertical="center" textRotation="255"/>
    </xf>
    <xf numFmtId="176" fontId="4" fillId="0" borderId="11" xfId="0" applyNumberFormat="1" applyFont="1" applyFill="1" applyBorder="1" applyAlignment="1">
      <alignment horizontal="center" vertical="center" textRotation="255"/>
    </xf>
    <xf numFmtId="176" fontId="4" fillId="0" borderId="4" xfId="0" applyNumberFormat="1" applyFont="1" applyFill="1" applyBorder="1" applyAlignment="1">
      <alignment horizontal="center" vertical="center" textRotation="255"/>
    </xf>
    <xf numFmtId="176" fontId="4" fillId="0" borderId="6" xfId="0" applyNumberFormat="1" applyFont="1" applyFill="1" applyBorder="1" applyAlignment="1">
      <alignment horizontal="center" vertical="center" textRotation="255"/>
    </xf>
    <xf numFmtId="176" fontId="4" fillId="0" borderId="8" xfId="0" applyNumberFormat="1" applyFont="1" applyFill="1" applyBorder="1" applyAlignment="1">
      <alignment horizontal="center" vertical="center" textRotation="255"/>
    </xf>
    <xf numFmtId="176" fontId="4" fillId="0" borderId="9" xfId="0" applyNumberFormat="1" applyFont="1" applyFill="1" applyBorder="1" applyAlignment="1">
      <alignment horizontal="center" vertical="center" textRotation="255"/>
    </xf>
    <xf numFmtId="176" fontId="4" fillId="0" borderId="5"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176" fontId="4" fillId="0" borderId="3" xfId="0" applyNumberFormat="1" applyFont="1" applyFill="1" applyBorder="1" applyAlignment="1">
      <alignment horizontal="right" vertical="center"/>
    </xf>
    <xf numFmtId="180" fontId="3" fillId="0" borderId="109" xfId="0" applyNumberFormat="1" applyFont="1" applyFill="1" applyBorder="1" applyAlignment="1">
      <alignment horizontal="center" vertical="center"/>
    </xf>
    <xf numFmtId="176" fontId="3" fillId="0" borderId="109" xfId="0" applyNumberFormat="1" applyFont="1" applyFill="1" applyBorder="1" applyAlignment="1">
      <alignment horizontal="right" vertical="center"/>
    </xf>
    <xf numFmtId="176" fontId="3" fillId="0" borderId="111" xfId="0" applyNumberFormat="1" applyFont="1" applyFill="1" applyBorder="1" applyAlignment="1">
      <alignment horizontal="right" vertical="center"/>
    </xf>
    <xf numFmtId="4" fontId="4" fillId="0" borderId="3" xfId="0" applyNumberFormat="1" applyFont="1" applyFill="1" applyBorder="1" applyAlignment="1">
      <alignment horizontal="right" vertical="center"/>
    </xf>
    <xf numFmtId="176" fontId="3" fillId="0" borderId="10" xfId="0" applyNumberFormat="1" applyFont="1" applyFill="1" applyBorder="1" applyAlignment="1">
      <alignment horizontal="center" vertical="center"/>
    </xf>
    <xf numFmtId="176" fontId="3" fillId="0" borderId="69"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176" fontId="3" fillId="0" borderId="7" xfId="0" applyNumberFormat="1" applyFont="1" applyFill="1" applyBorder="1" applyAlignment="1">
      <alignment horizontal="left" vertical="center"/>
    </xf>
    <xf numFmtId="176" fontId="3" fillId="0" borderId="5"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11" xfId="0" applyNumberFormat="1" applyFont="1" applyFill="1" applyBorder="1" applyAlignment="1">
      <alignment horizontal="left" vertical="center"/>
    </xf>
    <xf numFmtId="176" fontId="3" fillId="0" borderId="92" xfId="0" applyNumberFormat="1" applyFont="1" applyFill="1" applyBorder="1" applyAlignment="1">
      <alignment horizontal="left" vertical="center" wrapText="1"/>
    </xf>
    <xf numFmtId="176" fontId="3" fillId="0" borderId="86" xfId="0" applyNumberFormat="1" applyFont="1" applyFill="1" applyBorder="1" applyAlignment="1">
      <alignment horizontal="left" vertical="center" wrapText="1"/>
    </xf>
    <xf numFmtId="176" fontId="3" fillId="0" borderId="85" xfId="0" applyNumberFormat="1" applyFont="1" applyFill="1" applyBorder="1" applyAlignment="1">
      <alignment horizontal="left" vertical="center" wrapText="1"/>
    </xf>
    <xf numFmtId="176" fontId="3" fillId="0" borderId="104" xfId="0" applyNumberFormat="1" applyFont="1" applyFill="1" applyBorder="1" applyAlignment="1">
      <alignment horizontal="left" vertical="center" wrapText="1"/>
    </xf>
    <xf numFmtId="176" fontId="3" fillId="0" borderId="77" xfId="0" applyNumberFormat="1" applyFont="1" applyFill="1" applyBorder="1" applyAlignment="1">
      <alignment horizontal="left" vertical="center" wrapText="1"/>
    </xf>
    <xf numFmtId="176" fontId="3" fillId="0" borderId="78" xfId="0" applyNumberFormat="1" applyFont="1" applyFill="1" applyBorder="1" applyAlignment="1">
      <alignment horizontal="left" vertical="center" wrapText="1"/>
    </xf>
    <xf numFmtId="0" fontId="4" fillId="0" borderId="125" xfId="0" applyFont="1" applyBorder="1" applyAlignment="1">
      <alignment horizontal="left" vertical="center"/>
    </xf>
    <xf numFmtId="0" fontId="4" fillId="0" borderId="126" xfId="0" applyFont="1" applyBorder="1" applyAlignment="1">
      <alignment horizontal="left" vertical="center"/>
    </xf>
    <xf numFmtId="0" fontId="4" fillId="0" borderId="127" xfId="0" applyFont="1" applyBorder="1" applyAlignment="1">
      <alignment horizontal="left" vertical="center"/>
    </xf>
    <xf numFmtId="176" fontId="5" fillId="0" borderId="5"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11" xfId="0" applyNumberFormat="1" applyFont="1" applyFill="1" applyBorder="1" applyAlignment="1">
      <alignment horizontal="center" vertical="center" wrapText="1"/>
    </xf>
    <xf numFmtId="176" fontId="4" fillId="0" borderId="1" xfId="0" applyNumberFormat="1" applyFont="1" applyFill="1" applyBorder="1" applyAlignment="1">
      <alignment horizontal="right" vertical="center"/>
    </xf>
    <xf numFmtId="176" fontId="4" fillId="0" borderId="7" xfId="0" applyNumberFormat="1" applyFont="1" applyFill="1" applyBorder="1" applyAlignment="1">
      <alignment horizontal="right" vertical="center"/>
    </xf>
    <xf numFmtId="176" fontId="5" fillId="0" borderId="10"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80" fontId="4" fillId="0" borderId="5" xfId="0" applyNumberFormat="1" applyFont="1" applyFill="1" applyBorder="1" applyAlignment="1">
      <alignment horizontal="center" vertical="center" wrapText="1"/>
    </xf>
    <xf numFmtId="180" fontId="4" fillId="0" borderId="2" xfId="0" applyNumberFormat="1" applyFont="1" applyFill="1" applyBorder="1" applyAlignment="1">
      <alignment horizontal="center" vertical="center" wrapText="1"/>
    </xf>
    <xf numFmtId="180" fontId="4" fillId="0" borderId="4" xfId="0" applyNumberFormat="1" applyFont="1" applyFill="1" applyBorder="1" applyAlignment="1">
      <alignment horizontal="center" vertical="center" wrapText="1"/>
    </xf>
    <xf numFmtId="180" fontId="4" fillId="0" borderId="0" xfId="0" applyNumberFormat="1" applyFont="1" applyFill="1" applyBorder="1" applyAlignment="1">
      <alignment horizontal="center" vertical="center" wrapText="1"/>
    </xf>
    <xf numFmtId="180" fontId="4" fillId="0" borderId="6" xfId="0" applyNumberFormat="1" applyFont="1" applyFill="1" applyBorder="1" applyAlignment="1">
      <alignment horizontal="center" vertical="center" wrapText="1"/>
    </xf>
    <xf numFmtId="176" fontId="6" fillId="0" borderId="10" xfId="0" applyNumberFormat="1" applyFont="1" applyFill="1" applyBorder="1" applyAlignment="1">
      <alignment horizontal="distributed" vertical="center" wrapText="1"/>
    </xf>
    <xf numFmtId="176" fontId="6" fillId="0" borderId="1" xfId="0" applyNumberFormat="1" applyFont="1" applyFill="1" applyBorder="1" applyAlignment="1">
      <alignment horizontal="distributed" vertical="center" wrapText="1"/>
    </xf>
    <xf numFmtId="176" fontId="6" fillId="0" borderId="7" xfId="0" applyNumberFormat="1" applyFont="1" applyFill="1" applyBorder="1" applyAlignment="1">
      <alignment horizontal="distributed" vertical="center" wrapText="1"/>
    </xf>
    <xf numFmtId="176" fontId="4" fillId="0" borderId="120" xfId="0" applyNumberFormat="1" applyFont="1" applyFill="1" applyBorder="1" applyAlignment="1">
      <alignment horizontal="left" vertical="center"/>
    </xf>
    <xf numFmtId="176" fontId="4" fillId="0" borderId="121" xfId="0" applyNumberFormat="1" applyFont="1" applyFill="1" applyBorder="1" applyAlignment="1">
      <alignment horizontal="left" vertical="center"/>
    </xf>
    <xf numFmtId="180" fontId="4" fillId="0" borderId="13" xfId="0" applyNumberFormat="1" applyFont="1" applyFill="1" applyBorder="1" applyAlignment="1">
      <alignment horizontal="center" vertical="center" wrapText="1"/>
    </xf>
    <xf numFmtId="180" fontId="4" fillId="0" borderId="14" xfId="0" applyNumberFormat="1" applyFont="1" applyFill="1" applyBorder="1" applyAlignment="1">
      <alignment horizontal="center" vertical="center" wrapText="1"/>
    </xf>
    <xf numFmtId="180" fontId="4" fillId="0" borderId="79" xfId="0" applyNumberFormat="1" applyFont="1" applyFill="1" applyBorder="1" applyAlignment="1">
      <alignment horizontal="center" vertical="center" wrapText="1"/>
    </xf>
    <xf numFmtId="180" fontId="4" fillId="0" borderId="12" xfId="0" applyNumberFormat="1" applyFont="1" applyFill="1" applyBorder="1" applyAlignment="1">
      <alignment horizontal="center" vertical="center" wrapText="1"/>
    </xf>
    <xf numFmtId="180" fontId="4" fillId="0" borderId="119" xfId="0" applyNumberFormat="1" applyFont="1" applyFill="1" applyBorder="1" applyAlignment="1">
      <alignment horizontal="center" vertical="center" wrapText="1"/>
    </xf>
    <xf numFmtId="180" fontId="4" fillId="0" borderId="76" xfId="0" applyNumberFormat="1" applyFont="1" applyFill="1" applyBorder="1" applyAlignment="1">
      <alignment horizontal="center" vertical="center" wrapText="1"/>
    </xf>
    <xf numFmtId="176" fontId="21" fillId="5" borderId="10" xfId="0" applyNumberFormat="1" applyFont="1" applyFill="1" applyBorder="1" applyAlignment="1">
      <alignment horizontal="center" vertical="center" wrapText="1"/>
    </xf>
    <xf numFmtId="176" fontId="21" fillId="5" borderId="1" xfId="0" applyNumberFormat="1" applyFont="1" applyFill="1" applyBorder="1" applyAlignment="1">
      <alignment horizontal="center" vertical="center" wrapText="1"/>
    </xf>
    <xf numFmtId="176" fontId="21" fillId="5" borderId="7" xfId="0" applyNumberFormat="1" applyFont="1" applyFill="1" applyBorder="1" applyAlignment="1">
      <alignment horizontal="center" vertical="center" wrapText="1"/>
    </xf>
    <xf numFmtId="180" fontId="4" fillId="5" borderId="10" xfId="0" applyNumberFormat="1" applyFont="1" applyFill="1" applyBorder="1" applyAlignment="1">
      <alignment horizontal="center" vertical="center" wrapText="1"/>
    </xf>
    <xf numFmtId="180" fontId="4" fillId="5" borderId="1" xfId="0" applyNumberFormat="1" applyFont="1" applyFill="1" applyBorder="1" applyAlignment="1">
      <alignment horizontal="center" vertical="center" wrapText="1"/>
    </xf>
    <xf numFmtId="180" fontId="4" fillId="5" borderId="7" xfId="0" applyNumberFormat="1" applyFont="1" applyFill="1" applyBorder="1" applyAlignment="1">
      <alignment horizontal="center" vertical="center" wrapText="1"/>
    </xf>
    <xf numFmtId="176" fontId="20" fillId="0" borderId="5" xfId="0" applyNumberFormat="1" applyFont="1" applyFill="1" applyBorder="1" applyAlignment="1">
      <alignment horizontal="distributed" vertical="center" wrapText="1"/>
    </xf>
    <xf numFmtId="176" fontId="20" fillId="0" borderId="2" xfId="0" applyNumberFormat="1" applyFont="1" applyFill="1" applyBorder="1" applyAlignment="1">
      <alignment horizontal="distributed" vertical="center" wrapText="1"/>
    </xf>
    <xf numFmtId="176" fontId="20" fillId="0" borderId="11" xfId="0" applyNumberFormat="1" applyFont="1" applyFill="1" applyBorder="1" applyAlignment="1">
      <alignment horizontal="distributed" vertical="center" wrapText="1"/>
    </xf>
    <xf numFmtId="180" fontId="4" fillId="0" borderId="92" xfId="0" applyNumberFormat="1" applyFont="1" applyFill="1" applyBorder="1" applyAlignment="1">
      <alignment horizontal="center" vertical="center" wrapText="1"/>
    </xf>
    <xf numFmtId="180" fontId="4" fillId="0" borderId="86" xfId="0" applyNumberFormat="1" applyFont="1" applyFill="1" applyBorder="1" applyAlignment="1">
      <alignment horizontal="center" vertical="center" wrapText="1"/>
    </xf>
    <xf numFmtId="180" fontId="4" fillId="0" borderId="85" xfId="0" applyNumberFormat="1" applyFont="1" applyFill="1" applyBorder="1" applyAlignment="1">
      <alignment horizontal="center" vertical="center" wrapText="1"/>
    </xf>
    <xf numFmtId="180" fontId="4" fillId="0" borderId="11" xfId="0" applyNumberFormat="1" applyFont="1" applyFill="1" applyBorder="1" applyAlignment="1">
      <alignment horizontal="center" vertical="center" wrapText="1"/>
    </xf>
    <xf numFmtId="176" fontId="21" fillId="0" borderId="13" xfId="0" applyNumberFormat="1" applyFont="1" applyFill="1" applyBorder="1" applyAlignment="1">
      <alignment horizontal="distributed" vertical="center" wrapText="1"/>
    </xf>
    <xf numFmtId="176" fontId="21" fillId="0" borderId="14" xfId="0" applyNumberFormat="1" applyFont="1" applyFill="1" applyBorder="1" applyAlignment="1">
      <alignment horizontal="distributed" vertical="center" wrapText="1"/>
    </xf>
    <xf numFmtId="176" fontId="21" fillId="0" borderId="76" xfId="0" applyNumberFormat="1" applyFont="1" applyFill="1" applyBorder="1" applyAlignment="1">
      <alignment horizontal="distributed" vertical="center" wrapText="1"/>
    </xf>
    <xf numFmtId="176" fontId="4" fillId="0" borderId="13" xfId="0" applyNumberFormat="1" applyFont="1" applyFill="1" applyBorder="1" applyAlignment="1">
      <alignment horizontal="center" vertical="center" wrapText="1"/>
    </xf>
    <xf numFmtId="176" fontId="4" fillId="0" borderId="14" xfId="0" applyNumberFormat="1" applyFont="1" applyFill="1" applyBorder="1" applyAlignment="1">
      <alignment horizontal="center" vertical="center" wrapText="1"/>
    </xf>
    <xf numFmtId="176" fontId="4" fillId="0" borderId="79" xfId="0" applyNumberFormat="1" applyFont="1" applyFill="1" applyBorder="1" applyAlignment="1">
      <alignment horizontal="center" vertical="center" wrapText="1"/>
    </xf>
    <xf numFmtId="176" fontId="4" fillId="0" borderId="12" xfId="0" applyNumberFormat="1" applyFont="1" applyFill="1" applyBorder="1" applyAlignment="1">
      <alignment horizontal="center" vertical="center" wrapText="1"/>
    </xf>
    <xf numFmtId="176" fontId="4" fillId="0" borderId="119" xfId="0" applyNumberFormat="1" applyFont="1" applyFill="1" applyBorder="1" applyAlignment="1">
      <alignment horizontal="center" vertical="center" wrapText="1"/>
    </xf>
    <xf numFmtId="176" fontId="4" fillId="0" borderId="4" xfId="0" applyNumberFormat="1" applyFont="1" applyFill="1" applyBorder="1" applyAlignment="1">
      <alignment horizontal="left" vertical="center" wrapText="1"/>
    </xf>
    <xf numFmtId="176" fontId="4" fillId="0" borderId="8" xfId="0" applyNumberFormat="1" applyFont="1" applyFill="1" applyBorder="1" applyAlignment="1">
      <alignment horizontal="left" vertical="center" wrapText="1"/>
    </xf>
    <xf numFmtId="176" fontId="4" fillId="0" borderId="92" xfId="0" applyNumberFormat="1" applyFont="1" applyFill="1" applyBorder="1" applyAlignment="1">
      <alignment horizontal="center" vertical="center" wrapText="1"/>
    </xf>
    <xf numFmtId="176" fontId="4" fillId="0" borderId="85"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xf>
    <xf numFmtId="180" fontId="4" fillId="0" borderId="17" xfId="0" applyNumberFormat="1" applyFont="1" applyFill="1" applyBorder="1" applyAlignment="1">
      <alignment horizontal="center" vertical="center"/>
    </xf>
    <xf numFmtId="176" fontId="4" fillId="0" borderId="57" xfId="0" applyNumberFormat="1" applyFont="1" applyFill="1" applyBorder="1" applyAlignment="1">
      <alignment horizontal="center" vertical="center"/>
    </xf>
    <xf numFmtId="176" fontId="4" fillId="0" borderId="58" xfId="0" applyNumberFormat="1" applyFont="1" applyFill="1" applyBorder="1" applyAlignment="1">
      <alignment horizontal="center" vertical="center"/>
    </xf>
    <xf numFmtId="176" fontId="4" fillId="0" borderId="59" xfId="0" applyNumberFormat="1" applyFont="1" applyFill="1" applyBorder="1" applyAlignment="1">
      <alignment horizontal="center" vertical="center"/>
    </xf>
    <xf numFmtId="0" fontId="4" fillId="0" borderId="103"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176" fontId="4" fillId="0" borderId="23" xfId="0" applyNumberFormat="1" applyFont="1" applyFill="1" applyBorder="1" applyAlignment="1">
      <alignment horizontal="left" vertical="center"/>
    </xf>
    <xf numFmtId="176" fontId="4" fillId="0" borderId="176" xfId="0" applyNumberFormat="1" applyFont="1" applyFill="1" applyBorder="1" applyAlignment="1">
      <alignment horizontal="center" vertical="center"/>
    </xf>
    <xf numFmtId="180" fontId="6" fillId="0" borderId="15" xfId="0" applyNumberFormat="1" applyFont="1" applyFill="1" applyBorder="1" applyAlignment="1">
      <alignment horizontal="left" vertical="center" wrapText="1"/>
    </xf>
    <xf numFmtId="177" fontId="4" fillId="0" borderId="218" xfId="0" applyNumberFormat="1" applyFont="1" applyFill="1" applyBorder="1" applyAlignment="1">
      <alignment horizontal="center" vertical="center"/>
    </xf>
    <xf numFmtId="177" fontId="4" fillId="0" borderId="219" xfId="0" applyNumberFormat="1" applyFont="1" applyFill="1" applyBorder="1" applyAlignment="1">
      <alignment horizontal="center" vertical="center"/>
    </xf>
    <xf numFmtId="176" fontId="4" fillId="0" borderId="219" xfId="0" applyNumberFormat="1" applyFont="1" applyFill="1" applyBorder="1" applyAlignment="1">
      <alignment horizontal="center" vertical="center"/>
    </xf>
    <xf numFmtId="177" fontId="4" fillId="0" borderId="220" xfId="0" applyNumberFormat="1" applyFont="1" applyFill="1" applyBorder="1" applyAlignment="1">
      <alignment horizontal="center" vertical="center"/>
    </xf>
    <xf numFmtId="0" fontId="4" fillId="0" borderId="1" xfId="0" applyFont="1" applyBorder="1" applyAlignment="1">
      <alignment horizontal="center" vertical="center"/>
    </xf>
    <xf numFmtId="180" fontId="4" fillId="0" borderId="21" xfId="0" applyNumberFormat="1" applyFont="1" applyFill="1" applyBorder="1" applyAlignment="1">
      <alignment horizontal="center" vertical="center"/>
    </xf>
    <xf numFmtId="180" fontId="4" fillId="0" borderId="22" xfId="0" applyNumberFormat="1" applyFont="1" applyFill="1" applyBorder="1" applyAlignment="1">
      <alignment horizontal="center" vertical="center"/>
    </xf>
    <xf numFmtId="180" fontId="4" fillId="0" borderId="23" xfId="0" applyNumberFormat="1" applyFont="1" applyFill="1" applyBorder="1" applyAlignment="1">
      <alignment horizontal="center" vertical="center"/>
    </xf>
    <xf numFmtId="176" fontId="6" fillId="0" borderId="10"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180" fontId="4" fillId="0" borderId="25" xfId="0" applyNumberFormat="1" applyFont="1" applyFill="1" applyBorder="1" applyAlignment="1">
      <alignment horizontal="center" vertical="center"/>
    </xf>
    <xf numFmtId="0" fontId="4" fillId="0" borderId="38"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6" fillId="0" borderId="10" xfId="0" quotePrefix="1"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80" fontId="4" fillId="0" borderId="10" xfId="0" applyNumberFormat="1" applyFont="1" applyFill="1" applyBorder="1" applyAlignment="1">
      <alignment horizontal="center" vertical="center" wrapText="1"/>
    </xf>
    <xf numFmtId="180" fontId="4" fillId="0" borderId="1" xfId="0" applyNumberFormat="1" applyFont="1" applyFill="1" applyBorder="1" applyAlignment="1">
      <alignment horizontal="center" vertical="center" wrapText="1"/>
    </xf>
    <xf numFmtId="180" fontId="4" fillId="0" borderId="7" xfId="0" applyNumberFormat="1" applyFont="1" applyFill="1" applyBorder="1" applyAlignment="1">
      <alignment horizontal="center" vertical="center" wrapText="1"/>
    </xf>
    <xf numFmtId="176" fontId="3" fillId="0" borderId="4" xfId="0" applyNumberFormat="1" applyFont="1" applyFill="1" applyBorder="1" applyAlignment="1">
      <alignment horizontal="distributed" vertical="center" wrapText="1"/>
    </xf>
    <xf numFmtId="176" fontId="3" fillId="0" borderId="0" xfId="0" applyNumberFormat="1" applyFont="1" applyFill="1" applyBorder="1" applyAlignment="1">
      <alignment horizontal="distributed" vertical="center" wrapText="1"/>
    </xf>
    <xf numFmtId="176" fontId="3" fillId="0" borderId="6" xfId="0" applyNumberFormat="1" applyFont="1" applyFill="1" applyBorder="1" applyAlignment="1">
      <alignment horizontal="distributed" vertical="center" wrapText="1"/>
    </xf>
    <xf numFmtId="176" fontId="4" fillId="0" borderId="175" xfId="0" applyNumberFormat="1" applyFont="1" applyFill="1" applyBorder="1" applyAlignment="1">
      <alignment horizontal="left" vertical="top" wrapText="1"/>
    </xf>
    <xf numFmtId="176" fontId="4" fillId="0" borderId="123" xfId="0" applyNumberFormat="1" applyFont="1" applyFill="1" applyBorder="1" applyAlignment="1">
      <alignment horizontal="left" vertical="center" wrapText="1"/>
    </xf>
    <xf numFmtId="176" fontId="4" fillId="0" borderId="124" xfId="0" applyNumberFormat="1" applyFont="1" applyFill="1" applyBorder="1" applyAlignment="1">
      <alignment horizontal="left" vertical="center" wrapText="1"/>
    </xf>
    <xf numFmtId="176" fontId="4" fillId="0" borderId="2" xfId="0" applyNumberFormat="1" applyFont="1" applyFill="1" applyBorder="1" applyAlignment="1">
      <alignment horizontal="left" vertical="center"/>
    </xf>
    <xf numFmtId="176" fontId="4" fillId="0" borderId="11" xfId="0" applyNumberFormat="1" applyFont="1" applyFill="1" applyBorder="1" applyAlignment="1">
      <alignment horizontal="left" vertical="center"/>
    </xf>
    <xf numFmtId="4" fontId="4" fillId="0" borderId="72" xfId="0" applyNumberFormat="1" applyFont="1" applyFill="1" applyBorder="1" applyAlignment="1">
      <alignment horizontal="center" vertical="center"/>
    </xf>
    <xf numFmtId="4" fontId="4" fillId="0" borderId="90" xfId="0" applyNumberFormat="1" applyFont="1" applyFill="1" applyBorder="1" applyAlignment="1">
      <alignment horizontal="center" vertical="center"/>
    </xf>
    <xf numFmtId="4" fontId="4" fillId="0" borderId="66" xfId="0" applyNumberFormat="1" applyFont="1" applyFill="1" applyBorder="1" applyAlignment="1">
      <alignment horizontal="center" vertical="center"/>
    </xf>
    <xf numFmtId="176" fontId="4" fillId="0" borderId="67" xfId="0" applyNumberFormat="1" applyFont="1" applyFill="1" applyBorder="1" applyAlignment="1">
      <alignment horizontal="center" vertical="center"/>
    </xf>
    <xf numFmtId="176" fontId="4" fillId="0" borderId="69" xfId="0" applyNumberFormat="1" applyFont="1" applyFill="1" applyBorder="1" applyAlignment="1">
      <alignment horizontal="left" vertical="center"/>
    </xf>
    <xf numFmtId="176" fontId="5" fillId="0" borderId="0" xfId="0" applyNumberFormat="1" applyFont="1" applyFill="1" applyBorder="1" applyAlignment="1">
      <alignment horizontal="left" vertical="center" wrapText="1"/>
    </xf>
    <xf numFmtId="176" fontId="4" fillId="0" borderId="22" xfId="0" applyNumberFormat="1" applyFont="1" applyFill="1" applyBorder="1" applyAlignment="1">
      <alignment horizontal="center" vertical="center" wrapText="1"/>
    </xf>
    <xf numFmtId="176" fontId="4" fillId="0" borderId="28" xfId="0" applyNumberFormat="1" applyFont="1" applyFill="1" applyBorder="1" applyAlignment="1">
      <alignment horizontal="center" vertical="center" wrapText="1"/>
    </xf>
    <xf numFmtId="176" fontId="5" fillId="0" borderId="22" xfId="0" applyNumberFormat="1" applyFont="1" applyFill="1" applyBorder="1" applyAlignment="1">
      <alignment horizontal="center" vertical="center"/>
    </xf>
    <xf numFmtId="176" fontId="5" fillId="0" borderId="35" xfId="0" applyNumberFormat="1" applyFont="1" applyFill="1" applyBorder="1" applyAlignment="1">
      <alignment horizontal="center" vertical="center"/>
    </xf>
    <xf numFmtId="176" fontId="5" fillId="0" borderId="28" xfId="0" applyNumberFormat="1" applyFont="1" applyFill="1" applyBorder="1" applyAlignment="1">
      <alignment horizontal="center" vertical="center"/>
    </xf>
    <xf numFmtId="176" fontId="5" fillId="0" borderId="87" xfId="0" applyNumberFormat="1" applyFont="1" applyFill="1" applyBorder="1" applyAlignment="1">
      <alignment horizontal="center" vertical="center"/>
    </xf>
    <xf numFmtId="176" fontId="4" fillId="0" borderId="28" xfId="0" applyNumberFormat="1" applyFont="1" applyFill="1" applyBorder="1" applyAlignment="1">
      <alignment horizontal="left" vertical="center"/>
    </xf>
    <xf numFmtId="176" fontId="4" fillId="0" borderId="29" xfId="0" applyNumberFormat="1" applyFont="1" applyFill="1" applyBorder="1" applyAlignment="1">
      <alignment horizontal="left" vertical="center"/>
    </xf>
    <xf numFmtId="176" fontId="4" fillId="0" borderId="194" xfId="0" applyNumberFormat="1" applyFont="1" applyFill="1" applyBorder="1" applyAlignment="1">
      <alignment horizontal="center" vertical="center"/>
    </xf>
    <xf numFmtId="176" fontId="4" fillId="0" borderId="195" xfId="0" applyNumberFormat="1" applyFont="1" applyFill="1" applyBorder="1" applyAlignment="1">
      <alignment horizontal="center" vertical="center"/>
    </xf>
    <xf numFmtId="176" fontId="4" fillId="0" borderId="196" xfId="0" applyNumberFormat="1" applyFont="1" applyFill="1" applyBorder="1" applyAlignment="1">
      <alignment horizontal="center" vertical="center"/>
    </xf>
    <xf numFmtId="176" fontId="4" fillId="0" borderId="3" xfId="0" applyNumberFormat="1" applyFont="1" applyFill="1" applyBorder="1" applyAlignment="1">
      <alignment horizontal="left" vertical="center"/>
    </xf>
    <xf numFmtId="176" fontId="4" fillId="0" borderId="9" xfId="0" applyNumberFormat="1" applyFont="1" applyFill="1" applyBorder="1" applyAlignment="1">
      <alignment horizontal="left" vertical="center"/>
    </xf>
    <xf numFmtId="176" fontId="4" fillId="0" borderId="2" xfId="0" applyNumberFormat="1" applyFont="1" applyFill="1" applyBorder="1" applyAlignment="1">
      <alignment horizontal="left" vertical="top" wrapText="1"/>
    </xf>
    <xf numFmtId="176" fontId="4" fillId="0" borderId="11" xfId="0" applyNumberFormat="1" applyFont="1" applyFill="1" applyBorder="1" applyAlignment="1">
      <alignment horizontal="left" vertical="top" wrapText="1"/>
    </xf>
    <xf numFmtId="176" fontId="4" fillId="0" borderId="6" xfId="0" applyNumberFormat="1" applyFont="1" applyFill="1" applyBorder="1" applyAlignment="1">
      <alignment horizontal="left" vertical="top" wrapText="1"/>
    </xf>
    <xf numFmtId="176" fontId="4" fillId="0" borderId="197" xfId="0" applyNumberFormat="1" applyFont="1" applyFill="1" applyBorder="1" applyAlignment="1">
      <alignment horizontal="center" vertical="center"/>
    </xf>
    <xf numFmtId="176" fontId="4" fillId="0" borderId="198" xfId="0" applyNumberFormat="1" applyFont="1" applyFill="1" applyBorder="1" applyAlignment="1">
      <alignment horizontal="center" vertical="center"/>
    </xf>
    <xf numFmtId="176" fontId="4" fillId="0" borderId="199" xfId="0" applyNumberFormat="1" applyFont="1" applyFill="1" applyBorder="1" applyAlignment="1">
      <alignment horizontal="center" vertical="center"/>
    </xf>
    <xf numFmtId="176" fontId="4" fillId="0" borderId="200" xfId="0" applyNumberFormat="1" applyFont="1" applyFill="1" applyBorder="1" applyAlignment="1">
      <alignment horizontal="center" vertical="center"/>
    </xf>
    <xf numFmtId="176" fontId="4" fillId="0" borderId="201" xfId="0" applyNumberFormat="1" applyFont="1" applyFill="1" applyBorder="1" applyAlignment="1">
      <alignment horizontal="center" vertical="center"/>
    </xf>
    <xf numFmtId="176" fontId="4" fillId="0" borderId="202" xfId="0" applyNumberFormat="1" applyFont="1" applyFill="1" applyBorder="1" applyAlignment="1">
      <alignment horizontal="center" vertical="center"/>
    </xf>
    <xf numFmtId="176" fontId="4" fillId="0" borderId="1" xfId="0" applyNumberFormat="1" applyFont="1" applyFill="1" applyBorder="1" applyAlignment="1">
      <alignment horizontal="left"/>
    </xf>
    <xf numFmtId="4" fontId="4" fillId="0" borderId="79" xfId="0" applyNumberFormat="1" applyFont="1" applyFill="1" applyBorder="1" applyAlignment="1">
      <alignment horizontal="center" vertical="center"/>
    </xf>
    <xf numFmtId="4" fontId="4" fillId="0" borderId="12" xfId="0" applyNumberFormat="1" applyFont="1" applyFill="1" applyBorder="1" applyAlignment="1">
      <alignment horizontal="center" vertical="center"/>
    </xf>
    <xf numFmtId="180" fontId="4" fillId="0" borderId="92" xfId="0" applyNumberFormat="1" applyFont="1" applyFill="1" applyBorder="1" applyAlignment="1">
      <alignment horizontal="center" vertical="center"/>
    </xf>
    <xf numFmtId="180" fontId="4" fillId="0" borderId="86" xfId="0" applyNumberFormat="1" applyFont="1" applyFill="1" applyBorder="1" applyAlignment="1">
      <alignment horizontal="center" vertical="center"/>
    </xf>
    <xf numFmtId="176" fontId="4" fillId="0" borderId="146" xfId="0" applyNumberFormat="1" applyFont="1" applyFill="1" applyBorder="1" applyAlignment="1">
      <alignment horizontal="center" vertical="center"/>
    </xf>
    <xf numFmtId="176" fontId="4" fillId="0" borderId="147" xfId="0" applyNumberFormat="1" applyFont="1" applyFill="1" applyBorder="1" applyAlignment="1">
      <alignment horizontal="center" vertical="center"/>
    </xf>
    <xf numFmtId="176" fontId="4" fillId="0" borderId="148" xfId="0" applyNumberFormat="1" applyFont="1" applyFill="1" applyBorder="1" applyAlignment="1">
      <alignment horizontal="center" vertical="center"/>
    </xf>
    <xf numFmtId="176" fontId="4" fillId="0" borderId="72" xfId="0" applyNumberFormat="1" applyFont="1" applyFill="1" applyBorder="1" applyAlignment="1">
      <alignment horizontal="center" vertical="center" shrinkToFit="1"/>
    </xf>
    <xf numFmtId="176" fontId="4" fillId="0" borderId="150" xfId="0" applyNumberFormat="1" applyFont="1" applyFill="1" applyBorder="1" applyAlignment="1">
      <alignment horizontal="center" vertical="center"/>
    </xf>
    <xf numFmtId="176" fontId="4" fillId="0" borderId="151" xfId="0" applyNumberFormat="1" applyFont="1" applyFill="1" applyBorder="1" applyAlignment="1">
      <alignment horizontal="center" vertical="center"/>
    </xf>
    <xf numFmtId="176" fontId="4" fillId="0" borderId="152" xfId="0" applyNumberFormat="1" applyFont="1" applyFill="1" applyBorder="1" applyAlignment="1">
      <alignment horizontal="center" vertical="center"/>
    </xf>
    <xf numFmtId="176" fontId="5" fillId="0" borderId="1" xfId="0" applyNumberFormat="1" applyFont="1" applyFill="1" applyBorder="1" applyAlignment="1">
      <alignment horizontal="left" vertical="center"/>
    </xf>
    <xf numFmtId="176" fontId="5" fillId="0" borderId="72" xfId="0" applyNumberFormat="1" applyFont="1" applyFill="1" applyBorder="1" applyAlignment="1">
      <alignment horizontal="left" vertical="center"/>
    </xf>
    <xf numFmtId="176" fontId="4" fillId="0" borderId="10" xfId="0" applyNumberFormat="1" applyFont="1" applyFill="1" applyBorder="1" applyAlignment="1">
      <alignment horizontal="distributed" vertical="center" shrinkToFit="1"/>
    </xf>
    <xf numFmtId="176" fontId="4" fillId="0" borderId="1" xfId="0" applyNumberFormat="1" applyFont="1" applyFill="1" applyBorder="1" applyAlignment="1">
      <alignment horizontal="distributed" vertical="center" shrinkToFit="1"/>
    </xf>
    <xf numFmtId="176" fontId="4" fillId="0" borderId="7" xfId="0" applyNumberFormat="1" applyFont="1" applyFill="1" applyBorder="1" applyAlignment="1">
      <alignment horizontal="distributed" vertical="center" shrinkToFit="1"/>
    </xf>
    <xf numFmtId="176" fontId="4" fillId="0" borderId="5" xfId="0" applyNumberFormat="1" applyFont="1" applyFill="1" applyBorder="1" applyAlignment="1">
      <alignment horizontal="distributed" vertical="center" shrinkToFit="1"/>
    </xf>
    <xf numFmtId="176" fontId="4" fillId="0" borderId="2" xfId="0" applyNumberFormat="1" applyFont="1" applyFill="1" applyBorder="1" applyAlignment="1">
      <alignment horizontal="distributed" vertical="center" shrinkToFit="1"/>
    </xf>
    <xf numFmtId="176" fontId="4" fillId="0" borderId="11" xfId="0" applyNumberFormat="1" applyFont="1" applyFill="1" applyBorder="1" applyAlignment="1">
      <alignment horizontal="distributed" vertical="center" shrinkToFit="1"/>
    </xf>
    <xf numFmtId="176" fontId="4" fillId="0" borderId="8" xfId="0" applyNumberFormat="1" applyFont="1" applyFill="1" applyBorder="1" applyAlignment="1">
      <alignment horizontal="distributed" vertical="center" shrinkToFit="1"/>
    </xf>
    <xf numFmtId="176" fontId="4" fillId="0" borderId="3" xfId="0" applyNumberFormat="1" applyFont="1" applyFill="1" applyBorder="1" applyAlignment="1">
      <alignment horizontal="distributed" vertical="center" shrinkToFit="1"/>
    </xf>
    <xf numFmtId="176" fontId="4" fillId="0" borderId="9" xfId="0" applyNumberFormat="1" applyFont="1" applyFill="1" applyBorder="1" applyAlignment="1">
      <alignment horizontal="distributed" vertical="center" shrinkToFit="1"/>
    </xf>
    <xf numFmtId="176" fontId="5" fillId="0" borderId="21" xfId="0" applyNumberFormat="1" applyFont="1" applyFill="1" applyBorder="1" applyAlignment="1">
      <alignment horizontal="center" vertical="center"/>
    </xf>
    <xf numFmtId="176" fontId="4" fillId="0" borderId="106" xfId="0" applyNumberFormat="1" applyFont="1" applyFill="1" applyBorder="1" applyAlignment="1">
      <alignment horizontal="center" vertical="center"/>
    </xf>
    <xf numFmtId="176" fontId="4" fillId="0" borderId="21" xfId="0" applyNumberFormat="1" applyFont="1" applyFill="1" applyBorder="1" applyAlignment="1">
      <alignment horizontal="center" vertical="center" shrinkToFit="1"/>
    </xf>
    <xf numFmtId="176" fontId="4" fillId="0" borderId="22" xfId="0" applyNumberFormat="1" applyFont="1" applyFill="1" applyBorder="1" applyAlignment="1">
      <alignment horizontal="center" vertical="center" shrinkToFit="1"/>
    </xf>
    <xf numFmtId="176" fontId="5" fillId="0" borderId="36" xfId="0" applyNumberFormat="1" applyFont="1" applyFill="1" applyBorder="1" applyAlignment="1">
      <alignment horizontal="center" vertical="center"/>
    </xf>
    <xf numFmtId="176" fontId="4" fillId="0" borderId="27" xfId="0" applyNumberFormat="1" applyFont="1" applyFill="1" applyBorder="1" applyAlignment="1">
      <alignment horizontal="center" vertical="center" shrinkToFit="1"/>
    </xf>
    <xf numFmtId="176" fontId="4" fillId="0" borderId="28" xfId="0" applyNumberFormat="1" applyFont="1" applyFill="1" applyBorder="1" applyAlignment="1">
      <alignment horizontal="center" vertical="center" shrinkToFit="1"/>
    </xf>
    <xf numFmtId="176" fontId="5" fillId="0" borderId="63" xfId="0" applyNumberFormat="1" applyFont="1" applyFill="1" applyBorder="1" applyAlignment="1">
      <alignment horizontal="center" vertical="center"/>
    </xf>
    <xf numFmtId="176" fontId="4" fillId="0" borderId="24" xfId="0" applyNumberFormat="1" applyFont="1" applyFill="1" applyBorder="1" applyAlignment="1">
      <alignment horizontal="center" vertical="center" shrinkToFit="1"/>
    </xf>
    <xf numFmtId="176" fontId="4" fillId="0" borderId="25" xfId="0" applyNumberFormat="1" applyFont="1" applyFill="1" applyBorder="1" applyAlignment="1">
      <alignment horizontal="center" vertical="center" shrinkToFit="1"/>
    </xf>
    <xf numFmtId="176" fontId="5" fillId="0" borderId="32" xfId="0" applyNumberFormat="1" applyFont="1" applyFill="1" applyBorder="1" applyAlignment="1">
      <alignment horizontal="center" vertical="center"/>
    </xf>
    <xf numFmtId="176" fontId="5" fillId="0" borderId="25" xfId="0" applyNumberFormat="1" applyFont="1" applyFill="1" applyBorder="1" applyAlignment="1">
      <alignment horizontal="center" vertical="center"/>
    </xf>
    <xf numFmtId="176" fontId="4" fillId="0" borderId="5" xfId="0" applyNumberFormat="1" applyFont="1" applyFill="1" applyBorder="1" applyAlignment="1">
      <alignment horizontal="distributed" vertical="center" wrapText="1"/>
    </xf>
    <xf numFmtId="176" fontId="4" fillId="0" borderId="2" xfId="0" applyNumberFormat="1" applyFont="1" applyFill="1" applyBorder="1" applyAlignment="1">
      <alignment horizontal="distributed" vertical="center" wrapText="1"/>
    </xf>
    <xf numFmtId="176" fontId="4" fillId="0" borderId="11" xfId="0" applyNumberFormat="1" applyFont="1" applyFill="1" applyBorder="1" applyAlignment="1">
      <alignment horizontal="distributed" vertical="center" wrapText="1"/>
    </xf>
    <xf numFmtId="176" fontId="4" fillId="0" borderId="4" xfId="0" applyNumberFormat="1" applyFont="1" applyFill="1" applyBorder="1" applyAlignment="1">
      <alignment horizontal="distributed" vertical="center" wrapText="1"/>
    </xf>
    <xf numFmtId="176" fontId="4" fillId="0" borderId="0" xfId="0" applyNumberFormat="1" applyFont="1" applyFill="1" applyBorder="1" applyAlignment="1">
      <alignment horizontal="distributed" vertical="center" wrapText="1"/>
    </xf>
    <xf numFmtId="176" fontId="4" fillId="0" borderId="6" xfId="0" applyNumberFormat="1" applyFont="1" applyFill="1" applyBorder="1" applyAlignment="1">
      <alignment horizontal="distributed" vertical="center" wrapText="1"/>
    </xf>
    <xf numFmtId="176" fontId="4" fillId="0" borderId="8" xfId="0" applyNumberFormat="1" applyFont="1" applyFill="1" applyBorder="1" applyAlignment="1">
      <alignment horizontal="distributed" vertical="center" wrapText="1"/>
    </xf>
    <xf numFmtId="176" fontId="4" fillId="0" borderId="3" xfId="0" applyNumberFormat="1" applyFont="1" applyFill="1" applyBorder="1" applyAlignment="1">
      <alignment horizontal="distributed" vertical="center" wrapText="1"/>
    </xf>
    <xf numFmtId="176" fontId="4" fillId="0" borderId="9" xfId="0" applyNumberFormat="1" applyFont="1" applyFill="1" applyBorder="1" applyAlignment="1">
      <alignment horizontal="distributed" vertical="center" wrapText="1"/>
    </xf>
    <xf numFmtId="176" fontId="4" fillId="0" borderId="41" xfId="0" applyNumberFormat="1" applyFont="1" applyFill="1" applyBorder="1" applyAlignment="1">
      <alignment horizontal="center" vertical="center"/>
    </xf>
    <xf numFmtId="176" fontId="4" fillId="0" borderId="35" xfId="0" applyNumberFormat="1" applyFont="1" applyFill="1" applyBorder="1" applyAlignment="1">
      <alignment horizontal="center" vertical="center" shrinkToFit="1"/>
    </xf>
    <xf numFmtId="176" fontId="4" fillId="0" borderId="39" xfId="0" applyNumberFormat="1" applyFont="1" applyFill="1" applyBorder="1" applyAlignment="1">
      <alignment horizontal="center" vertical="center"/>
    </xf>
    <xf numFmtId="176" fontId="4" fillId="0" borderId="40" xfId="0" applyNumberFormat="1" applyFont="1" applyFill="1" applyBorder="1" applyAlignment="1">
      <alignment horizontal="center" vertical="center"/>
    </xf>
    <xf numFmtId="176" fontId="4" fillId="0" borderId="117" xfId="0" applyNumberFormat="1" applyFont="1" applyFill="1" applyBorder="1" applyAlignment="1">
      <alignment horizontal="center" vertical="center"/>
    </xf>
    <xf numFmtId="176" fontId="4" fillId="0" borderId="46" xfId="0" applyNumberFormat="1" applyFont="1" applyFill="1" applyBorder="1" applyAlignment="1">
      <alignment horizontal="left" vertical="center"/>
    </xf>
    <xf numFmtId="176" fontId="4" fillId="0" borderId="118" xfId="0" applyNumberFormat="1" applyFont="1" applyFill="1" applyBorder="1" applyAlignment="1">
      <alignment horizontal="left" vertical="center"/>
    </xf>
    <xf numFmtId="176" fontId="4" fillId="0" borderId="56" xfId="0" applyNumberFormat="1" applyFont="1" applyFill="1" applyBorder="1" applyAlignment="1">
      <alignment horizontal="left" vertical="center"/>
    </xf>
    <xf numFmtId="176" fontId="5" fillId="0" borderId="33" xfId="0" applyNumberFormat="1" applyFont="1" applyFill="1" applyBorder="1" applyAlignment="1">
      <alignment horizontal="center" vertical="center"/>
    </xf>
    <xf numFmtId="176" fontId="4" fillId="0" borderId="68" xfId="0" applyNumberFormat="1" applyFont="1" applyFill="1" applyBorder="1" applyAlignment="1">
      <alignment horizontal="center" vertical="center" wrapText="1"/>
    </xf>
    <xf numFmtId="176" fontId="4" fillId="0" borderId="65" xfId="0" applyNumberFormat="1" applyFont="1" applyFill="1" applyBorder="1" applyAlignment="1">
      <alignment horizontal="center" vertical="center" wrapText="1"/>
    </xf>
    <xf numFmtId="176" fontId="4" fillId="0" borderId="55" xfId="0" applyNumberFormat="1" applyFont="1" applyFill="1" applyBorder="1" applyAlignment="1">
      <alignment horizontal="center" vertical="center" wrapText="1"/>
    </xf>
    <xf numFmtId="176" fontId="4" fillId="0" borderId="68" xfId="0" applyNumberFormat="1" applyFont="1" applyFill="1" applyBorder="1" applyAlignment="1">
      <alignment horizontal="center" vertical="center"/>
    </xf>
    <xf numFmtId="176" fontId="5" fillId="0" borderId="27" xfId="0" applyNumberFormat="1" applyFont="1" applyFill="1" applyBorder="1" applyAlignment="1">
      <alignment horizontal="center" vertical="center"/>
    </xf>
    <xf numFmtId="176" fontId="5" fillId="0" borderId="24" xfId="0" applyNumberFormat="1" applyFont="1" applyFill="1" applyBorder="1" applyAlignment="1">
      <alignment horizontal="center" vertical="center"/>
    </xf>
    <xf numFmtId="176" fontId="5" fillId="0" borderId="27" xfId="0" applyNumberFormat="1" applyFont="1" applyFill="1" applyBorder="1" applyAlignment="1">
      <alignment horizontal="left" vertical="center" wrapText="1"/>
    </xf>
    <xf numFmtId="176" fontId="5" fillId="0" borderId="28" xfId="0" applyNumberFormat="1" applyFont="1" applyFill="1" applyBorder="1" applyAlignment="1">
      <alignment horizontal="left" vertical="center" wrapText="1"/>
    </xf>
    <xf numFmtId="176" fontId="5" fillId="0" borderId="24" xfId="0" applyNumberFormat="1" applyFont="1" applyFill="1" applyBorder="1" applyAlignment="1">
      <alignment horizontal="left" vertical="center" wrapText="1"/>
    </xf>
    <xf numFmtId="176" fontId="5" fillId="0" borderId="25" xfId="0" applyNumberFormat="1" applyFont="1" applyFill="1" applyBorder="1" applyAlignment="1">
      <alignment horizontal="left" vertical="center" wrapText="1"/>
    </xf>
    <xf numFmtId="176" fontId="4" fillId="0" borderId="2" xfId="0" applyNumberFormat="1" applyFont="1" applyFill="1" applyBorder="1" applyAlignment="1">
      <alignment horizontal="center" vertical="center" textRotation="255" shrinkToFit="1"/>
    </xf>
    <xf numFmtId="176" fontId="4" fillId="0" borderId="70" xfId="0" applyNumberFormat="1" applyFont="1" applyFill="1" applyBorder="1" applyAlignment="1">
      <alignment horizontal="center" vertical="center" textRotation="255" shrinkToFit="1"/>
    </xf>
    <xf numFmtId="176" fontId="4" fillId="0" borderId="0" xfId="0" applyNumberFormat="1" applyFont="1" applyFill="1" applyBorder="1" applyAlignment="1">
      <alignment horizontal="center" vertical="center" textRotation="255" shrinkToFit="1"/>
    </xf>
    <xf numFmtId="176" fontId="4" fillId="0" borderId="71" xfId="0" applyNumberFormat="1" applyFont="1" applyFill="1" applyBorder="1" applyAlignment="1">
      <alignment horizontal="center" vertical="center" textRotation="255" shrinkToFit="1"/>
    </xf>
    <xf numFmtId="176" fontId="4" fillId="0" borderId="3" xfId="0" applyNumberFormat="1" applyFont="1" applyFill="1" applyBorder="1" applyAlignment="1">
      <alignment horizontal="center" vertical="center" textRotation="255" shrinkToFit="1"/>
    </xf>
    <xf numFmtId="176" fontId="4" fillId="0" borderId="56" xfId="0" applyNumberFormat="1" applyFont="1" applyFill="1" applyBorder="1" applyAlignment="1">
      <alignment horizontal="center" vertical="center" textRotation="255" shrinkToFit="1"/>
    </xf>
    <xf numFmtId="176" fontId="4" fillId="0" borderId="63" xfId="0" applyNumberFormat="1" applyFont="1" applyFill="1" applyBorder="1" applyAlignment="1">
      <alignment horizontal="left" vertical="center"/>
    </xf>
    <xf numFmtId="176" fontId="4" fillId="0" borderId="26" xfId="0" applyNumberFormat="1" applyFont="1" applyFill="1" applyBorder="1" applyAlignment="1">
      <alignment horizontal="left" vertical="center"/>
    </xf>
    <xf numFmtId="176" fontId="4" fillId="0" borderId="203" xfId="0" applyNumberFormat="1" applyFont="1" applyFill="1" applyBorder="1" applyAlignment="1">
      <alignment horizontal="center" vertical="center"/>
    </xf>
    <xf numFmtId="176" fontId="4" fillId="0" borderId="204" xfId="0" applyNumberFormat="1" applyFont="1" applyFill="1" applyBorder="1" applyAlignment="1">
      <alignment horizontal="center" vertical="center"/>
    </xf>
    <xf numFmtId="176" fontId="5" fillId="0" borderId="92" xfId="0" applyNumberFormat="1" applyFont="1" applyFill="1" applyBorder="1" applyAlignment="1">
      <alignment horizontal="center" vertical="center"/>
    </xf>
    <xf numFmtId="176" fontId="5" fillId="0" borderId="86" xfId="0" applyNumberFormat="1" applyFont="1" applyFill="1" applyBorder="1" applyAlignment="1">
      <alignment horizontal="center" vertical="center"/>
    </xf>
    <xf numFmtId="176" fontId="5" fillId="0" borderId="93" xfId="0" applyNumberFormat="1" applyFont="1" applyFill="1" applyBorder="1" applyAlignment="1">
      <alignment horizontal="center" vertical="center"/>
    </xf>
    <xf numFmtId="176" fontId="4" fillId="0" borderId="160" xfId="0" applyNumberFormat="1" applyFont="1" applyFill="1" applyBorder="1" applyAlignment="1">
      <alignment horizontal="center" vertical="center"/>
    </xf>
    <xf numFmtId="176" fontId="4" fillId="0" borderId="159" xfId="0" applyNumberFormat="1" applyFont="1" applyFill="1" applyBorder="1" applyAlignment="1">
      <alignment horizontal="center" vertical="center"/>
    </xf>
    <xf numFmtId="176" fontId="4" fillId="0" borderId="158" xfId="0" applyNumberFormat="1" applyFont="1" applyFill="1" applyBorder="1" applyAlignment="1">
      <alignment horizontal="center" vertical="center"/>
    </xf>
    <xf numFmtId="176" fontId="4" fillId="0" borderId="157" xfId="0" applyNumberFormat="1" applyFont="1" applyFill="1" applyBorder="1" applyAlignment="1">
      <alignment horizontal="center" vertical="center"/>
    </xf>
    <xf numFmtId="176" fontId="11" fillId="0" borderId="41" xfId="0" applyNumberFormat="1" applyFont="1" applyFill="1" applyBorder="1" applyAlignment="1">
      <alignment horizontal="center" vertical="center"/>
    </xf>
    <xf numFmtId="176" fontId="4" fillId="0" borderId="192" xfId="0" applyNumberFormat="1" applyFont="1" applyFill="1" applyBorder="1" applyAlignment="1">
      <alignment horizontal="center" vertical="center"/>
    </xf>
    <xf numFmtId="176" fontId="11" fillId="0" borderId="40" xfId="0" applyNumberFormat="1" applyFont="1" applyFill="1" applyBorder="1" applyAlignment="1">
      <alignment horizontal="center" vertical="center"/>
    </xf>
    <xf numFmtId="176" fontId="4" fillId="0" borderId="193" xfId="0" applyNumberFormat="1" applyFont="1" applyFill="1" applyBorder="1" applyAlignment="1">
      <alignment horizontal="center" vertical="center"/>
    </xf>
    <xf numFmtId="176" fontId="18" fillId="0" borderId="27" xfId="0" applyNumberFormat="1" applyFont="1" applyFill="1" applyBorder="1" applyAlignment="1">
      <alignment horizontal="distributed" vertical="center" wrapText="1"/>
    </xf>
    <xf numFmtId="176" fontId="18" fillId="0" borderId="28" xfId="0" applyNumberFormat="1" applyFont="1" applyFill="1" applyBorder="1" applyAlignment="1">
      <alignment horizontal="distributed" vertical="center" wrapText="1"/>
    </xf>
    <xf numFmtId="176" fontId="18" fillId="0" borderId="24" xfId="0" applyNumberFormat="1" applyFont="1" applyFill="1" applyBorder="1" applyAlignment="1">
      <alignment horizontal="distributed" vertical="center" wrapText="1"/>
    </xf>
    <xf numFmtId="176" fontId="18" fillId="0" borderId="25" xfId="0" applyNumberFormat="1" applyFont="1" applyFill="1" applyBorder="1" applyAlignment="1">
      <alignment horizontal="distributed" vertical="center" wrapText="1"/>
    </xf>
    <xf numFmtId="176" fontId="18" fillId="0" borderId="5" xfId="0" applyNumberFormat="1" applyFont="1" applyFill="1" applyBorder="1" applyAlignment="1">
      <alignment horizontal="center" vertical="center" wrapText="1"/>
    </xf>
    <xf numFmtId="176" fontId="18" fillId="0" borderId="2" xfId="0" applyNumberFormat="1" applyFont="1" applyFill="1" applyBorder="1" applyAlignment="1">
      <alignment horizontal="center" vertical="center" wrapText="1"/>
    </xf>
    <xf numFmtId="176" fontId="18" fillId="0" borderId="11" xfId="0" applyNumberFormat="1" applyFont="1" applyFill="1" applyBorder="1" applyAlignment="1">
      <alignment horizontal="center" vertical="center" wrapText="1"/>
    </xf>
    <xf numFmtId="176" fontId="18" fillId="0" borderId="45" xfId="0" applyNumberFormat="1" applyFont="1" applyFill="1" applyBorder="1" applyAlignment="1">
      <alignment horizontal="center" vertical="center" wrapText="1"/>
    </xf>
    <xf numFmtId="176" fontId="18" fillId="0" borderId="46" xfId="0" applyNumberFormat="1" applyFont="1" applyFill="1" applyBorder="1" applyAlignment="1">
      <alignment horizontal="center" vertical="center" wrapText="1"/>
    </xf>
    <xf numFmtId="176" fontId="18" fillId="0" borderId="47" xfId="0" applyNumberFormat="1" applyFont="1" applyFill="1" applyBorder="1" applyAlignment="1">
      <alignment horizontal="center" vertical="center" wrapText="1"/>
    </xf>
    <xf numFmtId="176" fontId="4" fillId="0" borderId="33" xfId="0" applyNumberFormat="1" applyFont="1" applyFill="1" applyBorder="1" applyAlignment="1">
      <alignment horizontal="center" vertical="center" shrinkToFit="1"/>
    </xf>
    <xf numFmtId="176" fontId="4" fillId="0" borderId="4" xfId="0" applyNumberFormat="1" applyFont="1" applyFill="1" applyBorder="1" applyAlignment="1">
      <alignment horizontal="distributed" vertical="center" shrinkToFit="1"/>
    </xf>
    <xf numFmtId="176" fontId="4" fillId="0" borderId="0" xfId="0" applyNumberFormat="1" applyFont="1" applyFill="1" applyBorder="1" applyAlignment="1">
      <alignment horizontal="distributed" vertical="center" shrinkToFit="1"/>
    </xf>
    <xf numFmtId="176" fontId="4" fillId="0" borderId="6" xfId="0" applyNumberFormat="1" applyFont="1" applyFill="1" applyBorder="1" applyAlignment="1">
      <alignment horizontal="distributed" vertical="center" shrinkToFit="1"/>
    </xf>
    <xf numFmtId="176" fontId="4" fillId="0" borderId="2" xfId="0" applyNumberFormat="1" applyFont="1" applyFill="1" applyBorder="1" applyAlignment="1">
      <alignment horizontal="left" vertical="center" wrapText="1" shrinkToFit="1"/>
    </xf>
    <xf numFmtId="176" fontId="4" fillId="0" borderId="11" xfId="0" applyNumberFormat="1" applyFont="1" applyFill="1" applyBorder="1" applyAlignment="1">
      <alignment horizontal="left" vertical="center" wrapText="1" shrinkToFit="1"/>
    </xf>
    <xf numFmtId="176" fontId="4" fillId="0" borderId="0" xfId="0" applyNumberFormat="1" applyFont="1" applyFill="1" applyBorder="1" applyAlignment="1">
      <alignment horizontal="left" vertical="center" wrapText="1" shrinkToFit="1"/>
    </xf>
    <xf numFmtId="176" fontId="4" fillId="0" borderId="6" xfId="0" applyNumberFormat="1" applyFont="1" applyFill="1" applyBorder="1" applyAlignment="1">
      <alignment horizontal="left" vertical="center" wrapText="1" shrinkToFit="1"/>
    </xf>
    <xf numFmtId="176" fontId="4" fillId="0" borderId="3" xfId="0" applyNumberFormat="1" applyFont="1" applyFill="1" applyBorder="1" applyAlignment="1">
      <alignment horizontal="left" vertical="center" wrapText="1" shrinkToFit="1"/>
    </xf>
    <xf numFmtId="176" fontId="4" fillId="0" borderId="9" xfId="0" applyNumberFormat="1" applyFont="1" applyFill="1" applyBorder="1" applyAlignment="1">
      <alignment horizontal="left" vertical="center" wrapText="1" shrinkToFit="1"/>
    </xf>
    <xf numFmtId="176" fontId="4" fillId="0" borderId="33" xfId="0" applyNumberFormat="1" applyFont="1" applyFill="1" applyBorder="1" applyAlignment="1">
      <alignment horizontal="distributed" vertical="center"/>
    </xf>
    <xf numFmtId="176" fontId="4" fillId="0" borderId="108" xfId="0" applyNumberFormat="1" applyFont="1" applyFill="1" applyBorder="1" applyAlignment="1">
      <alignment horizontal="center" vertical="center"/>
    </xf>
    <xf numFmtId="176" fontId="4" fillId="0" borderId="74" xfId="0" applyNumberFormat="1" applyFont="1" applyFill="1" applyBorder="1" applyAlignment="1">
      <alignment horizontal="center" vertical="center"/>
    </xf>
    <xf numFmtId="176" fontId="4" fillId="0" borderId="164" xfId="0" applyNumberFormat="1" applyFont="1" applyFill="1" applyBorder="1" applyAlignment="1">
      <alignment horizontal="center" vertical="center"/>
    </xf>
    <xf numFmtId="176" fontId="4" fillId="0" borderId="225" xfId="0" applyNumberFormat="1" applyFont="1" applyFill="1" applyBorder="1" applyAlignment="1">
      <alignment horizontal="center" vertical="center"/>
    </xf>
    <xf numFmtId="176" fontId="4" fillId="0" borderId="87" xfId="0" applyNumberFormat="1" applyFont="1" applyFill="1" applyBorder="1" applyAlignment="1">
      <alignment horizontal="center" vertical="center" shrinkToFit="1"/>
    </xf>
    <xf numFmtId="176" fontId="5" fillId="0" borderId="1" xfId="0" applyNumberFormat="1" applyFont="1" applyFill="1" applyBorder="1" applyAlignment="1">
      <alignment horizontal="left" vertical="center" wrapText="1" shrinkToFit="1"/>
    </xf>
    <xf numFmtId="176" fontId="5" fillId="0" borderId="7" xfId="0" applyNumberFormat="1" applyFont="1" applyFill="1" applyBorder="1" applyAlignment="1">
      <alignment horizontal="left" vertical="center" wrapText="1" shrinkToFit="1"/>
    </xf>
    <xf numFmtId="176" fontId="4" fillId="0" borderId="35" xfId="0" applyNumberFormat="1" applyFont="1" applyFill="1" applyBorder="1" applyAlignment="1">
      <alignment horizontal="distributed" vertical="center"/>
    </xf>
    <xf numFmtId="176" fontId="4" fillId="0" borderId="87" xfId="0" applyNumberFormat="1" applyFont="1" applyFill="1" applyBorder="1" applyAlignment="1">
      <alignment horizontal="distributed" vertical="center"/>
    </xf>
    <xf numFmtId="176" fontId="4" fillId="0" borderId="42" xfId="0" applyNumberFormat="1" applyFont="1" applyFill="1" applyBorder="1" applyAlignment="1">
      <alignment horizontal="center" vertical="center" textRotation="255"/>
    </xf>
    <xf numFmtId="176" fontId="4" fillId="0" borderId="2" xfId="0" applyNumberFormat="1" applyFont="1" applyFill="1" applyBorder="1" applyAlignment="1">
      <alignment horizontal="center" vertical="center" textRotation="255"/>
    </xf>
    <xf numFmtId="176" fontId="4" fillId="0" borderId="43" xfId="0" applyNumberFormat="1" applyFont="1" applyFill="1" applyBorder="1" applyAlignment="1">
      <alignment horizontal="center" vertical="center" textRotation="255"/>
    </xf>
    <xf numFmtId="176" fontId="4" fillId="0" borderId="0" xfId="0" applyNumberFormat="1" applyFont="1" applyFill="1" applyBorder="1" applyAlignment="1">
      <alignment horizontal="center" vertical="center" textRotation="255"/>
    </xf>
    <xf numFmtId="176" fontId="4" fillId="0" borderId="44" xfId="0" applyNumberFormat="1" applyFont="1" applyFill="1" applyBorder="1" applyAlignment="1">
      <alignment horizontal="center" vertical="center" textRotation="255"/>
    </xf>
    <xf numFmtId="176" fontId="4" fillId="0" borderId="3" xfId="0" applyNumberFormat="1" applyFont="1" applyFill="1" applyBorder="1" applyAlignment="1">
      <alignment horizontal="center" vertical="center" textRotation="255"/>
    </xf>
    <xf numFmtId="176" fontId="5" fillId="0" borderId="161" xfId="0" applyNumberFormat="1" applyFont="1" applyFill="1" applyBorder="1" applyAlignment="1">
      <alignment horizontal="center" vertical="center"/>
    </xf>
    <xf numFmtId="176" fontId="5" fillId="0" borderId="108" xfId="0" applyNumberFormat="1" applyFont="1" applyFill="1" applyBorder="1" applyAlignment="1">
      <alignment horizontal="center" vertical="center"/>
    </xf>
    <xf numFmtId="176" fontId="5" fillId="0" borderId="205" xfId="0" applyNumberFormat="1" applyFont="1" applyFill="1" applyBorder="1" applyAlignment="1">
      <alignment horizontal="center" vertical="center"/>
    </xf>
    <xf numFmtId="176" fontId="4" fillId="0" borderId="206" xfId="0" applyNumberFormat="1" applyFont="1" applyFill="1" applyBorder="1" applyAlignment="1">
      <alignment horizontal="center" vertical="center"/>
    </xf>
    <xf numFmtId="176" fontId="4" fillId="0" borderId="207" xfId="0" applyNumberFormat="1" applyFont="1" applyFill="1" applyBorder="1" applyAlignment="1">
      <alignment horizontal="center" vertical="center"/>
    </xf>
    <xf numFmtId="176" fontId="4" fillId="0" borderId="163" xfId="0" applyNumberFormat="1" applyFont="1" applyFill="1" applyBorder="1" applyAlignment="1">
      <alignment horizontal="center" vertical="center"/>
    </xf>
    <xf numFmtId="176" fontId="4" fillId="0" borderId="205" xfId="0" applyNumberFormat="1" applyFont="1" applyFill="1" applyBorder="1" applyAlignment="1">
      <alignment horizontal="center" vertical="center"/>
    </xf>
    <xf numFmtId="176" fontId="4" fillId="0" borderId="74" xfId="0" applyNumberFormat="1" applyFont="1" applyFill="1" applyBorder="1" applyAlignment="1">
      <alignment horizontal="left" vertical="center" wrapText="1"/>
    </xf>
    <xf numFmtId="176" fontId="4" fillId="0" borderId="16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shrinkToFit="1"/>
    </xf>
    <xf numFmtId="176" fontId="4" fillId="0" borderId="4" xfId="0" applyNumberFormat="1" applyFont="1" applyFill="1" applyBorder="1" applyAlignment="1">
      <alignment horizontal="center" vertical="top" textRotation="255"/>
    </xf>
    <xf numFmtId="176" fontId="4" fillId="0" borderId="0" xfId="0" applyNumberFormat="1" applyFont="1" applyFill="1" applyBorder="1" applyAlignment="1">
      <alignment horizontal="center" vertical="top" textRotation="255"/>
    </xf>
    <xf numFmtId="176" fontId="4" fillId="0" borderId="6" xfId="0" applyNumberFormat="1" applyFont="1" applyFill="1" applyBorder="1" applyAlignment="1">
      <alignment horizontal="center" vertical="top" textRotation="255"/>
    </xf>
    <xf numFmtId="176" fontId="4" fillId="0" borderId="3"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81" xfId="0" applyNumberFormat="1" applyFont="1" applyFill="1" applyBorder="1" applyAlignment="1">
      <alignment horizontal="center" vertical="center"/>
    </xf>
    <xf numFmtId="176" fontId="4" fillId="0" borderId="2" xfId="0" applyNumberFormat="1" applyFont="1" applyFill="1" applyBorder="1" applyAlignment="1">
      <alignment horizontal="left" vertical="center" shrinkToFit="1"/>
    </xf>
    <xf numFmtId="176" fontId="4" fillId="0" borderId="3" xfId="0" applyNumberFormat="1" applyFont="1" applyFill="1" applyBorder="1" applyAlignment="1">
      <alignment horizontal="left" vertical="center" shrinkToFit="1"/>
    </xf>
    <xf numFmtId="176" fontId="4" fillId="0" borderId="42" xfId="0" applyNumberFormat="1" applyFont="1" applyFill="1" applyBorder="1" applyAlignment="1">
      <alignment horizontal="center" vertical="center" wrapText="1"/>
    </xf>
    <xf numFmtId="176" fontId="4" fillId="0" borderId="82" xfId="0" applyNumberFormat="1" applyFont="1" applyFill="1" applyBorder="1" applyAlignment="1">
      <alignment horizontal="center" vertical="center"/>
    </xf>
    <xf numFmtId="176" fontId="4" fillId="0" borderId="44" xfId="0" applyNumberFormat="1" applyFont="1" applyFill="1" applyBorder="1" applyAlignment="1">
      <alignment horizontal="center" vertical="center"/>
    </xf>
    <xf numFmtId="176" fontId="4" fillId="0" borderId="84" xfId="0" applyNumberFormat="1" applyFont="1" applyFill="1" applyBorder="1" applyAlignment="1">
      <alignment horizontal="center" vertical="center"/>
    </xf>
    <xf numFmtId="176" fontId="4" fillId="0" borderId="42" xfId="0" applyNumberFormat="1" applyFont="1" applyFill="1" applyBorder="1" applyAlignment="1">
      <alignment horizontal="center" vertical="center"/>
    </xf>
    <xf numFmtId="176" fontId="4" fillId="0" borderId="70" xfId="0" applyNumberFormat="1" applyFont="1" applyFill="1" applyBorder="1" applyAlignment="1">
      <alignment horizontal="left" vertical="center"/>
    </xf>
    <xf numFmtId="176" fontId="5" fillId="0" borderId="5"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176" fontId="5" fillId="0" borderId="70" xfId="0" applyNumberFormat="1" applyFont="1" applyFill="1" applyBorder="1" applyAlignment="1">
      <alignment horizontal="center" vertical="center"/>
    </xf>
    <xf numFmtId="176" fontId="4" fillId="0" borderId="11" xfId="0" applyNumberFormat="1" applyFont="1" applyFill="1" applyBorder="1" applyAlignment="1">
      <alignment horizontal="left" vertical="center" shrinkToFit="1"/>
    </xf>
    <xf numFmtId="176" fontId="4" fillId="0" borderId="9" xfId="0" applyNumberFormat="1" applyFont="1" applyFill="1" applyBorder="1" applyAlignment="1">
      <alignment horizontal="left" vertical="center" shrinkToFit="1"/>
    </xf>
    <xf numFmtId="176" fontId="4" fillId="0" borderId="8" xfId="0" applyNumberFormat="1" applyFont="1" applyFill="1" applyBorder="1" applyAlignment="1">
      <alignment horizontal="center" vertical="top" textRotation="255"/>
    </xf>
    <xf numFmtId="176" fontId="4" fillId="0" borderId="3" xfId="0" applyNumberFormat="1" applyFont="1" applyFill="1" applyBorder="1" applyAlignment="1">
      <alignment horizontal="center" vertical="top" textRotation="255"/>
    </xf>
    <xf numFmtId="176" fontId="4" fillId="0" borderId="9" xfId="0" applyNumberFormat="1" applyFont="1" applyFill="1" applyBorder="1" applyAlignment="1">
      <alignment horizontal="center" vertical="top" textRotation="255"/>
    </xf>
    <xf numFmtId="176" fontId="4" fillId="0" borderId="170" xfId="0" applyNumberFormat="1" applyFont="1" applyFill="1" applyBorder="1" applyAlignment="1">
      <alignment horizontal="center" vertical="center" wrapText="1"/>
    </xf>
    <xf numFmtId="176" fontId="4" fillId="0" borderId="172" xfId="0" applyNumberFormat="1" applyFont="1" applyFill="1" applyBorder="1" applyAlignment="1">
      <alignment horizontal="center" vertical="center" wrapText="1"/>
    </xf>
    <xf numFmtId="176" fontId="5" fillId="0" borderId="79" xfId="0" applyNumberFormat="1" applyFont="1" applyFill="1" applyBorder="1" applyAlignment="1">
      <alignment horizontal="center" vertical="center"/>
    </xf>
    <xf numFmtId="176" fontId="5" fillId="0" borderId="12" xfId="0" applyNumberFormat="1" applyFont="1" applyFill="1" applyBorder="1" applyAlignment="1">
      <alignment horizontal="center" vertical="center"/>
    </xf>
    <xf numFmtId="176" fontId="4" fillId="0" borderId="99" xfId="0" applyNumberFormat="1" applyFont="1" applyFill="1" applyBorder="1" applyAlignment="1">
      <alignment horizontal="center" vertical="center"/>
    </xf>
    <xf numFmtId="176" fontId="4" fillId="0" borderId="173" xfId="0" applyNumberFormat="1" applyFont="1" applyFill="1" applyBorder="1" applyAlignment="1">
      <alignment horizontal="center" vertical="center"/>
    </xf>
    <xf numFmtId="176" fontId="4" fillId="0" borderId="170" xfId="0" applyNumberFormat="1" applyFont="1" applyFill="1" applyBorder="1" applyAlignment="1">
      <alignment horizontal="center" vertical="center"/>
    </xf>
    <xf numFmtId="176" fontId="4" fillId="0" borderId="171" xfId="0" applyNumberFormat="1" applyFont="1" applyFill="1" applyBorder="1" applyAlignment="1">
      <alignment horizontal="center" vertical="center"/>
    </xf>
    <xf numFmtId="176" fontId="4" fillId="0" borderId="21" xfId="0" applyNumberFormat="1" applyFont="1" applyFill="1" applyBorder="1" applyAlignment="1">
      <alignment horizontal="distributed" vertical="center"/>
    </xf>
    <xf numFmtId="176" fontId="4" fillId="0" borderId="23" xfId="0" applyNumberFormat="1" applyFont="1" applyFill="1" applyBorder="1" applyAlignment="1">
      <alignment horizontal="distributed" vertical="center"/>
    </xf>
    <xf numFmtId="176" fontId="4" fillId="0" borderId="27" xfId="0" applyNumberFormat="1" applyFont="1" applyFill="1" applyBorder="1" applyAlignment="1">
      <alignment horizontal="distributed" vertical="center"/>
    </xf>
    <xf numFmtId="176" fontId="4" fillId="0" borderId="29" xfId="0" applyNumberFormat="1" applyFont="1" applyFill="1" applyBorder="1" applyAlignment="1">
      <alignment horizontal="distributed" vertical="center"/>
    </xf>
    <xf numFmtId="176" fontId="5" fillId="0" borderId="5" xfId="0" applyNumberFormat="1" applyFont="1" applyFill="1" applyBorder="1" applyAlignment="1">
      <alignment vertical="center" wrapText="1"/>
    </xf>
    <xf numFmtId="176" fontId="5" fillId="0" borderId="4" xfId="0" applyNumberFormat="1" applyFont="1" applyFill="1" applyBorder="1" applyAlignment="1">
      <alignment vertical="center" wrapText="1"/>
    </xf>
    <xf numFmtId="0" fontId="0" fillId="0" borderId="8" xfId="0" applyFont="1" applyBorder="1" applyAlignment="1">
      <alignment vertical="center"/>
    </xf>
    <xf numFmtId="176" fontId="4" fillId="0" borderId="5" xfId="0" applyNumberFormat="1" applyFont="1" applyFill="1" applyBorder="1" applyAlignment="1">
      <alignment horizontal="left" vertical="center"/>
    </xf>
    <xf numFmtId="0" fontId="6" fillId="0" borderId="27" xfId="0" applyFont="1" applyFill="1" applyBorder="1" applyAlignment="1">
      <alignment horizontal="center" vertical="center" textRotation="255" wrapText="1"/>
    </xf>
    <xf numFmtId="0" fontId="6" fillId="0" borderId="28" xfId="0" applyFont="1" applyFill="1" applyBorder="1" applyAlignment="1">
      <alignment horizontal="center" vertical="center" textRotation="255" wrapText="1"/>
    </xf>
    <xf numFmtId="0" fontId="6" fillId="0" borderId="24" xfId="0" applyFont="1" applyFill="1" applyBorder="1" applyAlignment="1">
      <alignment horizontal="center" vertical="center" textRotation="255" wrapText="1"/>
    </xf>
    <xf numFmtId="0" fontId="6" fillId="0" borderId="25" xfId="0" applyFont="1" applyFill="1" applyBorder="1" applyAlignment="1">
      <alignment horizontal="center" vertical="center" textRotation="255" wrapText="1"/>
    </xf>
    <xf numFmtId="176" fontId="7" fillId="0" borderId="26" xfId="0" applyNumberFormat="1" applyFont="1" applyFill="1" applyBorder="1" applyAlignment="1">
      <alignment horizontal="center" vertical="center" wrapText="1" shrinkToFit="1"/>
    </xf>
    <xf numFmtId="176" fontId="7" fillId="0" borderId="167" xfId="0" applyNumberFormat="1" applyFont="1" applyFill="1" applyBorder="1" applyAlignment="1">
      <alignment horizontal="center" vertical="center" wrapText="1" shrinkToFit="1"/>
    </xf>
    <xf numFmtId="176" fontId="7" fillId="0" borderId="168" xfId="0" applyNumberFormat="1" applyFont="1" applyFill="1" applyBorder="1" applyAlignment="1">
      <alignment horizontal="center" vertical="center" wrapText="1" shrinkToFit="1"/>
    </xf>
    <xf numFmtId="0" fontId="4" fillId="0" borderId="38"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33" xfId="0" applyFont="1" applyFill="1" applyBorder="1" applyAlignment="1">
      <alignment horizontal="center" vertical="center" wrapText="1"/>
    </xf>
    <xf numFmtId="179" fontId="4" fillId="0" borderId="25" xfId="0" applyNumberFormat="1" applyFont="1" applyFill="1" applyBorder="1" applyAlignment="1">
      <alignment horizontal="right" vertical="center" wrapText="1"/>
    </xf>
    <xf numFmtId="179" fontId="4" fillId="0" borderId="26" xfId="0" applyNumberFormat="1" applyFont="1" applyFill="1" applyBorder="1" applyAlignment="1">
      <alignment horizontal="right" vertical="center" wrapText="1"/>
    </xf>
    <xf numFmtId="0" fontId="25" fillId="0" borderId="0" xfId="0" applyFont="1" applyAlignment="1">
      <alignment horizontal="center" vertical="center"/>
    </xf>
    <xf numFmtId="0" fontId="24" fillId="0" borderId="5"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1" xfId="0" applyFont="1" applyBorder="1" applyAlignment="1">
      <alignment horizontal="center" vertical="center"/>
    </xf>
    <xf numFmtId="0" fontId="24" fillId="4" borderId="113" xfId="0" applyFont="1" applyFill="1" applyBorder="1" applyAlignment="1">
      <alignment horizontal="center" vertical="center"/>
    </xf>
    <xf numFmtId="0" fontId="24" fillId="4" borderId="209" xfId="0" applyFont="1" applyFill="1" applyBorder="1" applyAlignment="1">
      <alignment horizontal="center" vertical="center"/>
    </xf>
    <xf numFmtId="0" fontId="24" fillId="4" borderId="114" xfId="0" applyFont="1" applyFill="1" applyBorder="1" applyAlignment="1">
      <alignment horizontal="center" vertical="center"/>
    </xf>
    <xf numFmtId="0" fontId="24" fillId="0" borderId="0" xfId="0" applyFont="1" applyAlignment="1">
      <alignment vertical="center"/>
    </xf>
    <xf numFmtId="0" fontId="24" fillId="4" borderId="113" xfId="0" applyFont="1" applyFill="1" applyBorder="1" applyAlignment="1">
      <alignment horizontal="center" vertical="center" wrapText="1"/>
    </xf>
    <xf numFmtId="0" fontId="24" fillId="4" borderId="209" xfId="0" applyFont="1" applyFill="1" applyBorder="1" applyAlignment="1">
      <alignment horizontal="center" vertical="center" wrapText="1"/>
    </xf>
    <xf numFmtId="0" fontId="24" fillId="4" borderId="114" xfId="0" applyFont="1" applyFill="1" applyBorder="1" applyAlignment="1">
      <alignment horizontal="center" vertical="center" wrapText="1"/>
    </xf>
    <xf numFmtId="14" fontId="26" fillId="4" borderId="113" xfId="0" applyNumberFormat="1" applyFont="1" applyFill="1" applyBorder="1" applyAlignment="1">
      <alignment horizontal="right" vertical="center"/>
    </xf>
    <xf numFmtId="14" fontId="26" fillId="4" borderId="209" xfId="0" applyNumberFormat="1" applyFont="1" applyFill="1" applyBorder="1" applyAlignment="1">
      <alignment horizontal="right" vertical="center"/>
    </xf>
    <xf numFmtId="14" fontId="26" fillId="4" borderId="114" xfId="0" applyNumberFormat="1" applyFont="1" applyFill="1" applyBorder="1" applyAlignment="1">
      <alignment horizontal="right" vertical="center"/>
    </xf>
    <xf numFmtId="31" fontId="24" fillId="4" borderId="113" xfId="0" applyNumberFormat="1" applyFont="1" applyFill="1" applyBorder="1" applyAlignment="1">
      <alignment horizontal="right" vertical="center" wrapText="1"/>
    </xf>
    <xf numFmtId="0" fontId="24" fillId="4" borderId="209" xfId="0" applyFont="1" applyFill="1" applyBorder="1" applyAlignment="1">
      <alignment horizontal="right" vertical="center" wrapText="1"/>
    </xf>
    <xf numFmtId="0" fontId="24" fillId="4" borderId="114" xfId="0" applyFont="1" applyFill="1" applyBorder="1" applyAlignment="1">
      <alignment horizontal="right" vertical="center" wrapText="1"/>
    </xf>
    <xf numFmtId="0" fontId="24" fillId="0" borderId="113" xfId="0" applyFont="1" applyBorder="1" applyAlignment="1">
      <alignment horizontal="center" vertical="center"/>
    </xf>
    <xf numFmtId="0" fontId="24" fillId="0" borderId="209" xfId="0" applyFont="1" applyBorder="1" applyAlignment="1">
      <alignment horizontal="center" vertical="center"/>
    </xf>
    <xf numFmtId="0" fontId="24" fillId="0" borderId="114" xfId="0" applyFont="1" applyBorder="1" applyAlignment="1">
      <alignment horizontal="center" vertical="center"/>
    </xf>
    <xf numFmtId="0" fontId="24" fillId="0" borderId="113" xfId="0" applyFont="1" applyBorder="1" applyAlignment="1">
      <alignment horizontal="center" vertical="center" wrapText="1"/>
    </xf>
    <xf numFmtId="0" fontId="24" fillId="0" borderId="209" xfId="0" applyFont="1" applyBorder="1" applyAlignment="1">
      <alignment horizontal="center" vertical="center" wrapText="1"/>
    </xf>
    <xf numFmtId="0" fontId="24" fillId="0" borderId="114" xfId="0" applyFont="1" applyBorder="1" applyAlignment="1">
      <alignment horizontal="center" vertical="center" wrapText="1"/>
    </xf>
    <xf numFmtId="0" fontId="24" fillId="0" borderId="113" xfId="0" applyFont="1" applyFill="1" applyBorder="1" applyAlignment="1">
      <alignment horizontal="center" vertical="center"/>
    </xf>
    <xf numFmtId="0" fontId="24" fillId="0" borderId="209" xfId="0" applyFont="1" applyFill="1" applyBorder="1" applyAlignment="1">
      <alignment horizontal="center" vertical="center"/>
    </xf>
    <xf numFmtId="0" fontId="24" fillId="0" borderId="114" xfId="0" applyFont="1" applyFill="1" applyBorder="1" applyAlignment="1">
      <alignment horizontal="center" vertical="center"/>
    </xf>
    <xf numFmtId="0" fontId="24" fillId="0" borderId="113" xfId="0" applyFont="1" applyBorder="1" applyAlignment="1">
      <alignment horizontal="right" vertical="center" wrapText="1"/>
    </xf>
    <xf numFmtId="0" fontId="24" fillId="0" borderId="209" xfId="0" applyFont="1" applyBorder="1" applyAlignment="1">
      <alignment horizontal="right" vertical="center" wrapText="1"/>
    </xf>
    <xf numFmtId="0" fontId="24" fillId="0" borderId="114" xfId="0" applyFont="1" applyBorder="1" applyAlignment="1">
      <alignment horizontal="right" vertical="center" wrapText="1"/>
    </xf>
    <xf numFmtId="14" fontId="26" fillId="0" borderId="113" xfId="0" applyNumberFormat="1" applyFont="1" applyBorder="1" applyAlignment="1">
      <alignment horizontal="right" vertical="center"/>
    </xf>
    <xf numFmtId="14" fontId="26" fillId="0" borderId="209" xfId="0" applyNumberFormat="1" applyFont="1" applyBorder="1" applyAlignment="1">
      <alignment horizontal="right" vertical="center"/>
    </xf>
    <xf numFmtId="14" fontId="26" fillId="0" borderId="114" xfId="0" applyNumberFormat="1" applyFont="1" applyBorder="1" applyAlignment="1">
      <alignment horizontal="right" vertical="center"/>
    </xf>
    <xf numFmtId="0" fontId="0" fillId="0" borderId="209" xfId="0" applyBorder="1" applyAlignment="1">
      <alignment horizontal="center" vertical="center" wrapText="1"/>
    </xf>
    <xf numFmtId="0" fontId="0" fillId="0" borderId="114" xfId="0" applyBorder="1" applyAlignment="1">
      <alignment horizontal="center" vertical="center" wrapText="1"/>
    </xf>
    <xf numFmtId="0" fontId="0" fillId="0" borderId="209" xfId="0" applyBorder="1" applyAlignment="1">
      <alignment horizontal="center" vertical="center"/>
    </xf>
    <xf numFmtId="0" fontId="0" fillId="0" borderId="114" xfId="0" applyBorder="1" applyAlignment="1">
      <alignment horizontal="center" vertical="center"/>
    </xf>
    <xf numFmtId="0" fontId="24" fillId="0" borderId="113" xfId="0" applyFont="1" applyFill="1" applyBorder="1" applyAlignment="1">
      <alignment horizontal="center" vertical="center" wrapText="1"/>
    </xf>
    <xf numFmtId="0" fontId="24" fillId="0" borderId="209" xfId="0" applyFont="1" applyFill="1" applyBorder="1" applyAlignment="1">
      <alignment horizontal="center" vertical="center" wrapText="1"/>
    </xf>
    <xf numFmtId="0" fontId="24" fillId="0" borderId="114" xfId="0" applyFont="1" applyFill="1" applyBorder="1" applyAlignment="1">
      <alignment horizontal="center" vertical="center" wrapText="1"/>
    </xf>
    <xf numFmtId="0" fontId="0" fillId="0" borderId="209" xfId="0" applyFill="1" applyBorder="1" applyAlignment="1">
      <alignment horizontal="center" vertical="center"/>
    </xf>
    <xf numFmtId="0" fontId="0" fillId="0" borderId="114" xfId="0" applyFill="1" applyBorder="1" applyAlignment="1">
      <alignment horizontal="center" vertical="center"/>
    </xf>
    <xf numFmtId="176" fontId="4" fillId="3" borderId="15" xfId="0" applyNumberFormat="1" applyFont="1" applyFill="1" applyBorder="1" applyAlignment="1">
      <alignment horizontal="left" vertical="center" wrapText="1"/>
    </xf>
    <xf numFmtId="0" fontId="0" fillId="3" borderId="15" xfId="0" applyFill="1" applyBorder="1" applyAlignment="1">
      <alignment horizontal="left" vertical="center" wrapText="1"/>
    </xf>
    <xf numFmtId="0" fontId="23" fillId="3" borderId="15" xfId="2" applyNumberFormat="1" applyFont="1" applyFill="1" applyBorder="1" applyAlignment="1" applyProtection="1">
      <alignment horizontal="left" vertical="center" wrapText="1"/>
      <protection locked="0"/>
    </xf>
    <xf numFmtId="176" fontId="4" fillId="3" borderId="10" xfId="0" applyNumberFormat="1" applyFont="1" applyFill="1" applyBorder="1" applyAlignment="1">
      <alignment horizontal="left" vertical="center" wrapText="1"/>
    </xf>
    <xf numFmtId="176" fontId="4" fillId="3" borderId="1" xfId="0" applyNumberFormat="1" applyFont="1" applyFill="1" applyBorder="1" applyAlignment="1">
      <alignment horizontal="left" vertical="center" wrapText="1"/>
    </xf>
    <xf numFmtId="176" fontId="4" fillId="3" borderId="7" xfId="0" applyNumberFormat="1" applyFont="1" applyFill="1" applyBorder="1" applyAlignment="1">
      <alignment horizontal="left" vertical="center" wrapText="1"/>
    </xf>
    <xf numFmtId="176" fontId="4" fillId="3" borderId="5" xfId="0" applyNumberFormat="1" applyFont="1" applyFill="1" applyBorder="1" applyAlignment="1">
      <alignment horizontal="left" vertical="center" wrapText="1"/>
    </xf>
    <xf numFmtId="176" fontId="4" fillId="3" borderId="2" xfId="0" applyNumberFormat="1" applyFont="1" applyFill="1" applyBorder="1" applyAlignment="1">
      <alignment horizontal="left" vertical="center" wrapText="1"/>
    </xf>
    <xf numFmtId="176" fontId="4" fillId="3" borderId="11" xfId="0" applyNumberFormat="1" applyFont="1" applyFill="1" applyBorder="1" applyAlignment="1">
      <alignment horizontal="left" vertical="center" wrapText="1"/>
    </xf>
  </cellXfs>
  <cellStyles count="6">
    <cellStyle name="ハイパーリンク" xfId="3" builtinId="8"/>
    <cellStyle name="桁区切り" xfId="1" builtinId="6"/>
    <cellStyle name="標準" xfId="0" builtinId="0"/>
    <cellStyle name="標準 2" xfId="4"/>
    <cellStyle name="標準 2 2" xfId="5"/>
    <cellStyle name="標準_施設一覧　H15.4.1現在(届出済施設)" xfId="2"/>
  </cellStyles>
  <dxfs count="14">
    <dxf>
      <fill>
        <patternFill>
          <bgColor rgb="FFFFFF00"/>
        </patternFill>
      </fill>
    </dxf>
    <dxf>
      <fill>
        <patternFill>
          <bgColor theme="0" tint="-0.34998626667073579"/>
        </patternFill>
      </fill>
    </dxf>
    <dxf>
      <font>
        <color theme="0"/>
      </font>
    </dxf>
    <dxf>
      <font>
        <color theme="0"/>
      </font>
    </dxf>
    <dxf>
      <fill>
        <patternFill>
          <bgColor rgb="FF92D050"/>
        </patternFill>
      </fill>
    </dxf>
    <dxf>
      <fill>
        <patternFill>
          <bgColor rgb="FF92D050"/>
        </patternFill>
      </fill>
    </dxf>
    <dxf>
      <font>
        <color theme="0"/>
      </font>
    </dxf>
    <dxf>
      <fill>
        <patternFill>
          <bgColor rgb="FF92D050"/>
        </patternFill>
      </fill>
    </dxf>
    <dxf>
      <fill>
        <patternFill>
          <bgColor rgb="FF92D050"/>
        </patternFill>
      </fill>
    </dxf>
    <dxf>
      <fill>
        <patternFill>
          <bgColor rgb="FF92D050"/>
        </patternFill>
      </fill>
    </dxf>
    <dxf>
      <font>
        <color theme="0"/>
      </font>
    </dxf>
    <dxf>
      <font>
        <color theme="0"/>
      </font>
    </dxf>
    <dxf>
      <font>
        <color theme="0"/>
      </font>
    </dxf>
    <dxf>
      <fill>
        <patternFill>
          <bgColor rgb="FF92D050"/>
        </patternFill>
      </fill>
    </dxf>
  </dxfs>
  <tableStyles count="0" defaultTableStyle="TableStyleMedium9" defaultPivotStyle="PivotStyleLight16"/>
  <colors>
    <mruColors>
      <color rgb="FFFFFFCC"/>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集計（※編集・削除せず、そのまま提出してください。）'!$BA$5" lockText="1" noThreeD="1"/>
</file>

<file path=xl/ctrlProps/ctrlProp10.xml><?xml version="1.0" encoding="utf-8"?>
<formControlPr xmlns="http://schemas.microsoft.com/office/spreadsheetml/2009/9/main" objectType="CheckBox" fmlaLink="'集計（※編集・削除せず、そのまま提出してください。）'!$DI$5"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集計（※編集・削除せず、そのまま提出してください。）'!$DJ$5"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集計（※編集・削除せず、そのまま提出してください。）'!$BW$5"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fmlaLink="'集計（※編集・削除せず、そのまま提出してください。）'!$BX$5"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集計（※編集・削除せず、そのまま提出してください。）'!$BZ$5"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集計（※編集・削除せず、そのまま提出してください。）'!$CA$5"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集計（※編集・削除せず、そのまま提出してください。）'!$BY$5"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集計（※編集・削除せず、そのまま提出してください。）'!$CA$5"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集計（※編集・削除せず、そのまま提出してください。）'!$BE$5"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集計（※編集・削除せず、そのまま提出してください。）'!$BI$5" lockText="1"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GBox"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50.xml><?xml version="1.0" encoding="utf-8"?>
<formControlPr xmlns="http://schemas.microsoft.com/office/spreadsheetml/2009/9/main" objectType="GBox"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GBox"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GBox" noThreeD="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GBox"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GBox"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GBox"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GBox" noThreeD="1"/>
</file>

<file path=xl/ctrlProps/ctrlProp391.xml><?xml version="1.0" encoding="utf-8"?>
<formControlPr xmlns="http://schemas.microsoft.com/office/spreadsheetml/2009/9/main" objectType="GBox" noThreeD="1"/>
</file>

<file path=xl/ctrlProps/ctrlProp392.xml><?xml version="1.0" encoding="utf-8"?>
<formControlPr xmlns="http://schemas.microsoft.com/office/spreadsheetml/2009/9/main" objectType="GBox" noThreeD="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GBox" noThreeD="1"/>
</file>

<file path=xl/ctrlProps/ctrlProp395.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集計（※編集・削除せず、そのまま提出してください。）'!$BM$5"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集計（※編集・削除せず、そのまま提出してください。）'!$BQ$5"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集計（※編集・削除せず、そのまま提出してください。）'!$BU$5"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集計（※編集・削除せず、そのまま提出してください。）'!$BV$5"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集計（※編集・削除せず、そのまま提出してください。）'!$DH$5"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47625</xdr:colOff>
      <xdr:row>44</xdr:row>
      <xdr:rowOff>0</xdr:rowOff>
    </xdr:from>
    <xdr:to>
      <xdr:col>15</xdr:col>
      <xdr:colOff>71438</xdr:colOff>
      <xdr:row>44</xdr:row>
      <xdr:rowOff>228594</xdr:rowOff>
    </xdr:to>
    <xdr:sp macro="" textlink="">
      <xdr:nvSpPr>
        <xdr:cNvPr id="1271" name="テキスト ボックス 1270"/>
        <xdr:cNvSpPr txBox="1"/>
      </xdr:nvSpPr>
      <xdr:spPr>
        <a:xfrm>
          <a:off x="1038225" y="11563350"/>
          <a:ext cx="890588" cy="23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7</xdr:col>
      <xdr:colOff>66675</xdr:colOff>
      <xdr:row>45</xdr:row>
      <xdr:rowOff>0</xdr:rowOff>
    </xdr:from>
    <xdr:to>
      <xdr:col>13</xdr:col>
      <xdr:colOff>54769</xdr:colOff>
      <xdr:row>45</xdr:row>
      <xdr:rowOff>240506</xdr:rowOff>
    </xdr:to>
    <xdr:sp macro="" textlink="">
      <xdr:nvSpPr>
        <xdr:cNvPr id="1273" name="テキスト ボックス 1272"/>
        <xdr:cNvSpPr txBox="1"/>
      </xdr:nvSpPr>
      <xdr:spPr>
        <a:xfrm>
          <a:off x="933450" y="11820525"/>
          <a:ext cx="731044" cy="240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mc:AlternateContent xmlns:mc="http://schemas.openxmlformats.org/markup-compatibility/2006">
    <mc:Choice xmlns:a14="http://schemas.microsoft.com/office/drawing/2010/main" Requires="a14">
      <xdr:twoCellAnchor editAs="oneCell">
        <xdr:from>
          <xdr:col>19</xdr:col>
          <xdr:colOff>0</xdr:colOff>
          <xdr:row>35</xdr:row>
          <xdr:rowOff>0</xdr:rowOff>
        </xdr:from>
        <xdr:to>
          <xdr:col>20</xdr:col>
          <xdr:colOff>104775</xdr:colOff>
          <xdr:row>36</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36</xdr:row>
          <xdr:rowOff>0</xdr:rowOff>
        </xdr:from>
        <xdr:to>
          <xdr:col>20</xdr:col>
          <xdr:colOff>114300</xdr:colOff>
          <xdr:row>37</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37</xdr:row>
          <xdr:rowOff>0</xdr:rowOff>
        </xdr:from>
        <xdr:to>
          <xdr:col>20</xdr:col>
          <xdr:colOff>85725</xdr:colOff>
          <xdr:row>38</xdr:row>
          <xdr:rowOff>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38</xdr:row>
          <xdr:rowOff>0</xdr:rowOff>
        </xdr:from>
        <xdr:to>
          <xdr:col>21</xdr:col>
          <xdr:colOff>0</xdr:colOff>
          <xdr:row>39</xdr:row>
          <xdr:rowOff>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xdr:row>
          <xdr:rowOff>0</xdr:rowOff>
        </xdr:from>
        <xdr:to>
          <xdr:col>20</xdr:col>
          <xdr:colOff>114300</xdr:colOff>
          <xdr:row>40</xdr:row>
          <xdr:rowOff>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xdr:row>
          <xdr:rowOff>0</xdr:rowOff>
        </xdr:from>
        <xdr:to>
          <xdr:col>31</xdr:col>
          <xdr:colOff>9525</xdr:colOff>
          <xdr:row>27</xdr:row>
          <xdr:rowOff>285750</xdr:rowOff>
        </xdr:to>
        <xdr:sp macro="" textlink="">
          <xdr:nvSpPr>
            <xdr:cNvPr id="1065" name="Group Box 41" hidden="1">
              <a:extLst>
                <a:ext uri="{63B3BB69-23CF-44E3-9099-C40C66FF867C}">
                  <a14:compatExt spid="_x0000_s10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42</xdr:row>
          <xdr:rowOff>0</xdr:rowOff>
        </xdr:from>
        <xdr:to>
          <xdr:col>20</xdr:col>
          <xdr:colOff>114300</xdr:colOff>
          <xdr:row>43</xdr:row>
          <xdr:rowOff>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42</xdr:row>
          <xdr:rowOff>0</xdr:rowOff>
        </xdr:from>
        <xdr:to>
          <xdr:col>27</xdr:col>
          <xdr:colOff>104775</xdr:colOff>
          <xdr:row>43</xdr:row>
          <xdr:rowOff>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63</xdr:row>
          <xdr:rowOff>57150</xdr:rowOff>
        </xdr:from>
        <xdr:to>
          <xdr:col>24</xdr:col>
          <xdr:colOff>0</xdr:colOff>
          <xdr:row>63</xdr:row>
          <xdr:rowOff>333375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63</xdr:row>
          <xdr:rowOff>57150</xdr:rowOff>
        </xdr:from>
        <xdr:to>
          <xdr:col>34</xdr:col>
          <xdr:colOff>0</xdr:colOff>
          <xdr:row>63</xdr:row>
          <xdr:rowOff>333375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63</xdr:row>
          <xdr:rowOff>57150</xdr:rowOff>
        </xdr:from>
        <xdr:to>
          <xdr:col>44</xdr:col>
          <xdr:colOff>0</xdr:colOff>
          <xdr:row>63</xdr:row>
          <xdr:rowOff>333375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42</xdr:row>
          <xdr:rowOff>0</xdr:rowOff>
        </xdr:from>
        <xdr:to>
          <xdr:col>34</xdr:col>
          <xdr:colOff>104775</xdr:colOff>
          <xdr:row>43</xdr:row>
          <xdr:rowOff>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42</xdr:row>
          <xdr:rowOff>0</xdr:rowOff>
        </xdr:from>
        <xdr:to>
          <xdr:col>41</xdr:col>
          <xdr:colOff>104775</xdr:colOff>
          <xdr:row>43</xdr:row>
          <xdr:rowOff>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43</xdr:row>
          <xdr:rowOff>0</xdr:rowOff>
        </xdr:from>
        <xdr:to>
          <xdr:col>20</xdr:col>
          <xdr:colOff>114300</xdr:colOff>
          <xdr:row>44</xdr:row>
          <xdr:rowOff>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43</xdr:row>
          <xdr:rowOff>0</xdr:rowOff>
        </xdr:from>
        <xdr:to>
          <xdr:col>27</xdr:col>
          <xdr:colOff>104775</xdr:colOff>
          <xdr:row>44</xdr:row>
          <xdr:rowOff>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43</xdr:row>
          <xdr:rowOff>9525</xdr:rowOff>
        </xdr:from>
        <xdr:to>
          <xdr:col>51</xdr:col>
          <xdr:colOff>9525</xdr:colOff>
          <xdr:row>44</xdr:row>
          <xdr:rowOff>9525</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42</xdr:row>
          <xdr:rowOff>9525</xdr:rowOff>
        </xdr:from>
        <xdr:to>
          <xdr:col>51</xdr:col>
          <xdr:colOff>9525</xdr:colOff>
          <xdr:row>43</xdr:row>
          <xdr:rowOff>9525</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0</xdr:colOff>
      <xdr:row>11</xdr:row>
      <xdr:rowOff>47625</xdr:rowOff>
    </xdr:from>
    <xdr:to>
      <xdr:col>19</xdr:col>
      <xdr:colOff>111919</xdr:colOff>
      <xdr:row>11</xdr:row>
      <xdr:rowOff>321469</xdr:rowOff>
    </xdr:to>
    <xdr:sp macro="" textlink="">
      <xdr:nvSpPr>
        <xdr:cNvPr id="10" name="テキスト ボックス 9"/>
        <xdr:cNvSpPr txBox="1"/>
      </xdr:nvSpPr>
      <xdr:spPr>
        <a:xfrm>
          <a:off x="1800225" y="19116675"/>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19050</xdr:colOff>
      <xdr:row>11</xdr:row>
      <xdr:rowOff>304800</xdr:rowOff>
    </xdr:from>
    <xdr:to>
      <xdr:col>17</xdr:col>
      <xdr:colOff>30956</xdr:colOff>
      <xdr:row>11</xdr:row>
      <xdr:rowOff>566738</xdr:rowOff>
    </xdr:to>
    <xdr:sp macro="" textlink="">
      <xdr:nvSpPr>
        <xdr:cNvPr id="11" name="テキスト ボックス 10"/>
        <xdr:cNvSpPr txBox="1"/>
      </xdr:nvSpPr>
      <xdr:spPr>
        <a:xfrm>
          <a:off x="390525" y="19373850"/>
          <a:ext cx="1812131"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p>
      </xdr:txBody>
    </xdr:sp>
    <xdr:clientData/>
  </xdr:twoCellAnchor>
  <xdr:twoCellAnchor>
    <xdr:from>
      <xdr:col>10</xdr:col>
      <xdr:colOff>76200</xdr:colOff>
      <xdr:row>42</xdr:row>
      <xdr:rowOff>19050</xdr:rowOff>
    </xdr:from>
    <xdr:to>
      <xdr:col>16</xdr:col>
      <xdr:colOff>64294</xdr:colOff>
      <xdr:row>42</xdr:row>
      <xdr:rowOff>292894</xdr:rowOff>
    </xdr:to>
    <xdr:sp macro="" textlink="">
      <xdr:nvSpPr>
        <xdr:cNvPr id="8" name="テキスト ボックス 7"/>
        <xdr:cNvSpPr txBox="1"/>
      </xdr:nvSpPr>
      <xdr:spPr>
        <a:xfrm>
          <a:off x="933450" y="9753600"/>
          <a:ext cx="8453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133350</xdr:colOff>
      <xdr:row>42</xdr:row>
      <xdr:rowOff>352425</xdr:rowOff>
    </xdr:from>
    <xdr:to>
      <xdr:col>11</xdr:col>
      <xdr:colOff>42863</xdr:colOff>
      <xdr:row>42</xdr:row>
      <xdr:rowOff>628652</xdr:rowOff>
    </xdr:to>
    <xdr:sp macro="" textlink="">
      <xdr:nvSpPr>
        <xdr:cNvPr id="9" name="テキスト ボックス 8"/>
        <xdr:cNvSpPr txBox="1"/>
      </xdr:nvSpPr>
      <xdr:spPr>
        <a:xfrm>
          <a:off x="704850" y="10391775"/>
          <a:ext cx="1052513" cy="276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oneCellAnchor>
    <xdr:from>
      <xdr:col>31</xdr:col>
      <xdr:colOff>114300</xdr:colOff>
      <xdr:row>63</xdr:row>
      <xdr:rowOff>0</xdr:rowOff>
    </xdr:from>
    <xdr:ext cx="42863" cy="47625"/>
    <xdr:sp macro="" textlink="">
      <xdr:nvSpPr>
        <xdr:cNvPr id="6" name="Text Box 80"/>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63</xdr:row>
      <xdr:rowOff>0</xdr:rowOff>
    </xdr:from>
    <xdr:ext cx="42863" cy="47625"/>
    <xdr:sp macro="" textlink="">
      <xdr:nvSpPr>
        <xdr:cNvPr id="7" name="Text Box 117"/>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63</xdr:row>
      <xdr:rowOff>0</xdr:rowOff>
    </xdr:from>
    <xdr:ext cx="42863" cy="38100"/>
    <xdr:sp macro="" textlink="">
      <xdr:nvSpPr>
        <xdr:cNvPr id="12" name="Text Box 22"/>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63</xdr:row>
      <xdr:rowOff>0</xdr:rowOff>
    </xdr:from>
    <xdr:ext cx="57150" cy="38100"/>
    <xdr:sp macro="" textlink="">
      <xdr:nvSpPr>
        <xdr:cNvPr id="13" name="Text Box 22"/>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63</xdr:row>
      <xdr:rowOff>0</xdr:rowOff>
    </xdr:from>
    <xdr:ext cx="57150" cy="38100"/>
    <xdr:sp macro="" textlink="">
      <xdr:nvSpPr>
        <xdr:cNvPr id="14" name="Text Box 22"/>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63</xdr:row>
      <xdr:rowOff>0</xdr:rowOff>
    </xdr:from>
    <xdr:ext cx="57150" cy="38100"/>
    <xdr:sp macro="" textlink="">
      <xdr:nvSpPr>
        <xdr:cNvPr id="15" name="Text Box 22"/>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63</xdr:row>
      <xdr:rowOff>0</xdr:rowOff>
    </xdr:from>
    <xdr:ext cx="57150" cy="38100"/>
    <xdr:sp macro="" textlink="">
      <xdr:nvSpPr>
        <xdr:cNvPr id="16" name="Text Box 22"/>
        <xdr:cNvSpPr txBox="1">
          <a:spLocks noChangeArrowheads="1"/>
        </xdr:cNvSpPr>
      </xdr:nvSpPr>
      <xdr:spPr bwMode="auto">
        <a:xfrm>
          <a:off x="60674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63</xdr:row>
      <xdr:rowOff>0</xdr:rowOff>
    </xdr:from>
    <xdr:ext cx="42862" cy="28575"/>
    <xdr:sp macro="" textlink="">
      <xdr:nvSpPr>
        <xdr:cNvPr id="17"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63</xdr:row>
      <xdr:rowOff>0</xdr:rowOff>
    </xdr:from>
    <xdr:ext cx="42863" cy="38100"/>
    <xdr:sp macro="" textlink="">
      <xdr:nvSpPr>
        <xdr:cNvPr id="18" name="Text Box 22"/>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63</xdr:row>
      <xdr:rowOff>0</xdr:rowOff>
    </xdr:from>
    <xdr:ext cx="42862" cy="28575"/>
    <xdr:sp macro="" textlink="">
      <xdr:nvSpPr>
        <xdr:cNvPr id="19"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63</xdr:row>
      <xdr:rowOff>0</xdr:rowOff>
    </xdr:from>
    <xdr:ext cx="57150" cy="38100"/>
    <xdr:sp macro="" textlink="">
      <xdr:nvSpPr>
        <xdr:cNvPr id="20" name="Text Box 22"/>
        <xdr:cNvSpPr txBox="1">
          <a:spLocks noChangeArrowheads="1"/>
        </xdr:cNvSpPr>
      </xdr:nvSpPr>
      <xdr:spPr bwMode="auto">
        <a:xfrm>
          <a:off x="45815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63</xdr:row>
      <xdr:rowOff>0</xdr:rowOff>
    </xdr:from>
    <xdr:ext cx="42863" cy="47625"/>
    <xdr:sp macro="" textlink="">
      <xdr:nvSpPr>
        <xdr:cNvPr id="21"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63</xdr:row>
      <xdr:rowOff>0</xdr:rowOff>
    </xdr:from>
    <xdr:ext cx="57150" cy="38100"/>
    <xdr:sp macro="" textlink="">
      <xdr:nvSpPr>
        <xdr:cNvPr id="22"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63</xdr:row>
      <xdr:rowOff>0</xdr:rowOff>
    </xdr:from>
    <xdr:ext cx="57150" cy="38100"/>
    <xdr:sp macro="" textlink="">
      <xdr:nvSpPr>
        <xdr:cNvPr id="23" name="Text Box 22"/>
        <xdr:cNvSpPr txBox="1">
          <a:spLocks noChangeArrowheads="1"/>
        </xdr:cNvSpPr>
      </xdr:nvSpPr>
      <xdr:spPr bwMode="auto">
        <a:xfrm>
          <a:off x="74295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63</xdr:row>
      <xdr:rowOff>0</xdr:rowOff>
    </xdr:from>
    <xdr:ext cx="57150" cy="38100"/>
    <xdr:sp macro="" textlink="">
      <xdr:nvSpPr>
        <xdr:cNvPr id="24" name="Text Box 22"/>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63</xdr:row>
      <xdr:rowOff>0</xdr:rowOff>
    </xdr:from>
    <xdr:ext cx="57150" cy="38100"/>
    <xdr:sp macro="" textlink="">
      <xdr:nvSpPr>
        <xdr:cNvPr id="25" name="Text Box 22"/>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63</xdr:row>
      <xdr:rowOff>0</xdr:rowOff>
    </xdr:from>
    <xdr:ext cx="42863" cy="38100"/>
    <xdr:sp macro="" textlink="">
      <xdr:nvSpPr>
        <xdr:cNvPr id="26" name="Text Box 22"/>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63</xdr:row>
      <xdr:rowOff>0</xdr:rowOff>
    </xdr:from>
    <xdr:ext cx="57150" cy="38100"/>
    <xdr:sp macro="" textlink="">
      <xdr:nvSpPr>
        <xdr:cNvPr id="27" name="Text Box 22"/>
        <xdr:cNvSpPr txBox="1">
          <a:spLocks noChangeArrowheads="1"/>
        </xdr:cNvSpPr>
      </xdr:nvSpPr>
      <xdr:spPr bwMode="auto">
        <a:xfrm>
          <a:off x="52006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63</xdr:row>
      <xdr:rowOff>0</xdr:rowOff>
    </xdr:from>
    <xdr:ext cx="42863" cy="47625"/>
    <xdr:sp macro="" textlink="">
      <xdr:nvSpPr>
        <xdr:cNvPr id="28"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63</xdr:row>
      <xdr:rowOff>0</xdr:rowOff>
    </xdr:from>
    <xdr:ext cx="42863" cy="47625"/>
    <xdr:sp macro="" textlink="">
      <xdr:nvSpPr>
        <xdr:cNvPr id="29"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63</xdr:row>
      <xdr:rowOff>0</xdr:rowOff>
    </xdr:from>
    <xdr:ext cx="57150" cy="38100"/>
    <xdr:sp macro="" textlink="">
      <xdr:nvSpPr>
        <xdr:cNvPr id="30"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63</xdr:row>
      <xdr:rowOff>0</xdr:rowOff>
    </xdr:from>
    <xdr:ext cx="57150" cy="38100"/>
    <xdr:sp macro="" textlink="">
      <xdr:nvSpPr>
        <xdr:cNvPr id="31"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63</xdr:row>
      <xdr:rowOff>0</xdr:rowOff>
    </xdr:from>
    <xdr:ext cx="57150" cy="38100"/>
    <xdr:sp macro="" textlink="">
      <xdr:nvSpPr>
        <xdr:cNvPr id="32"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63</xdr:row>
      <xdr:rowOff>0</xdr:rowOff>
    </xdr:from>
    <xdr:ext cx="42863" cy="47625"/>
    <xdr:sp macro="" textlink="">
      <xdr:nvSpPr>
        <xdr:cNvPr id="33"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63</xdr:row>
      <xdr:rowOff>0</xdr:rowOff>
    </xdr:from>
    <xdr:ext cx="42863" cy="47625"/>
    <xdr:sp macro="" textlink="">
      <xdr:nvSpPr>
        <xdr:cNvPr id="34"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63</xdr:row>
      <xdr:rowOff>0</xdr:rowOff>
    </xdr:from>
    <xdr:ext cx="57150" cy="38100"/>
    <xdr:sp macro="" textlink="">
      <xdr:nvSpPr>
        <xdr:cNvPr id="35"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63</xdr:row>
      <xdr:rowOff>0</xdr:rowOff>
    </xdr:from>
    <xdr:ext cx="57150" cy="38100"/>
    <xdr:sp macro="" textlink="">
      <xdr:nvSpPr>
        <xdr:cNvPr id="36"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63</xdr:row>
      <xdr:rowOff>0</xdr:rowOff>
    </xdr:from>
    <xdr:ext cx="57150" cy="38100"/>
    <xdr:sp macro="" textlink="">
      <xdr:nvSpPr>
        <xdr:cNvPr id="37"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63</xdr:row>
      <xdr:rowOff>0</xdr:rowOff>
    </xdr:from>
    <xdr:ext cx="57150" cy="38100"/>
    <xdr:sp macro="" textlink="">
      <xdr:nvSpPr>
        <xdr:cNvPr id="38" name="Text Box 22"/>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63</xdr:row>
      <xdr:rowOff>0</xdr:rowOff>
    </xdr:from>
    <xdr:ext cx="42863" cy="47625"/>
    <xdr:sp macro="" textlink="">
      <xdr:nvSpPr>
        <xdr:cNvPr id="39" name="Text Box 80"/>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63</xdr:row>
      <xdr:rowOff>0</xdr:rowOff>
    </xdr:from>
    <xdr:ext cx="42863" cy="47625"/>
    <xdr:sp macro="" textlink="">
      <xdr:nvSpPr>
        <xdr:cNvPr id="40" name="Text Box 117"/>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63</xdr:row>
      <xdr:rowOff>0</xdr:rowOff>
    </xdr:from>
    <xdr:ext cx="42863" cy="38100"/>
    <xdr:sp macro="" textlink="">
      <xdr:nvSpPr>
        <xdr:cNvPr id="41" name="Text Box 22"/>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63</xdr:row>
      <xdr:rowOff>0</xdr:rowOff>
    </xdr:from>
    <xdr:ext cx="57150" cy="38100"/>
    <xdr:sp macro="" textlink="">
      <xdr:nvSpPr>
        <xdr:cNvPr id="42" name="Text Box 22"/>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63</xdr:row>
      <xdr:rowOff>0</xdr:rowOff>
    </xdr:from>
    <xdr:ext cx="57150" cy="38100"/>
    <xdr:sp macro="" textlink="">
      <xdr:nvSpPr>
        <xdr:cNvPr id="43" name="Text Box 22"/>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63</xdr:row>
      <xdr:rowOff>0</xdr:rowOff>
    </xdr:from>
    <xdr:ext cx="57150" cy="38100"/>
    <xdr:sp macro="" textlink="">
      <xdr:nvSpPr>
        <xdr:cNvPr id="44" name="Text Box 22"/>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63</xdr:row>
      <xdr:rowOff>0</xdr:rowOff>
    </xdr:from>
    <xdr:ext cx="57150" cy="38100"/>
    <xdr:sp macro="" textlink="">
      <xdr:nvSpPr>
        <xdr:cNvPr id="45" name="Text Box 22"/>
        <xdr:cNvSpPr txBox="1">
          <a:spLocks noChangeArrowheads="1"/>
        </xdr:cNvSpPr>
      </xdr:nvSpPr>
      <xdr:spPr bwMode="auto">
        <a:xfrm>
          <a:off x="60674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63</xdr:row>
      <xdr:rowOff>0</xdr:rowOff>
    </xdr:from>
    <xdr:ext cx="42862" cy="28575"/>
    <xdr:sp macro="" textlink="">
      <xdr:nvSpPr>
        <xdr:cNvPr id="46"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63</xdr:row>
      <xdr:rowOff>0</xdr:rowOff>
    </xdr:from>
    <xdr:ext cx="42863" cy="38100"/>
    <xdr:sp macro="" textlink="">
      <xdr:nvSpPr>
        <xdr:cNvPr id="47" name="Text Box 22"/>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63</xdr:row>
      <xdr:rowOff>0</xdr:rowOff>
    </xdr:from>
    <xdr:ext cx="42862" cy="28575"/>
    <xdr:sp macro="" textlink="">
      <xdr:nvSpPr>
        <xdr:cNvPr id="48"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63</xdr:row>
      <xdr:rowOff>0</xdr:rowOff>
    </xdr:from>
    <xdr:ext cx="57150" cy="38100"/>
    <xdr:sp macro="" textlink="">
      <xdr:nvSpPr>
        <xdr:cNvPr id="49" name="Text Box 22"/>
        <xdr:cNvSpPr txBox="1">
          <a:spLocks noChangeArrowheads="1"/>
        </xdr:cNvSpPr>
      </xdr:nvSpPr>
      <xdr:spPr bwMode="auto">
        <a:xfrm>
          <a:off x="45815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63</xdr:row>
      <xdr:rowOff>0</xdr:rowOff>
    </xdr:from>
    <xdr:ext cx="42863" cy="47625"/>
    <xdr:sp macro="" textlink="">
      <xdr:nvSpPr>
        <xdr:cNvPr id="50"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63</xdr:row>
      <xdr:rowOff>0</xdr:rowOff>
    </xdr:from>
    <xdr:ext cx="57150" cy="38100"/>
    <xdr:sp macro="" textlink="">
      <xdr:nvSpPr>
        <xdr:cNvPr id="51"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63</xdr:row>
      <xdr:rowOff>0</xdr:rowOff>
    </xdr:from>
    <xdr:ext cx="57150" cy="38100"/>
    <xdr:sp macro="" textlink="">
      <xdr:nvSpPr>
        <xdr:cNvPr id="52" name="Text Box 22"/>
        <xdr:cNvSpPr txBox="1">
          <a:spLocks noChangeArrowheads="1"/>
        </xdr:cNvSpPr>
      </xdr:nvSpPr>
      <xdr:spPr bwMode="auto">
        <a:xfrm>
          <a:off x="74295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63</xdr:row>
      <xdr:rowOff>0</xdr:rowOff>
    </xdr:from>
    <xdr:ext cx="57150" cy="38100"/>
    <xdr:sp macro="" textlink="">
      <xdr:nvSpPr>
        <xdr:cNvPr id="53" name="Text Box 22"/>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63</xdr:row>
      <xdr:rowOff>0</xdr:rowOff>
    </xdr:from>
    <xdr:ext cx="57150" cy="38100"/>
    <xdr:sp macro="" textlink="">
      <xdr:nvSpPr>
        <xdr:cNvPr id="54" name="Text Box 22"/>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63</xdr:row>
      <xdr:rowOff>0</xdr:rowOff>
    </xdr:from>
    <xdr:ext cx="42863" cy="38100"/>
    <xdr:sp macro="" textlink="">
      <xdr:nvSpPr>
        <xdr:cNvPr id="55" name="Text Box 22"/>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63</xdr:row>
      <xdr:rowOff>0</xdr:rowOff>
    </xdr:from>
    <xdr:ext cx="57150" cy="38100"/>
    <xdr:sp macro="" textlink="">
      <xdr:nvSpPr>
        <xdr:cNvPr id="56" name="Text Box 22"/>
        <xdr:cNvSpPr txBox="1">
          <a:spLocks noChangeArrowheads="1"/>
        </xdr:cNvSpPr>
      </xdr:nvSpPr>
      <xdr:spPr bwMode="auto">
        <a:xfrm>
          <a:off x="52006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63</xdr:row>
      <xdr:rowOff>0</xdr:rowOff>
    </xdr:from>
    <xdr:ext cx="42863" cy="47625"/>
    <xdr:sp macro="" textlink="">
      <xdr:nvSpPr>
        <xdr:cNvPr id="57"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63</xdr:row>
      <xdr:rowOff>0</xdr:rowOff>
    </xdr:from>
    <xdr:ext cx="42863" cy="47625"/>
    <xdr:sp macro="" textlink="">
      <xdr:nvSpPr>
        <xdr:cNvPr id="58"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63</xdr:row>
      <xdr:rowOff>0</xdr:rowOff>
    </xdr:from>
    <xdr:ext cx="57150" cy="38100"/>
    <xdr:sp macro="" textlink="">
      <xdr:nvSpPr>
        <xdr:cNvPr id="59"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63</xdr:row>
      <xdr:rowOff>0</xdr:rowOff>
    </xdr:from>
    <xdr:ext cx="57150" cy="38100"/>
    <xdr:sp macro="" textlink="">
      <xdr:nvSpPr>
        <xdr:cNvPr id="60"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63</xdr:row>
      <xdr:rowOff>0</xdr:rowOff>
    </xdr:from>
    <xdr:ext cx="57150" cy="38100"/>
    <xdr:sp macro="" textlink="">
      <xdr:nvSpPr>
        <xdr:cNvPr id="61"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63</xdr:row>
      <xdr:rowOff>0</xdr:rowOff>
    </xdr:from>
    <xdr:ext cx="42863" cy="47625"/>
    <xdr:sp macro="" textlink="">
      <xdr:nvSpPr>
        <xdr:cNvPr id="62"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63</xdr:row>
      <xdr:rowOff>0</xdr:rowOff>
    </xdr:from>
    <xdr:ext cx="42863" cy="47625"/>
    <xdr:sp macro="" textlink="">
      <xdr:nvSpPr>
        <xdr:cNvPr id="63"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63</xdr:row>
      <xdr:rowOff>0</xdr:rowOff>
    </xdr:from>
    <xdr:ext cx="57150" cy="38100"/>
    <xdr:sp macro="" textlink="">
      <xdr:nvSpPr>
        <xdr:cNvPr id="64"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63</xdr:row>
      <xdr:rowOff>0</xdr:rowOff>
    </xdr:from>
    <xdr:ext cx="57150" cy="38100"/>
    <xdr:sp macro="" textlink="">
      <xdr:nvSpPr>
        <xdr:cNvPr id="65"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63</xdr:row>
      <xdr:rowOff>0</xdr:rowOff>
    </xdr:from>
    <xdr:ext cx="57150" cy="38100"/>
    <xdr:sp macro="" textlink="">
      <xdr:nvSpPr>
        <xdr:cNvPr id="66"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63</xdr:row>
      <xdr:rowOff>0</xdr:rowOff>
    </xdr:from>
    <xdr:ext cx="57150" cy="38100"/>
    <xdr:sp macro="" textlink="">
      <xdr:nvSpPr>
        <xdr:cNvPr id="67" name="Text Box 22"/>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63</xdr:row>
      <xdr:rowOff>0</xdr:rowOff>
    </xdr:from>
    <xdr:ext cx="42863" cy="47625"/>
    <xdr:sp macro="" textlink="">
      <xdr:nvSpPr>
        <xdr:cNvPr id="68" name="Text Box 80"/>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63</xdr:row>
      <xdr:rowOff>0</xdr:rowOff>
    </xdr:from>
    <xdr:ext cx="42863" cy="47625"/>
    <xdr:sp macro="" textlink="">
      <xdr:nvSpPr>
        <xdr:cNvPr id="69" name="Text Box 117"/>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63</xdr:row>
      <xdr:rowOff>0</xdr:rowOff>
    </xdr:from>
    <xdr:ext cx="42863" cy="38100"/>
    <xdr:sp macro="" textlink="">
      <xdr:nvSpPr>
        <xdr:cNvPr id="70" name="Text Box 22"/>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63</xdr:row>
      <xdr:rowOff>0</xdr:rowOff>
    </xdr:from>
    <xdr:ext cx="57150" cy="38100"/>
    <xdr:sp macro="" textlink="">
      <xdr:nvSpPr>
        <xdr:cNvPr id="71" name="Text Box 22"/>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63</xdr:row>
      <xdr:rowOff>0</xdr:rowOff>
    </xdr:from>
    <xdr:ext cx="57150" cy="38100"/>
    <xdr:sp macro="" textlink="">
      <xdr:nvSpPr>
        <xdr:cNvPr id="72" name="Text Box 22"/>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63</xdr:row>
      <xdr:rowOff>0</xdr:rowOff>
    </xdr:from>
    <xdr:ext cx="57150" cy="38100"/>
    <xdr:sp macro="" textlink="">
      <xdr:nvSpPr>
        <xdr:cNvPr id="73" name="Text Box 22"/>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63</xdr:row>
      <xdr:rowOff>0</xdr:rowOff>
    </xdr:from>
    <xdr:ext cx="57150" cy="38100"/>
    <xdr:sp macro="" textlink="">
      <xdr:nvSpPr>
        <xdr:cNvPr id="74" name="Text Box 22"/>
        <xdr:cNvSpPr txBox="1">
          <a:spLocks noChangeArrowheads="1"/>
        </xdr:cNvSpPr>
      </xdr:nvSpPr>
      <xdr:spPr bwMode="auto">
        <a:xfrm>
          <a:off x="60674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63</xdr:row>
      <xdr:rowOff>0</xdr:rowOff>
    </xdr:from>
    <xdr:ext cx="42862" cy="28575"/>
    <xdr:sp macro="" textlink="">
      <xdr:nvSpPr>
        <xdr:cNvPr id="75"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63</xdr:row>
      <xdr:rowOff>0</xdr:rowOff>
    </xdr:from>
    <xdr:ext cx="42863" cy="38100"/>
    <xdr:sp macro="" textlink="">
      <xdr:nvSpPr>
        <xdr:cNvPr id="76" name="Text Box 22"/>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63</xdr:row>
      <xdr:rowOff>0</xdr:rowOff>
    </xdr:from>
    <xdr:ext cx="42862" cy="28575"/>
    <xdr:sp macro="" textlink="">
      <xdr:nvSpPr>
        <xdr:cNvPr id="77"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63</xdr:row>
      <xdr:rowOff>0</xdr:rowOff>
    </xdr:from>
    <xdr:ext cx="57150" cy="38100"/>
    <xdr:sp macro="" textlink="">
      <xdr:nvSpPr>
        <xdr:cNvPr id="78" name="Text Box 22"/>
        <xdr:cNvSpPr txBox="1">
          <a:spLocks noChangeArrowheads="1"/>
        </xdr:cNvSpPr>
      </xdr:nvSpPr>
      <xdr:spPr bwMode="auto">
        <a:xfrm>
          <a:off x="45815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63</xdr:row>
      <xdr:rowOff>0</xdr:rowOff>
    </xdr:from>
    <xdr:ext cx="42863" cy="47625"/>
    <xdr:sp macro="" textlink="">
      <xdr:nvSpPr>
        <xdr:cNvPr id="79"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63</xdr:row>
      <xdr:rowOff>0</xdr:rowOff>
    </xdr:from>
    <xdr:ext cx="57150" cy="38100"/>
    <xdr:sp macro="" textlink="">
      <xdr:nvSpPr>
        <xdr:cNvPr id="80"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63</xdr:row>
      <xdr:rowOff>0</xdr:rowOff>
    </xdr:from>
    <xdr:ext cx="57150" cy="38100"/>
    <xdr:sp macro="" textlink="">
      <xdr:nvSpPr>
        <xdr:cNvPr id="81" name="Text Box 22"/>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63</xdr:row>
      <xdr:rowOff>0</xdr:rowOff>
    </xdr:from>
    <xdr:ext cx="57150" cy="38100"/>
    <xdr:sp macro="" textlink="">
      <xdr:nvSpPr>
        <xdr:cNvPr id="82" name="Text Box 22"/>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63</xdr:row>
      <xdr:rowOff>0</xdr:rowOff>
    </xdr:from>
    <xdr:ext cx="42863" cy="38100"/>
    <xdr:sp macro="" textlink="">
      <xdr:nvSpPr>
        <xdr:cNvPr id="83" name="Text Box 22"/>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63</xdr:row>
      <xdr:rowOff>0</xdr:rowOff>
    </xdr:from>
    <xdr:ext cx="57150" cy="38100"/>
    <xdr:sp macro="" textlink="">
      <xdr:nvSpPr>
        <xdr:cNvPr id="84" name="Text Box 22"/>
        <xdr:cNvSpPr txBox="1">
          <a:spLocks noChangeArrowheads="1"/>
        </xdr:cNvSpPr>
      </xdr:nvSpPr>
      <xdr:spPr bwMode="auto">
        <a:xfrm>
          <a:off x="52006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63</xdr:row>
      <xdr:rowOff>0</xdr:rowOff>
    </xdr:from>
    <xdr:ext cx="42863" cy="47625"/>
    <xdr:sp macro="" textlink="">
      <xdr:nvSpPr>
        <xdr:cNvPr id="85"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63</xdr:row>
      <xdr:rowOff>0</xdr:rowOff>
    </xdr:from>
    <xdr:ext cx="42863" cy="47625"/>
    <xdr:sp macro="" textlink="">
      <xdr:nvSpPr>
        <xdr:cNvPr id="86"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63</xdr:row>
      <xdr:rowOff>0</xdr:rowOff>
    </xdr:from>
    <xdr:ext cx="57150" cy="38100"/>
    <xdr:sp macro="" textlink="">
      <xdr:nvSpPr>
        <xdr:cNvPr id="87"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63</xdr:row>
      <xdr:rowOff>0</xdr:rowOff>
    </xdr:from>
    <xdr:ext cx="57150" cy="38100"/>
    <xdr:sp macro="" textlink="">
      <xdr:nvSpPr>
        <xdr:cNvPr id="88"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63</xdr:row>
      <xdr:rowOff>0</xdr:rowOff>
    </xdr:from>
    <xdr:ext cx="57150" cy="38100"/>
    <xdr:sp macro="" textlink="">
      <xdr:nvSpPr>
        <xdr:cNvPr id="89"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63</xdr:row>
      <xdr:rowOff>0</xdr:rowOff>
    </xdr:from>
    <xdr:ext cx="42863" cy="47625"/>
    <xdr:sp macro="" textlink="">
      <xdr:nvSpPr>
        <xdr:cNvPr id="90"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63</xdr:row>
      <xdr:rowOff>0</xdr:rowOff>
    </xdr:from>
    <xdr:ext cx="42863" cy="47625"/>
    <xdr:sp macro="" textlink="">
      <xdr:nvSpPr>
        <xdr:cNvPr id="91"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63</xdr:row>
      <xdr:rowOff>0</xdr:rowOff>
    </xdr:from>
    <xdr:ext cx="57150" cy="38100"/>
    <xdr:sp macro="" textlink="">
      <xdr:nvSpPr>
        <xdr:cNvPr id="92"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63</xdr:row>
      <xdr:rowOff>0</xdr:rowOff>
    </xdr:from>
    <xdr:ext cx="57150" cy="38100"/>
    <xdr:sp macro="" textlink="">
      <xdr:nvSpPr>
        <xdr:cNvPr id="94"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63</xdr:row>
      <xdr:rowOff>0</xdr:rowOff>
    </xdr:from>
    <xdr:ext cx="57150" cy="38100"/>
    <xdr:sp macro="" textlink="">
      <xdr:nvSpPr>
        <xdr:cNvPr id="95" name="Text Box 22"/>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78441</xdr:colOff>
      <xdr:row>74</xdr:row>
      <xdr:rowOff>22411</xdr:rowOff>
    </xdr:from>
    <xdr:to>
      <xdr:col>60</xdr:col>
      <xdr:colOff>22412</xdr:colOff>
      <xdr:row>76</xdr:row>
      <xdr:rowOff>145411</xdr:rowOff>
    </xdr:to>
    <xdr:sp macro="" textlink="">
      <xdr:nvSpPr>
        <xdr:cNvPr id="96" name="大かっこ 95"/>
        <xdr:cNvSpPr/>
      </xdr:nvSpPr>
      <xdr:spPr bwMode="auto">
        <a:xfrm>
          <a:off x="792816" y="16110136"/>
          <a:ext cx="7802096" cy="504000"/>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92</xdr:row>
          <xdr:rowOff>0</xdr:rowOff>
        </xdr:from>
        <xdr:to>
          <xdr:col>6</xdr:col>
          <xdr:colOff>133350</xdr:colOff>
          <xdr:row>93</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93</xdr:row>
          <xdr:rowOff>0</xdr:rowOff>
        </xdr:from>
        <xdr:to>
          <xdr:col>6</xdr:col>
          <xdr:colOff>133350</xdr:colOff>
          <xdr:row>94</xdr:row>
          <xdr:rowOff>28575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94</xdr:row>
          <xdr:rowOff>0</xdr:rowOff>
        </xdr:from>
        <xdr:to>
          <xdr:col>6</xdr:col>
          <xdr:colOff>133350</xdr:colOff>
          <xdr:row>95</xdr:row>
          <xdr:rowOff>28575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0</xdr:colOff>
      <xdr:row>36</xdr:row>
      <xdr:rowOff>47625</xdr:rowOff>
    </xdr:from>
    <xdr:to>
      <xdr:col>19</xdr:col>
      <xdr:colOff>111919</xdr:colOff>
      <xdr:row>36</xdr:row>
      <xdr:rowOff>321469</xdr:rowOff>
    </xdr:to>
    <xdr:sp macro="" textlink="">
      <xdr:nvSpPr>
        <xdr:cNvPr id="99" name="テキスト ボックス 98"/>
        <xdr:cNvSpPr txBox="1"/>
      </xdr:nvSpPr>
      <xdr:spPr>
        <a:xfrm>
          <a:off x="2074333" y="3233208"/>
          <a:ext cx="852753"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19050</xdr:colOff>
      <xdr:row>36</xdr:row>
      <xdr:rowOff>304800</xdr:rowOff>
    </xdr:from>
    <xdr:to>
      <xdr:col>17</xdr:col>
      <xdr:colOff>30956</xdr:colOff>
      <xdr:row>36</xdr:row>
      <xdr:rowOff>566738</xdr:rowOff>
    </xdr:to>
    <xdr:sp macro="" textlink="">
      <xdr:nvSpPr>
        <xdr:cNvPr id="100" name="テキスト ボックス 99"/>
        <xdr:cNvSpPr txBox="1"/>
      </xdr:nvSpPr>
      <xdr:spPr>
        <a:xfrm>
          <a:off x="463550" y="3490383"/>
          <a:ext cx="2086239"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104775</xdr:colOff>
          <xdr:row>14</xdr:row>
          <xdr:rowOff>19050</xdr:rowOff>
        </xdr:from>
        <xdr:to>
          <xdr:col>49</xdr:col>
          <xdr:colOff>66675</xdr:colOff>
          <xdr:row>15</xdr:row>
          <xdr:rowOff>9525</xdr:rowOff>
        </xdr:to>
        <xdr:sp macro="" textlink="">
          <xdr:nvSpPr>
            <xdr:cNvPr id="7171" name="Group Box 3" hidden="1">
              <a:extLst>
                <a:ext uri="{63B3BB69-23CF-44E3-9099-C40C66FF867C}">
                  <a14:compatExt spid="_x0000_s71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xdr:row>
          <xdr:rowOff>19050</xdr:rowOff>
        </xdr:from>
        <xdr:to>
          <xdr:col>37</xdr:col>
          <xdr:colOff>85725</xdr:colOff>
          <xdr:row>12</xdr:row>
          <xdr:rowOff>342900</xdr:rowOff>
        </xdr:to>
        <xdr:sp macro="" textlink="">
          <xdr:nvSpPr>
            <xdr:cNvPr id="7177" name="Group Box 9" hidden="1">
              <a:extLst>
                <a:ext uri="{63B3BB69-23CF-44E3-9099-C40C66FF867C}">
                  <a14:compatExt spid="_x0000_s71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15</xdr:row>
          <xdr:rowOff>19050</xdr:rowOff>
        </xdr:from>
        <xdr:to>
          <xdr:col>40</xdr:col>
          <xdr:colOff>9525</xdr:colOff>
          <xdr:row>15</xdr:row>
          <xdr:rowOff>323850</xdr:rowOff>
        </xdr:to>
        <xdr:sp macro="" textlink="">
          <xdr:nvSpPr>
            <xdr:cNvPr id="7178" name="Group Box 10" hidden="1">
              <a:extLst>
                <a:ext uri="{63B3BB69-23CF-44E3-9099-C40C66FF867C}">
                  <a14:compatExt spid="_x0000_s71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xdr:row>
          <xdr:rowOff>9525</xdr:rowOff>
        </xdr:from>
        <xdr:to>
          <xdr:col>39</xdr:col>
          <xdr:colOff>95250</xdr:colOff>
          <xdr:row>21</xdr:row>
          <xdr:rowOff>0</xdr:rowOff>
        </xdr:to>
        <xdr:sp macro="" textlink="">
          <xdr:nvSpPr>
            <xdr:cNvPr id="7183" name="Group Box 15" hidden="1">
              <a:extLst>
                <a:ext uri="{63B3BB69-23CF-44E3-9099-C40C66FF867C}">
                  <a14:compatExt spid="_x0000_s71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24</xdr:row>
          <xdr:rowOff>0</xdr:rowOff>
        </xdr:from>
        <xdr:to>
          <xdr:col>41</xdr:col>
          <xdr:colOff>9525</xdr:colOff>
          <xdr:row>24</xdr:row>
          <xdr:rowOff>285750</xdr:rowOff>
        </xdr:to>
        <xdr:sp macro="" textlink="">
          <xdr:nvSpPr>
            <xdr:cNvPr id="7186" name="Group Box 18" hidden="1">
              <a:extLst>
                <a:ext uri="{63B3BB69-23CF-44E3-9099-C40C66FF867C}">
                  <a14:compatExt spid="_x0000_s71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25</xdr:row>
          <xdr:rowOff>0</xdr:rowOff>
        </xdr:from>
        <xdr:to>
          <xdr:col>41</xdr:col>
          <xdr:colOff>9525</xdr:colOff>
          <xdr:row>25</xdr:row>
          <xdr:rowOff>285750</xdr:rowOff>
        </xdr:to>
        <xdr:sp macro="" textlink="">
          <xdr:nvSpPr>
            <xdr:cNvPr id="7187" name="Group Box 19" hidden="1">
              <a:extLst>
                <a:ext uri="{63B3BB69-23CF-44E3-9099-C40C66FF867C}">
                  <a14:compatExt spid="_x0000_s71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26</xdr:row>
          <xdr:rowOff>0</xdr:rowOff>
        </xdr:from>
        <xdr:to>
          <xdr:col>41</xdr:col>
          <xdr:colOff>9525</xdr:colOff>
          <xdr:row>26</xdr:row>
          <xdr:rowOff>285750</xdr:rowOff>
        </xdr:to>
        <xdr:sp macro="" textlink="">
          <xdr:nvSpPr>
            <xdr:cNvPr id="7188" name="Group Box 20" hidden="1">
              <a:extLst>
                <a:ext uri="{63B3BB69-23CF-44E3-9099-C40C66FF867C}">
                  <a14:compatExt spid="_x0000_s71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xdr:row>
          <xdr:rowOff>0</xdr:rowOff>
        </xdr:from>
        <xdr:to>
          <xdr:col>31</xdr:col>
          <xdr:colOff>9525</xdr:colOff>
          <xdr:row>27</xdr:row>
          <xdr:rowOff>285750</xdr:rowOff>
        </xdr:to>
        <xdr:sp macro="" textlink="">
          <xdr:nvSpPr>
            <xdr:cNvPr id="7189" name="Group Box 21" hidden="1">
              <a:extLst>
                <a:ext uri="{63B3BB69-23CF-44E3-9099-C40C66FF867C}">
                  <a14:compatExt spid="_x0000_s71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29</xdr:row>
          <xdr:rowOff>0</xdr:rowOff>
        </xdr:from>
        <xdr:to>
          <xdr:col>31</xdr:col>
          <xdr:colOff>9525</xdr:colOff>
          <xdr:row>29</xdr:row>
          <xdr:rowOff>285750</xdr:rowOff>
        </xdr:to>
        <xdr:sp macro="" textlink="">
          <xdr:nvSpPr>
            <xdr:cNvPr id="7191" name="Group Box 23" hidden="1">
              <a:extLst>
                <a:ext uri="{63B3BB69-23CF-44E3-9099-C40C66FF867C}">
                  <a14:compatExt spid="_x0000_s71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28</xdr:row>
          <xdr:rowOff>0</xdr:rowOff>
        </xdr:from>
        <xdr:to>
          <xdr:col>41</xdr:col>
          <xdr:colOff>9525</xdr:colOff>
          <xdr:row>28</xdr:row>
          <xdr:rowOff>285750</xdr:rowOff>
        </xdr:to>
        <xdr:sp macro="" textlink="">
          <xdr:nvSpPr>
            <xdr:cNvPr id="7192" name="Group Box 24" hidden="1">
              <a:extLst>
                <a:ext uri="{63B3BB69-23CF-44E3-9099-C40C66FF867C}">
                  <a14:compatExt spid="_x0000_s71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31</xdr:row>
          <xdr:rowOff>0</xdr:rowOff>
        </xdr:from>
        <xdr:to>
          <xdr:col>37</xdr:col>
          <xdr:colOff>9525</xdr:colOff>
          <xdr:row>31</xdr:row>
          <xdr:rowOff>285750</xdr:rowOff>
        </xdr:to>
        <xdr:sp macro="" textlink="">
          <xdr:nvSpPr>
            <xdr:cNvPr id="7195" name="Group Box 27" hidden="1">
              <a:extLst>
                <a:ext uri="{63B3BB69-23CF-44E3-9099-C40C66FF867C}">
                  <a14:compatExt spid="_x0000_s71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32</xdr:row>
          <xdr:rowOff>0</xdr:rowOff>
        </xdr:from>
        <xdr:to>
          <xdr:col>37</xdr:col>
          <xdr:colOff>9525</xdr:colOff>
          <xdr:row>32</xdr:row>
          <xdr:rowOff>285750</xdr:rowOff>
        </xdr:to>
        <xdr:sp macro="" textlink="">
          <xdr:nvSpPr>
            <xdr:cNvPr id="7196" name="Group Box 28" hidden="1">
              <a:extLst>
                <a:ext uri="{63B3BB69-23CF-44E3-9099-C40C66FF867C}">
                  <a14:compatExt spid="_x0000_s71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12</xdr:row>
          <xdr:rowOff>0</xdr:rowOff>
        </xdr:from>
        <xdr:to>
          <xdr:col>31</xdr:col>
          <xdr:colOff>9525</xdr:colOff>
          <xdr:row>12</xdr:row>
          <xdr:rowOff>285750</xdr:rowOff>
        </xdr:to>
        <xdr:sp macro="" textlink="">
          <xdr:nvSpPr>
            <xdr:cNvPr id="7198" name="Group Box 30" hidden="1">
              <a:extLst>
                <a:ext uri="{63B3BB69-23CF-44E3-9099-C40C66FF867C}">
                  <a14:compatExt spid="_x0000_s71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7200" name="Group Box 32" hidden="1">
              <a:extLst>
                <a:ext uri="{63B3BB69-23CF-44E3-9099-C40C66FF867C}">
                  <a14:compatExt spid="_x0000_s7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9525</xdr:colOff>
          <xdr:row>15</xdr:row>
          <xdr:rowOff>285750</xdr:rowOff>
        </xdr:to>
        <xdr:sp macro="" textlink="">
          <xdr:nvSpPr>
            <xdr:cNvPr id="7201" name="Group Box 33" hidden="1">
              <a:extLst>
                <a:ext uri="{63B3BB69-23CF-44E3-9099-C40C66FF867C}">
                  <a14:compatExt spid="_x0000_s72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9525</xdr:colOff>
          <xdr:row>15</xdr:row>
          <xdr:rowOff>285750</xdr:rowOff>
        </xdr:to>
        <xdr:sp macro="" textlink="">
          <xdr:nvSpPr>
            <xdr:cNvPr id="7202" name="Group Box 34" hidden="1">
              <a:extLst>
                <a:ext uri="{63B3BB69-23CF-44E3-9099-C40C66FF867C}">
                  <a14:compatExt spid="_x0000_s72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20</xdr:row>
          <xdr:rowOff>0</xdr:rowOff>
        </xdr:from>
        <xdr:to>
          <xdr:col>31</xdr:col>
          <xdr:colOff>9525</xdr:colOff>
          <xdr:row>20</xdr:row>
          <xdr:rowOff>285750</xdr:rowOff>
        </xdr:to>
        <xdr:sp macro="" textlink="">
          <xdr:nvSpPr>
            <xdr:cNvPr id="7205" name="Group Box 37" hidden="1">
              <a:extLst>
                <a:ext uri="{63B3BB69-23CF-44E3-9099-C40C66FF867C}">
                  <a14:compatExt spid="_x0000_s72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20</xdr:row>
          <xdr:rowOff>0</xdr:rowOff>
        </xdr:from>
        <xdr:to>
          <xdr:col>31</xdr:col>
          <xdr:colOff>9525</xdr:colOff>
          <xdr:row>20</xdr:row>
          <xdr:rowOff>285750</xdr:rowOff>
        </xdr:to>
        <xdr:sp macro="" textlink="">
          <xdr:nvSpPr>
            <xdr:cNvPr id="7206" name="Group Box 38" hidden="1">
              <a:extLst>
                <a:ext uri="{63B3BB69-23CF-44E3-9099-C40C66FF867C}">
                  <a14:compatExt spid="_x0000_s72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31</xdr:col>
          <xdr:colOff>19050</xdr:colOff>
          <xdr:row>34</xdr:row>
          <xdr:rowOff>285750</xdr:rowOff>
        </xdr:to>
        <xdr:sp macro="" textlink="">
          <xdr:nvSpPr>
            <xdr:cNvPr id="7207" name="Group Box 39" hidden="1">
              <a:extLst>
                <a:ext uri="{63B3BB69-23CF-44E3-9099-C40C66FF867C}">
                  <a14:compatExt spid="_x0000_s72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41</xdr:row>
          <xdr:rowOff>9525</xdr:rowOff>
        </xdr:from>
        <xdr:to>
          <xdr:col>37</xdr:col>
          <xdr:colOff>9525</xdr:colOff>
          <xdr:row>42</xdr:row>
          <xdr:rowOff>9525</xdr:rowOff>
        </xdr:to>
        <xdr:sp macro="" textlink="">
          <xdr:nvSpPr>
            <xdr:cNvPr id="7239" name="Check Box 71" hidden="1">
              <a:extLst>
                <a:ext uri="{63B3BB69-23CF-44E3-9099-C40C66FF867C}">
                  <a14:compatExt spid="_x0000_s7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42</xdr:row>
          <xdr:rowOff>9525</xdr:rowOff>
        </xdr:from>
        <xdr:to>
          <xdr:col>37</xdr:col>
          <xdr:colOff>9525</xdr:colOff>
          <xdr:row>43</xdr:row>
          <xdr:rowOff>9525</xdr:rowOff>
        </xdr:to>
        <xdr:sp macro="" textlink="">
          <xdr:nvSpPr>
            <xdr:cNvPr id="7240" name="Check Box 72" hidden="1">
              <a:extLst>
                <a:ext uri="{63B3BB69-23CF-44E3-9099-C40C66FF867C}">
                  <a14:compatExt spid="_x0000_s7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43</xdr:row>
          <xdr:rowOff>9525</xdr:rowOff>
        </xdr:from>
        <xdr:to>
          <xdr:col>37</xdr:col>
          <xdr:colOff>9525</xdr:colOff>
          <xdr:row>44</xdr:row>
          <xdr:rowOff>9525</xdr:rowOff>
        </xdr:to>
        <xdr:sp macro="" textlink="">
          <xdr:nvSpPr>
            <xdr:cNvPr id="7241" name="Check Box 73" hidden="1">
              <a:extLst>
                <a:ext uri="{63B3BB69-23CF-44E3-9099-C40C66FF867C}">
                  <a14:compatExt spid="_x0000_s7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44</xdr:row>
          <xdr:rowOff>9525</xdr:rowOff>
        </xdr:from>
        <xdr:to>
          <xdr:col>37</xdr:col>
          <xdr:colOff>9525</xdr:colOff>
          <xdr:row>45</xdr:row>
          <xdr:rowOff>9525</xdr:rowOff>
        </xdr:to>
        <xdr:sp macro="" textlink="">
          <xdr:nvSpPr>
            <xdr:cNvPr id="7242" name="Check Box 74" hidden="1">
              <a:extLst>
                <a:ext uri="{63B3BB69-23CF-44E3-9099-C40C66FF867C}">
                  <a14:compatExt spid="_x0000_s7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45</xdr:row>
          <xdr:rowOff>9525</xdr:rowOff>
        </xdr:from>
        <xdr:to>
          <xdr:col>37</xdr:col>
          <xdr:colOff>9525</xdr:colOff>
          <xdr:row>46</xdr:row>
          <xdr:rowOff>9525</xdr:rowOff>
        </xdr:to>
        <xdr:sp macro="" textlink="">
          <xdr:nvSpPr>
            <xdr:cNvPr id="7243" name="Check Box 75" hidden="1">
              <a:extLst>
                <a:ext uri="{63B3BB69-23CF-44E3-9099-C40C66FF867C}">
                  <a14:compatExt spid="_x0000_s7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46</xdr:row>
          <xdr:rowOff>9525</xdr:rowOff>
        </xdr:from>
        <xdr:to>
          <xdr:col>37</xdr:col>
          <xdr:colOff>9525</xdr:colOff>
          <xdr:row>47</xdr:row>
          <xdr:rowOff>9525</xdr:rowOff>
        </xdr:to>
        <xdr:sp macro="" textlink="">
          <xdr:nvSpPr>
            <xdr:cNvPr id="7244" name="Check Box 76" hidden="1">
              <a:extLst>
                <a:ext uri="{63B3BB69-23CF-44E3-9099-C40C66FF867C}">
                  <a14:compatExt spid="_x0000_s7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55</xdr:row>
          <xdr:rowOff>9525</xdr:rowOff>
        </xdr:from>
        <xdr:to>
          <xdr:col>37</xdr:col>
          <xdr:colOff>9525</xdr:colOff>
          <xdr:row>56</xdr:row>
          <xdr:rowOff>9525</xdr:rowOff>
        </xdr:to>
        <xdr:sp macro="" textlink="">
          <xdr:nvSpPr>
            <xdr:cNvPr id="7251" name="Check Box 83" hidden="1">
              <a:extLst>
                <a:ext uri="{63B3BB69-23CF-44E3-9099-C40C66FF867C}">
                  <a14:compatExt spid="_x0000_s7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56</xdr:row>
          <xdr:rowOff>9525</xdr:rowOff>
        </xdr:from>
        <xdr:to>
          <xdr:col>37</xdr:col>
          <xdr:colOff>9525</xdr:colOff>
          <xdr:row>57</xdr:row>
          <xdr:rowOff>9525</xdr:rowOff>
        </xdr:to>
        <xdr:sp macro="" textlink="">
          <xdr:nvSpPr>
            <xdr:cNvPr id="7252" name="Check Box 84" hidden="1">
              <a:extLst>
                <a:ext uri="{63B3BB69-23CF-44E3-9099-C40C66FF867C}">
                  <a14:compatExt spid="_x0000_s7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54</xdr:row>
          <xdr:rowOff>9525</xdr:rowOff>
        </xdr:from>
        <xdr:to>
          <xdr:col>37</xdr:col>
          <xdr:colOff>9525</xdr:colOff>
          <xdr:row>55</xdr:row>
          <xdr:rowOff>9525</xdr:rowOff>
        </xdr:to>
        <xdr:sp macro="" textlink="">
          <xdr:nvSpPr>
            <xdr:cNvPr id="7254" name="Check Box 86" hidden="1">
              <a:extLst>
                <a:ext uri="{63B3BB69-23CF-44E3-9099-C40C66FF867C}">
                  <a14:compatExt spid="_x0000_s7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57</xdr:row>
          <xdr:rowOff>9525</xdr:rowOff>
        </xdr:from>
        <xdr:to>
          <xdr:col>37</xdr:col>
          <xdr:colOff>9525</xdr:colOff>
          <xdr:row>58</xdr:row>
          <xdr:rowOff>9525</xdr:rowOff>
        </xdr:to>
        <xdr:sp macro="" textlink="">
          <xdr:nvSpPr>
            <xdr:cNvPr id="7256" name="Check Box 88" hidden="1">
              <a:extLst>
                <a:ext uri="{63B3BB69-23CF-44E3-9099-C40C66FF867C}">
                  <a14:compatExt spid="_x0000_s7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58</xdr:row>
          <xdr:rowOff>9525</xdr:rowOff>
        </xdr:from>
        <xdr:to>
          <xdr:col>37</xdr:col>
          <xdr:colOff>9525</xdr:colOff>
          <xdr:row>59</xdr:row>
          <xdr:rowOff>9525</xdr:rowOff>
        </xdr:to>
        <xdr:sp macro="" textlink="">
          <xdr:nvSpPr>
            <xdr:cNvPr id="7257" name="Check Box 89" hidden="1">
              <a:extLst>
                <a:ext uri="{63B3BB69-23CF-44E3-9099-C40C66FF867C}">
                  <a14:compatExt spid="_x0000_s7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54</xdr:row>
          <xdr:rowOff>9525</xdr:rowOff>
        </xdr:from>
        <xdr:to>
          <xdr:col>37</xdr:col>
          <xdr:colOff>9525</xdr:colOff>
          <xdr:row>55</xdr:row>
          <xdr:rowOff>9525</xdr:rowOff>
        </xdr:to>
        <xdr:sp macro="" textlink="">
          <xdr:nvSpPr>
            <xdr:cNvPr id="7258" name="Check Box 90" hidden="1">
              <a:extLst>
                <a:ext uri="{63B3BB69-23CF-44E3-9099-C40C66FF867C}">
                  <a14:compatExt spid="_x0000_s7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55</xdr:row>
          <xdr:rowOff>9525</xdr:rowOff>
        </xdr:from>
        <xdr:to>
          <xdr:col>37</xdr:col>
          <xdr:colOff>9525</xdr:colOff>
          <xdr:row>56</xdr:row>
          <xdr:rowOff>9525</xdr:rowOff>
        </xdr:to>
        <xdr:sp macro="" textlink="">
          <xdr:nvSpPr>
            <xdr:cNvPr id="7259" name="Check Box 91" hidden="1">
              <a:extLst>
                <a:ext uri="{63B3BB69-23CF-44E3-9099-C40C66FF867C}">
                  <a14:compatExt spid="_x0000_s7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61</xdr:row>
          <xdr:rowOff>9525</xdr:rowOff>
        </xdr:from>
        <xdr:to>
          <xdr:col>37</xdr:col>
          <xdr:colOff>9525</xdr:colOff>
          <xdr:row>62</xdr:row>
          <xdr:rowOff>9525</xdr:rowOff>
        </xdr:to>
        <xdr:sp macro="" textlink="">
          <xdr:nvSpPr>
            <xdr:cNvPr id="7260" name="Check Box 92" hidden="1">
              <a:extLst>
                <a:ext uri="{63B3BB69-23CF-44E3-9099-C40C66FF867C}">
                  <a14:compatExt spid="_x0000_s7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62</xdr:row>
          <xdr:rowOff>9525</xdr:rowOff>
        </xdr:from>
        <xdr:to>
          <xdr:col>37</xdr:col>
          <xdr:colOff>9525</xdr:colOff>
          <xdr:row>63</xdr:row>
          <xdr:rowOff>9525</xdr:rowOff>
        </xdr:to>
        <xdr:sp macro="" textlink="">
          <xdr:nvSpPr>
            <xdr:cNvPr id="7261" name="Check Box 93" hidden="1">
              <a:extLst>
                <a:ext uri="{63B3BB69-23CF-44E3-9099-C40C66FF867C}">
                  <a14:compatExt spid="_x0000_s7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62</xdr:row>
          <xdr:rowOff>9525</xdr:rowOff>
        </xdr:from>
        <xdr:to>
          <xdr:col>37</xdr:col>
          <xdr:colOff>9525</xdr:colOff>
          <xdr:row>63</xdr:row>
          <xdr:rowOff>9525</xdr:rowOff>
        </xdr:to>
        <xdr:sp macro="" textlink="">
          <xdr:nvSpPr>
            <xdr:cNvPr id="7262" name="Check Box 94" hidden="1">
              <a:extLst>
                <a:ext uri="{63B3BB69-23CF-44E3-9099-C40C66FF867C}">
                  <a14:compatExt spid="_x0000_s7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63</xdr:row>
          <xdr:rowOff>9525</xdr:rowOff>
        </xdr:from>
        <xdr:to>
          <xdr:col>37</xdr:col>
          <xdr:colOff>9525</xdr:colOff>
          <xdr:row>64</xdr:row>
          <xdr:rowOff>9525</xdr:rowOff>
        </xdr:to>
        <xdr:sp macro="" textlink="">
          <xdr:nvSpPr>
            <xdr:cNvPr id="7263" name="Check Box 95" hidden="1">
              <a:extLst>
                <a:ext uri="{63B3BB69-23CF-44E3-9099-C40C66FF867C}">
                  <a14:compatExt spid="_x0000_s7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63</xdr:row>
          <xdr:rowOff>9525</xdr:rowOff>
        </xdr:from>
        <xdr:to>
          <xdr:col>37</xdr:col>
          <xdr:colOff>9525</xdr:colOff>
          <xdr:row>64</xdr:row>
          <xdr:rowOff>9525</xdr:rowOff>
        </xdr:to>
        <xdr:sp macro="" textlink="">
          <xdr:nvSpPr>
            <xdr:cNvPr id="7264" name="Check Box 96" hidden="1">
              <a:extLst>
                <a:ext uri="{63B3BB69-23CF-44E3-9099-C40C66FF867C}">
                  <a14:compatExt spid="_x0000_s7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64</xdr:row>
          <xdr:rowOff>9525</xdr:rowOff>
        </xdr:from>
        <xdr:to>
          <xdr:col>37</xdr:col>
          <xdr:colOff>9525</xdr:colOff>
          <xdr:row>65</xdr:row>
          <xdr:rowOff>9525</xdr:rowOff>
        </xdr:to>
        <xdr:sp macro="" textlink="">
          <xdr:nvSpPr>
            <xdr:cNvPr id="7265" name="Check Box 97" hidden="1">
              <a:extLst>
                <a:ext uri="{63B3BB69-23CF-44E3-9099-C40C66FF867C}">
                  <a14:compatExt spid="_x0000_s7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64</xdr:row>
          <xdr:rowOff>9525</xdr:rowOff>
        </xdr:from>
        <xdr:to>
          <xdr:col>37</xdr:col>
          <xdr:colOff>9525</xdr:colOff>
          <xdr:row>65</xdr:row>
          <xdr:rowOff>9525</xdr:rowOff>
        </xdr:to>
        <xdr:sp macro="" textlink="">
          <xdr:nvSpPr>
            <xdr:cNvPr id="7266" name="Check Box 98" hidden="1">
              <a:extLst>
                <a:ext uri="{63B3BB69-23CF-44E3-9099-C40C66FF867C}">
                  <a14:compatExt spid="_x0000_s7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67</xdr:row>
          <xdr:rowOff>0</xdr:rowOff>
        </xdr:from>
        <xdr:to>
          <xdr:col>53</xdr:col>
          <xdr:colOff>9525</xdr:colOff>
          <xdr:row>68</xdr:row>
          <xdr:rowOff>38100</xdr:rowOff>
        </xdr:to>
        <xdr:sp macro="" textlink="">
          <xdr:nvSpPr>
            <xdr:cNvPr id="7268" name="Group Box 100" hidden="1">
              <a:extLst>
                <a:ext uri="{63B3BB69-23CF-44E3-9099-C40C66FF867C}">
                  <a14:compatExt spid="_x0000_s72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68</xdr:row>
          <xdr:rowOff>0</xdr:rowOff>
        </xdr:from>
        <xdr:to>
          <xdr:col>53</xdr:col>
          <xdr:colOff>9525</xdr:colOff>
          <xdr:row>69</xdr:row>
          <xdr:rowOff>38100</xdr:rowOff>
        </xdr:to>
        <xdr:sp macro="" textlink="">
          <xdr:nvSpPr>
            <xdr:cNvPr id="7269" name="Group Box 101" hidden="1">
              <a:extLst>
                <a:ext uri="{63B3BB69-23CF-44E3-9099-C40C66FF867C}">
                  <a14:compatExt spid="_x0000_s72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69</xdr:row>
          <xdr:rowOff>0</xdr:rowOff>
        </xdr:from>
        <xdr:to>
          <xdr:col>53</xdr:col>
          <xdr:colOff>9525</xdr:colOff>
          <xdr:row>70</xdr:row>
          <xdr:rowOff>38100</xdr:rowOff>
        </xdr:to>
        <xdr:sp macro="" textlink="">
          <xdr:nvSpPr>
            <xdr:cNvPr id="7270" name="Group Box 102" hidden="1">
              <a:extLst>
                <a:ext uri="{63B3BB69-23CF-44E3-9099-C40C66FF867C}">
                  <a14:compatExt spid="_x0000_s72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36</xdr:row>
          <xdr:rowOff>9525</xdr:rowOff>
        </xdr:from>
        <xdr:to>
          <xdr:col>32</xdr:col>
          <xdr:colOff>9525</xdr:colOff>
          <xdr:row>37</xdr:row>
          <xdr:rowOff>9525</xdr:rowOff>
        </xdr:to>
        <xdr:sp macro="" textlink="">
          <xdr:nvSpPr>
            <xdr:cNvPr id="7273" name="Check Box 105" hidden="1">
              <a:extLst>
                <a:ext uri="{63B3BB69-23CF-44E3-9099-C40C66FF867C}">
                  <a14:compatExt spid="_x0000_s7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36</xdr:row>
          <xdr:rowOff>9525</xdr:rowOff>
        </xdr:from>
        <xdr:to>
          <xdr:col>38</xdr:col>
          <xdr:colOff>9525</xdr:colOff>
          <xdr:row>37</xdr:row>
          <xdr:rowOff>9525</xdr:rowOff>
        </xdr:to>
        <xdr:sp macro="" textlink="">
          <xdr:nvSpPr>
            <xdr:cNvPr id="7274" name="Check Box 106" hidden="1">
              <a:extLst>
                <a:ext uri="{63B3BB69-23CF-44E3-9099-C40C66FF867C}">
                  <a14:compatExt spid="_x0000_s7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36</xdr:row>
          <xdr:rowOff>9525</xdr:rowOff>
        </xdr:from>
        <xdr:to>
          <xdr:col>48</xdr:col>
          <xdr:colOff>9525</xdr:colOff>
          <xdr:row>37</xdr:row>
          <xdr:rowOff>9525</xdr:rowOff>
        </xdr:to>
        <xdr:sp macro="" textlink="">
          <xdr:nvSpPr>
            <xdr:cNvPr id="7275" name="Check Box 107" hidden="1">
              <a:extLst>
                <a:ext uri="{63B3BB69-23CF-44E3-9099-C40C66FF867C}">
                  <a14:compatExt spid="_x0000_s7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36</xdr:row>
          <xdr:rowOff>9525</xdr:rowOff>
        </xdr:from>
        <xdr:to>
          <xdr:col>59</xdr:col>
          <xdr:colOff>9525</xdr:colOff>
          <xdr:row>37</xdr:row>
          <xdr:rowOff>9525</xdr:rowOff>
        </xdr:to>
        <xdr:sp macro="" textlink="">
          <xdr:nvSpPr>
            <xdr:cNvPr id="7276" name="Check Box 108" hidden="1">
              <a:extLst>
                <a:ext uri="{63B3BB69-23CF-44E3-9099-C40C66FF867C}">
                  <a14:compatExt spid="_x0000_s7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50</xdr:row>
          <xdr:rowOff>9525</xdr:rowOff>
        </xdr:from>
        <xdr:to>
          <xdr:col>32</xdr:col>
          <xdr:colOff>9525</xdr:colOff>
          <xdr:row>51</xdr:row>
          <xdr:rowOff>9525</xdr:rowOff>
        </xdr:to>
        <xdr:sp macro="" textlink="">
          <xdr:nvSpPr>
            <xdr:cNvPr id="7277" name="Check Box 109" hidden="1">
              <a:extLst>
                <a:ext uri="{63B3BB69-23CF-44E3-9099-C40C66FF867C}">
                  <a14:compatExt spid="_x0000_s7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50</xdr:row>
          <xdr:rowOff>9525</xdr:rowOff>
        </xdr:from>
        <xdr:to>
          <xdr:col>38</xdr:col>
          <xdr:colOff>9525</xdr:colOff>
          <xdr:row>51</xdr:row>
          <xdr:rowOff>9525</xdr:rowOff>
        </xdr:to>
        <xdr:sp macro="" textlink="">
          <xdr:nvSpPr>
            <xdr:cNvPr id="7278" name="Check Box 110" hidden="1">
              <a:extLst>
                <a:ext uri="{63B3BB69-23CF-44E3-9099-C40C66FF867C}">
                  <a14:compatExt spid="_x0000_s7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50</xdr:row>
          <xdr:rowOff>9525</xdr:rowOff>
        </xdr:from>
        <xdr:to>
          <xdr:col>48</xdr:col>
          <xdr:colOff>9525</xdr:colOff>
          <xdr:row>51</xdr:row>
          <xdr:rowOff>9525</xdr:rowOff>
        </xdr:to>
        <xdr:sp macro="" textlink="">
          <xdr:nvSpPr>
            <xdr:cNvPr id="7279" name="Check Box 111" hidden="1">
              <a:extLst>
                <a:ext uri="{63B3BB69-23CF-44E3-9099-C40C66FF867C}">
                  <a14:compatExt spid="_x0000_s7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50</xdr:row>
          <xdr:rowOff>9525</xdr:rowOff>
        </xdr:from>
        <xdr:to>
          <xdr:col>59</xdr:col>
          <xdr:colOff>9525</xdr:colOff>
          <xdr:row>51</xdr:row>
          <xdr:rowOff>9525</xdr:rowOff>
        </xdr:to>
        <xdr:sp macro="" textlink="">
          <xdr:nvSpPr>
            <xdr:cNvPr id="7280" name="Check Box 112" hidden="1">
              <a:extLst>
                <a:ext uri="{63B3BB69-23CF-44E3-9099-C40C66FF867C}">
                  <a14:compatExt spid="_x0000_s7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8193" name="Group Box 1" hidden="1">
              <a:extLst>
                <a:ext uri="{63B3BB69-23CF-44E3-9099-C40C66FF867C}">
                  <a14:compatExt spid="_x0000_s81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5</xdr:row>
          <xdr:rowOff>0</xdr:rowOff>
        </xdr:from>
        <xdr:to>
          <xdr:col>61</xdr:col>
          <xdr:colOff>9525</xdr:colOff>
          <xdr:row>6</xdr:row>
          <xdr:rowOff>38100</xdr:rowOff>
        </xdr:to>
        <xdr:sp macro="" textlink="">
          <xdr:nvSpPr>
            <xdr:cNvPr id="8203" name="Group Box 11" hidden="1">
              <a:extLst>
                <a:ext uri="{63B3BB69-23CF-44E3-9099-C40C66FF867C}">
                  <a14:compatExt spid="_x0000_s82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7</xdr:row>
          <xdr:rowOff>0</xdr:rowOff>
        </xdr:from>
        <xdr:to>
          <xdr:col>61</xdr:col>
          <xdr:colOff>9525</xdr:colOff>
          <xdr:row>8</xdr:row>
          <xdr:rowOff>38100</xdr:rowOff>
        </xdr:to>
        <xdr:sp macro="" textlink="">
          <xdr:nvSpPr>
            <xdr:cNvPr id="8204" name="Group Box 12" hidden="1">
              <a:extLst>
                <a:ext uri="{63B3BB69-23CF-44E3-9099-C40C66FF867C}">
                  <a14:compatExt spid="_x0000_s82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8</xdr:row>
          <xdr:rowOff>0</xdr:rowOff>
        </xdr:from>
        <xdr:to>
          <xdr:col>61</xdr:col>
          <xdr:colOff>9525</xdr:colOff>
          <xdr:row>9</xdr:row>
          <xdr:rowOff>38100</xdr:rowOff>
        </xdr:to>
        <xdr:sp macro="" textlink="">
          <xdr:nvSpPr>
            <xdr:cNvPr id="8206" name="Group Box 14" hidden="1">
              <a:extLst>
                <a:ext uri="{63B3BB69-23CF-44E3-9099-C40C66FF867C}">
                  <a14:compatExt spid="_x0000_s82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9</xdr:row>
          <xdr:rowOff>0</xdr:rowOff>
        </xdr:from>
        <xdr:to>
          <xdr:col>31</xdr:col>
          <xdr:colOff>9525</xdr:colOff>
          <xdr:row>9</xdr:row>
          <xdr:rowOff>285750</xdr:rowOff>
        </xdr:to>
        <xdr:sp macro="" textlink="">
          <xdr:nvSpPr>
            <xdr:cNvPr id="8209" name="Group Box 17" hidden="1">
              <a:extLst>
                <a:ext uri="{63B3BB69-23CF-44E3-9099-C40C66FF867C}">
                  <a14:compatExt spid="_x0000_s82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10</xdr:row>
          <xdr:rowOff>0</xdr:rowOff>
        </xdr:from>
        <xdr:to>
          <xdr:col>20</xdr:col>
          <xdr:colOff>104775</xdr:colOff>
          <xdr:row>11</xdr:row>
          <xdr:rowOff>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11</xdr:row>
          <xdr:rowOff>0</xdr:rowOff>
        </xdr:from>
        <xdr:to>
          <xdr:col>20</xdr:col>
          <xdr:colOff>104775</xdr:colOff>
          <xdr:row>12</xdr:row>
          <xdr:rowOff>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10</xdr:row>
          <xdr:rowOff>0</xdr:rowOff>
        </xdr:from>
        <xdr:to>
          <xdr:col>35</xdr:col>
          <xdr:colOff>104775</xdr:colOff>
          <xdr:row>11</xdr:row>
          <xdr:rowOff>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10</xdr:row>
          <xdr:rowOff>0</xdr:rowOff>
        </xdr:from>
        <xdr:to>
          <xdr:col>40</xdr:col>
          <xdr:colOff>104775</xdr:colOff>
          <xdr:row>11</xdr:row>
          <xdr:rowOff>0</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10</xdr:row>
          <xdr:rowOff>0</xdr:rowOff>
        </xdr:from>
        <xdr:to>
          <xdr:col>45</xdr:col>
          <xdr:colOff>104775</xdr:colOff>
          <xdr:row>11</xdr:row>
          <xdr:rowOff>0</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11</xdr:row>
          <xdr:rowOff>0</xdr:rowOff>
        </xdr:from>
        <xdr:to>
          <xdr:col>35</xdr:col>
          <xdr:colOff>104775</xdr:colOff>
          <xdr:row>12</xdr:row>
          <xdr:rowOff>0</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15</xdr:row>
          <xdr:rowOff>0</xdr:rowOff>
        </xdr:from>
        <xdr:to>
          <xdr:col>51</xdr:col>
          <xdr:colOff>9525</xdr:colOff>
          <xdr:row>15</xdr:row>
          <xdr:rowOff>285750</xdr:rowOff>
        </xdr:to>
        <xdr:sp macro="" textlink="">
          <xdr:nvSpPr>
            <xdr:cNvPr id="8218" name="Group Box 26" hidden="1">
              <a:extLst>
                <a:ext uri="{63B3BB69-23CF-44E3-9099-C40C66FF867C}">
                  <a14:compatExt spid="_x0000_s82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9525</xdr:colOff>
          <xdr:row>15</xdr:row>
          <xdr:rowOff>285750</xdr:rowOff>
        </xdr:to>
        <xdr:sp macro="" textlink="">
          <xdr:nvSpPr>
            <xdr:cNvPr id="8220" name="Group Box 28" hidden="1">
              <a:extLst>
                <a:ext uri="{63B3BB69-23CF-44E3-9099-C40C66FF867C}">
                  <a14:compatExt spid="_x0000_s82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19</xdr:row>
          <xdr:rowOff>0</xdr:rowOff>
        </xdr:from>
        <xdr:to>
          <xdr:col>49</xdr:col>
          <xdr:colOff>9525</xdr:colOff>
          <xdr:row>19</xdr:row>
          <xdr:rowOff>285750</xdr:rowOff>
        </xdr:to>
        <xdr:sp macro="" textlink="">
          <xdr:nvSpPr>
            <xdr:cNvPr id="8222" name="Group Box 30" hidden="1">
              <a:extLst>
                <a:ext uri="{63B3BB69-23CF-44E3-9099-C40C66FF867C}">
                  <a14:compatExt spid="_x0000_s82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20</xdr:row>
          <xdr:rowOff>0</xdr:rowOff>
        </xdr:from>
        <xdr:to>
          <xdr:col>49</xdr:col>
          <xdr:colOff>9525</xdr:colOff>
          <xdr:row>20</xdr:row>
          <xdr:rowOff>285750</xdr:rowOff>
        </xdr:to>
        <xdr:sp macro="" textlink="">
          <xdr:nvSpPr>
            <xdr:cNvPr id="8223" name="Group Box 31" hidden="1">
              <a:extLst>
                <a:ext uri="{63B3BB69-23CF-44E3-9099-C40C66FF867C}">
                  <a14:compatExt spid="_x0000_s82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21</xdr:row>
          <xdr:rowOff>0</xdr:rowOff>
        </xdr:from>
        <xdr:to>
          <xdr:col>49</xdr:col>
          <xdr:colOff>9525</xdr:colOff>
          <xdr:row>21</xdr:row>
          <xdr:rowOff>285750</xdr:rowOff>
        </xdr:to>
        <xdr:sp macro="" textlink="">
          <xdr:nvSpPr>
            <xdr:cNvPr id="8224" name="Group Box 32" hidden="1">
              <a:extLst>
                <a:ext uri="{63B3BB69-23CF-44E3-9099-C40C66FF867C}">
                  <a14:compatExt spid="_x0000_s82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22</xdr:row>
          <xdr:rowOff>0</xdr:rowOff>
        </xdr:from>
        <xdr:to>
          <xdr:col>49</xdr:col>
          <xdr:colOff>9525</xdr:colOff>
          <xdr:row>22</xdr:row>
          <xdr:rowOff>285750</xdr:rowOff>
        </xdr:to>
        <xdr:sp macro="" textlink="">
          <xdr:nvSpPr>
            <xdr:cNvPr id="8225" name="Group Box 33" hidden="1">
              <a:extLst>
                <a:ext uri="{63B3BB69-23CF-44E3-9099-C40C66FF867C}">
                  <a14:compatExt spid="_x0000_s82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18</xdr:row>
          <xdr:rowOff>0</xdr:rowOff>
        </xdr:from>
        <xdr:to>
          <xdr:col>63</xdr:col>
          <xdr:colOff>19050</xdr:colOff>
          <xdr:row>18</xdr:row>
          <xdr:rowOff>285750</xdr:rowOff>
        </xdr:to>
        <xdr:sp macro="" textlink="">
          <xdr:nvSpPr>
            <xdr:cNvPr id="8226" name="Group Box 34" hidden="1">
              <a:extLst>
                <a:ext uri="{63B3BB69-23CF-44E3-9099-C40C66FF867C}">
                  <a14:compatExt spid="_x0000_s82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17</xdr:row>
          <xdr:rowOff>0</xdr:rowOff>
        </xdr:from>
        <xdr:to>
          <xdr:col>63</xdr:col>
          <xdr:colOff>19050</xdr:colOff>
          <xdr:row>17</xdr:row>
          <xdr:rowOff>285750</xdr:rowOff>
        </xdr:to>
        <xdr:sp macro="" textlink="">
          <xdr:nvSpPr>
            <xdr:cNvPr id="8227" name="Group Box 35" hidden="1">
              <a:extLst>
                <a:ext uri="{63B3BB69-23CF-44E3-9099-C40C66FF867C}">
                  <a14:compatExt spid="_x0000_s82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23</xdr:row>
          <xdr:rowOff>0</xdr:rowOff>
        </xdr:from>
        <xdr:to>
          <xdr:col>31</xdr:col>
          <xdr:colOff>9525</xdr:colOff>
          <xdr:row>23</xdr:row>
          <xdr:rowOff>285750</xdr:rowOff>
        </xdr:to>
        <xdr:sp macro="" textlink="">
          <xdr:nvSpPr>
            <xdr:cNvPr id="8228" name="Group Box 36" hidden="1">
              <a:extLst>
                <a:ext uri="{63B3BB69-23CF-44E3-9099-C40C66FF867C}">
                  <a14:compatExt spid="_x0000_s82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34</xdr:row>
          <xdr:rowOff>0</xdr:rowOff>
        </xdr:from>
        <xdr:to>
          <xdr:col>35</xdr:col>
          <xdr:colOff>9525</xdr:colOff>
          <xdr:row>34</xdr:row>
          <xdr:rowOff>285750</xdr:rowOff>
        </xdr:to>
        <xdr:sp macro="" textlink="">
          <xdr:nvSpPr>
            <xdr:cNvPr id="8231" name="Group Box 39" hidden="1">
              <a:extLst>
                <a:ext uri="{63B3BB69-23CF-44E3-9099-C40C66FF867C}">
                  <a14:compatExt spid="_x0000_s82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37</xdr:row>
          <xdr:rowOff>0</xdr:rowOff>
        </xdr:from>
        <xdr:to>
          <xdr:col>35</xdr:col>
          <xdr:colOff>9525</xdr:colOff>
          <xdr:row>37</xdr:row>
          <xdr:rowOff>285750</xdr:rowOff>
        </xdr:to>
        <xdr:sp macro="" textlink="">
          <xdr:nvSpPr>
            <xdr:cNvPr id="8238" name="Group Box 46" hidden="1">
              <a:extLst>
                <a:ext uri="{63B3BB69-23CF-44E3-9099-C40C66FF867C}">
                  <a14:compatExt spid="_x0000_s82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38</xdr:row>
          <xdr:rowOff>0</xdr:rowOff>
        </xdr:from>
        <xdr:to>
          <xdr:col>35</xdr:col>
          <xdr:colOff>9525</xdr:colOff>
          <xdr:row>38</xdr:row>
          <xdr:rowOff>285750</xdr:rowOff>
        </xdr:to>
        <xdr:sp macro="" textlink="">
          <xdr:nvSpPr>
            <xdr:cNvPr id="8240" name="Group Box 48" hidden="1">
              <a:extLst>
                <a:ext uri="{63B3BB69-23CF-44E3-9099-C40C66FF867C}">
                  <a14:compatExt spid="_x0000_s82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39</xdr:row>
          <xdr:rowOff>0</xdr:rowOff>
        </xdr:from>
        <xdr:to>
          <xdr:col>35</xdr:col>
          <xdr:colOff>9525</xdr:colOff>
          <xdr:row>39</xdr:row>
          <xdr:rowOff>285750</xdr:rowOff>
        </xdr:to>
        <xdr:sp macro="" textlink="">
          <xdr:nvSpPr>
            <xdr:cNvPr id="8241" name="Group Box 49" hidden="1">
              <a:extLst>
                <a:ext uri="{63B3BB69-23CF-44E3-9099-C40C66FF867C}">
                  <a14:compatExt spid="_x0000_s82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40</xdr:row>
          <xdr:rowOff>0</xdr:rowOff>
        </xdr:from>
        <xdr:to>
          <xdr:col>31</xdr:col>
          <xdr:colOff>9525</xdr:colOff>
          <xdr:row>40</xdr:row>
          <xdr:rowOff>285750</xdr:rowOff>
        </xdr:to>
        <xdr:sp macro="" textlink="">
          <xdr:nvSpPr>
            <xdr:cNvPr id="8243" name="Group Box 51" hidden="1">
              <a:extLst>
                <a:ext uri="{63B3BB69-23CF-44E3-9099-C40C66FF867C}">
                  <a14:compatExt spid="_x0000_s82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41</xdr:row>
          <xdr:rowOff>28575</xdr:rowOff>
        </xdr:from>
        <xdr:to>
          <xdr:col>30</xdr:col>
          <xdr:colOff>9525</xdr:colOff>
          <xdr:row>41</xdr:row>
          <xdr:rowOff>276225</xdr:rowOff>
        </xdr:to>
        <xdr:sp macro="" textlink="">
          <xdr:nvSpPr>
            <xdr:cNvPr id="8245" name="Check Box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41</xdr:row>
          <xdr:rowOff>28575</xdr:rowOff>
        </xdr:from>
        <xdr:to>
          <xdr:col>39</xdr:col>
          <xdr:colOff>9525</xdr:colOff>
          <xdr:row>41</xdr:row>
          <xdr:rowOff>276225</xdr:rowOff>
        </xdr:to>
        <xdr:sp macro="" textlink="">
          <xdr:nvSpPr>
            <xdr:cNvPr id="8246" name="Check Box 54" hidden="1">
              <a:extLst>
                <a:ext uri="{63B3BB69-23CF-44E3-9099-C40C66FF867C}">
                  <a14:compatExt spid="_x0000_s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41</xdr:row>
          <xdr:rowOff>28575</xdr:rowOff>
        </xdr:from>
        <xdr:to>
          <xdr:col>49</xdr:col>
          <xdr:colOff>9525</xdr:colOff>
          <xdr:row>41</xdr:row>
          <xdr:rowOff>276225</xdr:rowOff>
        </xdr:to>
        <xdr:sp macro="" textlink="">
          <xdr:nvSpPr>
            <xdr:cNvPr id="8247" name="Check Box 55" hidden="1">
              <a:extLst>
                <a:ext uri="{63B3BB69-23CF-44E3-9099-C40C66FF867C}">
                  <a14:compatExt spid="_x0000_s8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41</xdr:row>
          <xdr:rowOff>28575</xdr:rowOff>
        </xdr:from>
        <xdr:to>
          <xdr:col>58</xdr:col>
          <xdr:colOff>9525</xdr:colOff>
          <xdr:row>41</xdr:row>
          <xdr:rowOff>276225</xdr:rowOff>
        </xdr:to>
        <xdr:sp macro="" textlink="">
          <xdr:nvSpPr>
            <xdr:cNvPr id="8248" name="Check Box 56" hidden="1">
              <a:extLst>
                <a:ext uri="{63B3BB69-23CF-44E3-9099-C40C66FF867C}">
                  <a14:compatExt spid="_x0000_s8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42</xdr:row>
          <xdr:rowOff>28575</xdr:rowOff>
        </xdr:from>
        <xdr:to>
          <xdr:col>21</xdr:col>
          <xdr:colOff>9525</xdr:colOff>
          <xdr:row>42</xdr:row>
          <xdr:rowOff>276225</xdr:rowOff>
        </xdr:to>
        <xdr:sp macro="" textlink="">
          <xdr:nvSpPr>
            <xdr:cNvPr id="8249" name="Check Box 57" hidden="1">
              <a:extLst>
                <a:ext uri="{63B3BB69-23CF-44E3-9099-C40C66FF867C}">
                  <a14:compatExt spid="_x0000_s8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42</xdr:row>
          <xdr:rowOff>28575</xdr:rowOff>
        </xdr:from>
        <xdr:to>
          <xdr:col>28</xdr:col>
          <xdr:colOff>9525</xdr:colOff>
          <xdr:row>42</xdr:row>
          <xdr:rowOff>276225</xdr:rowOff>
        </xdr:to>
        <xdr:sp macro="" textlink="">
          <xdr:nvSpPr>
            <xdr:cNvPr id="8250" name="Check Box 58" hidden="1">
              <a:extLst>
                <a:ext uri="{63B3BB69-23CF-44E3-9099-C40C66FF867C}">
                  <a14:compatExt spid="_x0000_s8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59" name="Group Box 67" hidden="1">
              <a:extLst>
                <a:ext uri="{63B3BB69-23CF-44E3-9099-C40C66FF867C}">
                  <a14:compatExt spid="_x0000_s82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69" name="Group Box 77" hidden="1">
              <a:extLst>
                <a:ext uri="{63B3BB69-23CF-44E3-9099-C40C66FF867C}">
                  <a14:compatExt spid="_x0000_s82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75" name="Group Box 83" hidden="1">
              <a:extLst>
                <a:ext uri="{63B3BB69-23CF-44E3-9099-C40C66FF867C}">
                  <a14:compatExt spid="_x0000_s82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82" name="Group Box 90" hidden="1">
              <a:extLst>
                <a:ext uri="{63B3BB69-23CF-44E3-9099-C40C66FF867C}">
                  <a14:compatExt spid="_x0000_s82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84" name="Group Box 92" hidden="1">
              <a:extLst>
                <a:ext uri="{63B3BB69-23CF-44E3-9099-C40C66FF867C}">
                  <a14:compatExt spid="_x0000_s82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96" name="Group Box 104" hidden="1">
              <a:extLst>
                <a:ext uri="{63B3BB69-23CF-44E3-9099-C40C66FF867C}">
                  <a14:compatExt spid="_x0000_s82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97" name="Group Box 105" hidden="1">
              <a:extLst>
                <a:ext uri="{63B3BB69-23CF-44E3-9099-C40C66FF867C}">
                  <a14:compatExt spid="_x0000_s82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305" name="Group Box 113" hidden="1">
              <a:extLst>
                <a:ext uri="{63B3BB69-23CF-44E3-9099-C40C66FF867C}">
                  <a14:compatExt spid="_x0000_s83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43</xdr:row>
          <xdr:rowOff>0</xdr:rowOff>
        </xdr:from>
        <xdr:to>
          <xdr:col>63</xdr:col>
          <xdr:colOff>9525</xdr:colOff>
          <xdr:row>44</xdr:row>
          <xdr:rowOff>38100</xdr:rowOff>
        </xdr:to>
        <xdr:sp macro="" textlink="">
          <xdr:nvSpPr>
            <xdr:cNvPr id="8318" name="Group Box 126" hidden="1">
              <a:extLst>
                <a:ext uri="{63B3BB69-23CF-44E3-9099-C40C66FF867C}">
                  <a14:compatExt spid="_x0000_s83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43</xdr:row>
          <xdr:rowOff>0</xdr:rowOff>
        </xdr:from>
        <xdr:to>
          <xdr:col>63</xdr:col>
          <xdr:colOff>9525</xdr:colOff>
          <xdr:row>44</xdr:row>
          <xdr:rowOff>38100</xdr:rowOff>
        </xdr:to>
        <xdr:sp macro="" textlink="">
          <xdr:nvSpPr>
            <xdr:cNvPr id="8319" name="Group Box 127" hidden="1">
              <a:extLst>
                <a:ext uri="{63B3BB69-23CF-44E3-9099-C40C66FF867C}">
                  <a14:compatExt spid="_x0000_s83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9525</xdr:colOff>
          <xdr:row>44</xdr:row>
          <xdr:rowOff>38100</xdr:rowOff>
        </xdr:to>
        <xdr:sp macro="" textlink="">
          <xdr:nvSpPr>
            <xdr:cNvPr id="8320" name="Group Box 128" hidden="1">
              <a:extLst>
                <a:ext uri="{63B3BB69-23CF-44E3-9099-C40C66FF867C}">
                  <a14:compatExt spid="_x0000_s83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9525</xdr:colOff>
          <xdr:row>44</xdr:row>
          <xdr:rowOff>38100</xdr:rowOff>
        </xdr:to>
        <xdr:sp macro="" textlink="">
          <xdr:nvSpPr>
            <xdr:cNvPr id="8321" name="Group Box 129" hidden="1">
              <a:extLst>
                <a:ext uri="{63B3BB69-23CF-44E3-9099-C40C66FF867C}">
                  <a14:compatExt spid="_x0000_s83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9525</xdr:colOff>
          <xdr:row>44</xdr:row>
          <xdr:rowOff>38100</xdr:rowOff>
        </xdr:to>
        <xdr:sp macro="" textlink="">
          <xdr:nvSpPr>
            <xdr:cNvPr id="8322" name="Group Box 130" hidden="1">
              <a:extLst>
                <a:ext uri="{63B3BB69-23CF-44E3-9099-C40C66FF867C}">
                  <a14:compatExt spid="_x0000_s83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9525</xdr:colOff>
          <xdr:row>44</xdr:row>
          <xdr:rowOff>38100</xdr:rowOff>
        </xdr:to>
        <xdr:sp macro="" textlink="">
          <xdr:nvSpPr>
            <xdr:cNvPr id="8323" name="Group Box 131" hidden="1">
              <a:extLst>
                <a:ext uri="{63B3BB69-23CF-44E3-9099-C40C66FF867C}">
                  <a14:compatExt spid="_x0000_s83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xdr:row>
          <xdr:rowOff>47625</xdr:rowOff>
        </xdr:from>
        <xdr:to>
          <xdr:col>20</xdr:col>
          <xdr:colOff>104775</xdr:colOff>
          <xdr:row>4</xdr:row>
          <xdr:rowOff>295275</xdr:rowOff>
        </xdr:to>
        <xdr:sp macro="" textlink="">
          <xdr:nvSpPr>
            <xdr:cNvPr id="8325" name="Check Box 133" hidden="1">
              <a:extLst>
                <a:ext uri="{63B3BB69-23CF-44E3-9099-C40C66FF867C}">
                  <a14:compatExt spid="_x0000_s8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xdr:row>
          <xdr:rowOff>47625</xdr:rowOff>
        </xdr:from>
        <xdr:to>
          <xdr:col>25</xdr:col>
          <xdr:colOff>104775</xdr:colOff>
          <xdr:row>4</xdr:row>
          <xdr:rowOff>295275</xdr:rowOff>
        </xdr:to>
        <xdr:sp macro="" textlink="">
          <xdr:nvSpPr>
            <xdr:cNvPr id="8326" name="Check Box 134" hidden="1">
              <a:extLst>
                <a:ext uri="{63B3BB69-23CF-44E3-9099-C40C66FF867C}">
                  <a14:compatExt spid="_x0000_s8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xdr:row>
          <xdr:rowOff>47625</xdr:rowOff>
        </xdr:from>
        <xdr:to>
          <xdr:col>30</xdr:col>
          <xdr:colOff>104775</xdr:colOff>
          <xdr:row>4</xdr:row>
          <xdr:rowOff>295275</xdr:rowOff>
        </xdr:to>
        <xdr:sp macro="" textlink="">
          <xdr:nvSpPr>
            <xdr:cNvPr id="8327" name="Check Box 135" hidden="1">
              <a:extLst>
                <a:ext uri="{63B3BB69-23CF-44E3-9099-C40C66FF867C}">
                  <a14:compatExt spid="_x0000_s8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4</xdr:row>
          <xdr:rowOff>47625</xdr:rowOff>
        </xdr:from>
        <xdr:to>
          <xdr:col>35</xdr:col>
          <xdr:colOff>104775</xdr:colOff>
          <xdr:row>4</xdr:row>
          <xdr:rowOff>295275</xdr:rowOff>
        </xdr:to>
        <xdr:sp macro="" textlink="">
          <xdr:nvSpPr>
            <xdr:cNvPr id="8328" name="Check Box 136" hidden="1">
              <a:extLst>
                <a:ext uri="{63B3BB69-23CF-44E3-9099-C40C66FF867C}">
                  <a14:compatExt spid="_x0000_s8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4</xdr:row>
          <xdr:rowOff>47625</xdr:rowOff>
        </xdr:from>
        <xdr:to>
          <xdr:col>49</xdr:col>
          <xdr:colOff>104775</xdr:colOff>
          <xdr:row>4</xdr:row>
          <xdr:rowOff>295275</xdr:rowOff>
        </xdr:to>
        <xdr:sp macro="" textlink="">
          <xdr:nvSpPr>
            <xdr:cNvPr id="8329" name="Check Box 137" hidden="1">
              <a:extLst>
                <a:ext uri="{63B3BB69-23CF-44E3-9099-C40C66FF867C}">
                  <a14:compatExt spid="_x0000_s8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4</xdr:row>
          <xdr:rowOff>47625</xdr:rowOff>
        </xdr:from>
        <xdr:to>
          <xdr:col>57</xdr:col>
          <xdr:colOff>104775</xdr:colOff>
          <xdr:row>4</xdr:row>
          <xdr:rowOff>295275</xdr:rowOff>
        </xdr:to>
        <xdr:sp macro="" textlink="">
          <xdr:nvSpPr>
            <xdr:cNvPr id="8331" name="Check Box 139" hidden="1">
              <a:extLst>
                <a:ext uri="{63B3BB69-23CF-44E3-9099-C40C66FF867C}">
                  <a14:compatExt spid="_x0000_s8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65" name="Group Box 1" hidden="1">
              <a:extLst>
                <a:ext uri="{63B3BB69-23CF-44E3-9099-C40C66FF867C}">
                  <a14:compatExt spid="_x0000_s112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1272" name="Group Box 8" hidden="1">
              <a:extLst>
                <a:ext uri="{63B3BB69-23CF-44E3-9099-C40C66FF867C}">
                  <a14:compatExt spid="_x0000_s112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1273" name="Group Box 9" hidden="1">
              <a:extLst>
                <a:ext uri="{63B3BB69-23CF-44E3-9099-C40C66FF867C}">
                  <a14:compatExt spid="_x0000_s112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1274" name="Group Box 10" hidden="1">
              <a:extLst>
                <a:ext uri="{63B3BB69-23CF-44E3-9099-C40C66FF867C}">
                  <a14:compatExt spid="_x0000_s112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75" name="Group Box 11" hidden="1">
              <a:extLst>
                <a:ext uri="{63B3BB69-23CF-44E3-9099-C40C66FF867C}">
                  <a14:compatExt spid="_x0000_s112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4</xdr:row>
          <xdr:rowOff>0</xdr:rowOff>
        </xdr:from>
        <xdr:to>
          <xdr:col>51</xdr:col>
          <xdr:colOff>9525</xdr:colOff>
          <xdr:row>4</xdr:row>
          <xdr:rowOff>285750</xdr:rowOff>
        </xdr:to>
        <xdr:sp macro="" textlink="">
          <xdr:nvSpPr>
            <xdr:cNvPr id="11282" name="Group Box 18" hidden="1">
              <a:extLst>
                <a:ext uri="{63B3BB69-23CF-44E3-9099-C40C66FF867C}">
                  <a14:compatExt spid="_x0000_s112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83" name="Group Box 19" hidden="1">
              <a:extLst>
                <a:ext uri="{63B3BB69-23CF-44E3-9099-C40C66FF867C}">
                  <a14:compatExt spid="_x0000_s112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1284" name="Group Box 20" hidden="1">
              <a:extLst>
                <a:ext uri="{63B3BB69-23CF-44E3-9099-C40C66FF867C}">
                  <a14:compatExt spid="_x0000_s112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1285" name="Group Box 21" hidden="1">
              <a:extLst>
                <a:ext uri="{63B3BB69-23CF-44E3-9099-C40C66FF867C}">
                  <a14:compatExt spid="_x0000_s112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1286" name="Group Box 22" hidden="1">
              <a:extLst>
                <a:ext uri="{63B3BB69-23CF-44E3-9099-C40C66FF867C}">
                  <a14:compatExt spid="_x0000_s112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1287" name="Group Box 23" hidden="1">
              <a:extLst>
                <a:ext uri="{63B3BB69-23CF-44E3-9099-C40C66FF867C}">
                  <a14:compatExt spid="_x0000_s112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1288" name="Group Box 24" hidden="1">
              <a:extLst>
                <a:ext uri="{63B3BB69-23CF-44E3-9099-C40C66FF867C}">
                  <a14:compatExt spid="_x0000_s112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1289" name="Group Box 25" hidden="1">
              <a:extLst>
                <a:ext uri="{63B3BB69-23CF-44E3-9099-C40C66FF867C}">
                  <a14:compatExt spid="_x0000_s112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90" name="Group Box 26" hidden="1">
              <a:extLst>
                <a:ext uri="{63B3BB69-23CF-44E3-9099-C40C66FF867C}">
                  <a14:compatExt spid="_x0000_s112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1291" name="Group Box 27" hidden="1">
              <a:extLst>
                <a:ext uri="{63B3BB69-23CF-44E3-9099-C40C66FF867C}">
                  <a14:compatExt spid="_x0000_s112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1292" name="Group Box 28" hidden="1">
              <a:extLst>
                <a:ext uri="{63B3BB69-23CF-44E3-9099-C40C66FF867C}">
                  <a14:compatExt spid="_x0000_s112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1293" name="Group Box 29" hidden="1">
              <a:extLst>
                <a:ext uri="{63B3BB69-23CF-44E3-9099-C40C66FF867C}">
                  <a14:compatExt spid="_x0000_s112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1294" name="Group Box 30" hidden="1">
              <a:extLst>
                <a:ext uri="{63B3BB69-23CF-44E3-9099-C40C66FF867C}">
                  <a14:compatExt spid="_x0000_s112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95" name="Group Box 31" hidden="1">
              <a:extLst>
                <a:ext uri="{63B3BB69-23CF-44E3-9099-C40C66FF867C}">
                  <a14:compatExt spid="_x0000_s112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302" name="Group Box 38" hidden="1">
              <a:extLst>
                <a:ext uri="{63B3BB69-23CF-44E3-9099-C40C66FF867C}">
                  <a14:compatExt spid="_x0000_s113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5</xdr:row>
          <xdr:rowOff>28575</xdr:rowOff>
        </xdr:from>
        <xdr:to>
          <xdr:col>27</xdr:col>
          <xdr:colOff>9525</xdr:colOff>
          <xdr:row>5</xdr:row>
          <xdr:rowOff>276225</xdr:rowOff>
        </xdr:to>
        <xdr:sp macro="" textlink="">
          <xdr:nvSpPr>
            <xdr:cNvPr id="11303" name="Check Box 39" hidden="1">
              <a:extLst>
                <a:ext uri="{63B3BB69-23CF-44E3-9099-C40C66FF867C}">
                  <a14:compatExt spid="_x0000_s1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xdr:row>
          <xdr:rowOff>28575</xdr:rowOff>
        </xdr:from>
        <xdr:to>
          <xdr:col>32</xdr:col>
          <xdr:colOff>9525</xdr:colOff>
          <xdr:row>5</xdr:row>
          <xdr:rowOff>276225</xdr:rowOff>
        </xdr:to>
        <xdr:sp macro="" textlink="">
          <xdr:nvSpPr>
            <xdr:cNvPr id="11304" name="Check Box 40" hidden="1">
              <a:extLst>
                <a:ext uri="{63B3BB69-23CF-44E3-9099-C40C66FF867C}">
                  <a14:compatExt spid="_x0000_s1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xdr:row>
          <xdr:rowOff>28575</xdr:rowOff>
        </xdr:from>
        <xdr:to>
          <xdr:col>37</xdr:col>
          <xdr:colOff>9525</xdr:colOff>
          <xdr:row>5</xdr:row>
          <xdr:rowOff>276225</xdr:rowOff>
        </xdr:to>
        <xdr:sp macro="" textlink="">
          <xdr:nvSpPr>
            <xdr:cNvPr id="11305" name="Check Box 41" hidden="1">
              <a:extLst>
                <a:ext uri="{63B3BB69-23CF-44E3-9099-C40C66FF867C}">
                  <a14:compatExt spid="_x0000_s1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5</xdr:row>
          <xdr:rowOff>28575</xdr:rowOff>
        </xdr:from>
        <xdr:to>
          <xdr:col>42</xdr:col>
          <xdr:colOff>9525</xdr:colOff>
          <xdr:row>5</xdr:row>
          <xdr:rowOff>276225</xdr:rowOff>
        </xdr:to>
        <xdr:sp macro="" textlink="">
          <xdr:nvSpPr>
            <xdr:cNvPr id="11306" name="Check Box 42" hidden="1">
              <a:extLst>
                <a:ext uri="{63B3BB69-23CF-44E3-9099-C40C66FF867C}">
                  <a14:compatExt spid="_x0000_s1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xdr:row>
          <xdr:rowOff>28575</xdr:rowOff>
        </xdr:from>
        <xdr:to>
          <xdr:col>47</xdr:col>
          <xdr:colOff>9525</xdr:colOff>
          <xdr:row>5</xdr:row>
          <xdr:rowOff>276225</xdr:rowOff>
        </xdr:to>
        <xdr:sp macro="" textlink="">
          <xdr:nvSpPr>
            <xdr:cNvPr id="11307" name="Check Box 43" hidden="1">
              <a:extLst>
                <a:ext uri="{63B3BB69-23CF-44E3-9099-C40C66FF867C}">
                  <a14:compatExt spid="_x0000_s1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5</xdr:row>
          <xdr:rowOff>28575</xdr:rowOff>
        </xdr:from>
        <xdr:to>
          <xdr:col>53</xdr:col>
          <xdr:colOff>9525</xdr:colOff>
          <xdr:row>5</xdr:row>
          <xdr:rowOff>276225</xdr:rowOff>
        </xdr:to>
        <xdr:sp macro="" textlink="">
          <xdr:nvSpPr>
            <xdr:cNvPr id="11308" name="Check Box 44" hidden="1">
              <a:extLst>
                <a:ext uri="{63B3BB69-23CF-44E3-9099-C40C66FF867C}">
                  <a14:compatExt spid="_x0000_s1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5</xdr:row>
          <xdr:rowOff>28575</xdr:rowOff>
        </xdr:from>
        <xdr:to>
          <xdr:col>53</xdr:col>
          <xdr:colOff>9525</xdr:colOff>
          <xdr:row>5</xdr:row>
          <xdr:rowOff>276225</xdr:rowOff>
        </xdr:to>
        <xdr:sp macro="" textlink="">
          <xdr:nvSpPr>
            <xdr:cNvPr id="11309" name="Check Box 45" hidden="1">
              <a:extLst>
                <a:ext uri="{63B3BB69-23CF-44E3-9099-C40C66FF867C}">
                  <a14:compatExt spid="_x0000_s1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xdr:row>
          <xdr:rowOff>0</xdr:rowOff>
        </xdr:from>
        <xdr:to>
          <xdr:col>31</xdr:col>
          <xdr:colOff>9525</xdr:colOff>
          <xdr:row>6</xdr:row>
          <xdr:rowOff>285750</xdr:rowOff>
        </xdr:to>
        <xdr:sp macro="" textlink="">
          <xdr:nvSpPr>
            <xdr:cNvPr id="11310" name="Group Box 46" hidden="1">
              <a:extLst>
                <a:ext uri="{63B3BB69-23CF-44E3-9099-C40C66FF867C}">
                  <a14:compatExt spid="_x0000_s113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7</xdr:row>
          <xdr:rowOff>28575</xdr:rowOff>
        </xdr:from>
        <xdr:to>
          <xdr:col>27</xdr:col>
          <xdr:colOff>9525</xdr:colOff>
          <xdr:row>7</xdr:row>
          <xdr:rowOff>276225</xdr:rowOff>
        </xdr:to>
        <xdr:sp macro="" textlink="">
          <xdr:nvSpPr>
            <xdr:cNvPr id="11311" name="Check Box 47" hidden="1">
              <a:extLst>
                <a:ext uri="{63B3BB69-23CF-44E3-9099-C40C66FF867C}">
                  <a14:compatExt spid="_x0000_s1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7</xdr:row>
          <xdr:rowOff>28575</xdr:rowOff>
        </xdr:from>
        <xdr:to>
          <xdr:col>32</xdr:col>
          <xdr:colOff>9525</xdr:colOff>
          <xdr:row>7</xdr:row>
          <xdr:rowOff>276225</xdr:rowOff>
        </xdr:to>
        <xdr:sp macro="" textlink="">
          <xdr:nvSpPr>
            <xdr:cNvPr id="11312" name="Check Box 48" hidden="1">
              <a:extLst>
                <a:ext uri="{63B3BB69-23CF-44E3-9099-C40C66FF867C}">
                  <a14:compatExt spid="_x0000_s1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7</xdr:row>
          <xdr:rowOff>28575</xdr:rowOff>
        </xdr:from>
        <xdr:to>
          <xdr:col>37</xdr:col>
          <xdr:colOff>9525</xdr:colOff>
          <xdr:row>7</xdr:row>
          <xdr:rowOff>276225</xdr:rowOff>
        </xdr:to>
        <xdr:sp macro="" textlink="">
          <xdr:nvSpPr>
            <xdr:cNvPr id="11313" name="Check Box 49" hidden="1">
              <a:extLst>
                <a:ext uri="{63B3BB69-23CF-44E3-9099-C40C66FF867C}">
                  <a14:compatExt spid="_x0000_s1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7</xdr:row>
          <xdr:rowOff>28575</xdr:rowOff>
        </xdr:from>
        <xdr:to>
          <xdr:col>42</xdr:col>
          <xdr:colOff>9525</xdr:colOff>
          <xdr:row>7</xdr:row>
          <xdr:rowOff>276225</xdr:rowOff>
        </xdr:to>
        <xdr:sp macro="" textlink="">
          <xdr:nvSpPr>
            <xdr:cNvPr id="11314" name="Check Box 50" hidden="1">
              <a:extLst>
                <a:ext uri="{63B3BB69-23CF-44E3-9099-C40C66FF867C}">
                  <a14:compatExt spid="_x0000_s1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7</xdr:row>
          <xdr:rowOff>28575</xdr:rowOff>
        </xdr:from>
        <xdr:to>
          <xdr:col>42</xdr:col>
          <xdr:colOff>9525</xdr:colOff>
          <xdr:row>7</xdr:row>
          <xdr:rowOff>276225</xdr:rowOff>
        </xdr:to>
        <xdr:sp macro="" textlink="">
          <xdr:nvSpPr>
            <xdr:cNvPr id="11315" name="Check Box 51" hidden="1">
              <a:extLst>
                <a:ext uri="{63B3BB69-23CF-44E3-9099-C40C66FF867C}">
                  <a14:compatExt spid="_x0000_s1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8</xdr:row>
          <xdr:rowOff>0</xdr:rowOff>
        </xdr:from>
        <xdr:to>
          <xdr:col>31</xdr:col>
          <xdr:colOff>9525</xdr:colOff>
          <xdr:row>8</xdr:row>
          <xdr:rowOff>285750</xdr:rowOff>
        </xdr:to>
        <xdr:sp macro="" textlink="">
          <xdr:nvSpPr>
            <xdr:cNvPr id="11316" name="Group Box 52" hidden="1">
              <a:extLst>
                <a:ext uri="{63B3BB69-23CF-44E3-9099-C40C66FF867C}">
                  <a14:compatExt spid="_x0000_s113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9</xdr:row>
          <xdr:rowOff>28575</xdr:rowOff>
        </xdr:from>
        <xdr:to>
          <xdr:col>27</xdr:col>
          <xdr:colOff>9525</xdr:colOff>
          <xdr:row>9</xdr:row>
          <xdr:rowOff>276225</xdr:rowOff>
        </xdr:to>
        <xdr:sp macro="" textlink="">
          <xdr:nvSpPr>
            <xdr:cNvPr id="11317" name="Check Box 53" hidden="1">
              <a:extLst>
                <a:ext uri="{63B3BB69-23CF-44E3-9099-C40C66FF867C}">
                  <a14:compatExt spid="_x0000_s1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9</xdr:row>
          <xdr:rowOff>28575</xdr:rowOff>
        </xdr:from>
        <xdr:to>
          <xdr:col>35</xdr:col>
          <xdr:colOff>9525</xdr:colOff>
          <xdr:row>9</xdr:row>
          <xdr:rowOff>276225</xdr:rowOff>
        </xdr:to>
        <xdr:sp macro="" textlink="">
          <xdr:nvSpPr>
            <xdr:cNvPr id="11318" name="Check Box 54" hidden="1">
              <a:extLst>
                <a:ext uri="{63B3BB69-23CF-44E3-9099-C40C66FF867C}">
                  <a14:compatExt spid="_x0000_s1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9</xdr:row>
          <xdr:rowOff>28575</xdr:rowOff>
        </xdr:from>
        <xdr:to>
          <xdr:col>43</xdr:col>
          <xdr:colOff>9525</xdr:colOff>
          <xdr:row>9</xdr:row>
          <xdr:rowOff>276225</xdr:rowOff>
        </xdr:to>
        <xdr:sp macro="" textlink="">
          <xdr:nvSpPr>
            <xdr:cNvPr id="11319" name="Check Box 55" hidden="1">
              <a:extLst>
                <a:ext uri="{63B3BB69-23CF-44E3-9099-C40C66FF867C}">
                  <a14:compatExt spid="_x0000_s1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9</xdr:row>
          <xdr:rowOff>28575</xdr:rowOff>
        </xdr:from>
        <xdr:to>
          <xdr:col>43</xdr:col>
          <xdr:colOff>9525</xdr:colOff>
          <xdr:row>9</xdr:row>
          <xdr:rowOff>276225</xdr:rowOff>
        </xdr:to>
        <xdr:sp macro="" textlink="">
          <xdr:nvSpPr>
            <xdr:cNvPr id="11320" name="Check Box 56" hidden="1">
              <a:extLst>
                <a:ext uri="{63B3BB69-23CF-44E3-9099-C40C66FF867C}">
                  <a14:compatExt spid="_x0000_s1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10</xdr:row>
          <xdr:rowOff>0</xdr:rowOff>
        </xdr:from>
        <xdr:to>
          <xdr:col>31</xdr:col>
          <xdr:colOff>9525</xdr:colOff>
          <xdr:row>10</xdr:row>
          <xdr:rowOff>285750</xdr:rowOff>
        </xdr:to>
        <xdr:sp macro="" textlink="">
          <xdr:nvSpPr>
            <xdr:cNvPr id="11321" name="Group Box 57" hidden="1">
              <a:extLst>
                <a:ext uri="{63B3BB69-23CF-44E3-9099-C40C66FF867C}">
                  <a14:compatExt spid="_x0000_s113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11</xdr:row>
          <xdr:rowOff>0</xdr:rowOff>
        </xdr:from>
        <xdr:to>
          <xdr:col>31</xdr:col>
          <xdr:colOff>9525</xdr:colOff>
          <xdr:row>11</xdr:row>
          <xdr:rowOff>285750</xdr:rowOff>
        </xdr:to>
        <xdr:sp macro="" textlink="">
          <xdr:nvSpPr>
            <xdr:cNvPr id="11322" name="Group Box 58" hidden="1">
              <a:extLst>
                <a:ext uri="{63B3BB69-23CF-44E3-9099-C40C66FF867C}">
                  <a14:compatExt spid="_x0000_s113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10</xdr:row>
          <xdr:rowOff>28575</xdr:rowOff>
        </xdr:from>
        <xdr:to>
          <xdr:col>40</xdr:col>
          <xdr:colOff>9525</xdr:colOff>
          <xdr:row>10</xdr:row>
          <xdr:rowOff>276225</xdr:rowOff>
        </xdr:to>
        <xdr:sp macro="" textlink="">
          <xdr:nvSpPr>
            <xdr:cNvPr id="11323" name="Check Box 59" hidden="1">
              <a:extLst>
                <a:ext uri="{63B3BB69-23CF-44E3-9099-C40C66FF867C}">
                  <a14:compatExt spid="_x0000_s1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10</xdr:row>
          <xdr:rowOff>28575</xdr:rowOff>
        </xdr:from>
        <xdr:to>
          <xdr:col>49</xdr:col>
          <xdr:colOff>9525</xdr:colOff>
          <xdr:row>10</xdr:row>
          <xdr:rowOff>276225</xdr:rowOff>
        </xdr:to>
        <xdr:sp macro="" textlink="">
          <xdr:nvSpPr>
            <xdr:cNvPr id="11324" name="Check Box 60" hidden="1">
              <a:extLst>
                <a:ext uri="{63B3BB69-23CF-44E3-9099-C40C66FF867C}">
                  <a14:compatExt spid="_x0000_s1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10</xdr:row>
          <xdr:rowOff>28575</xdr:rowOff>
        </xdr:from>
        <xdr:to>
          <xdr:col>58</xdr:col>
          <xdr:colOff>9525</xdr:colOff>
          <xdr:row>10</xdr:row>
          <xdr:rowOff>276225</xdr:rowOff>
        </xdr:to>
        <xdr:sp macro="" textlink="">
          <xdr:nvSpPr>
            <xdr:cNvPr id="11325" name="Check Box 61" hidden="1">
              <a:extLst>
                <a:ext uri="{63B3BB69-23CF-44E3-9099-C40C66FF867C}">
                  <a14:compatExt spid="_x0000_s1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11</xdr:row>
          <xdr:rowOff>28575</xdr:rowOff>
        </xdr:from>
        <xdr:to>
          <xdr:col>40</xdr:col>
          <xdr:colOff>9525</xdr:colOff>
          <xdr:row>11</xdr:row>
          <xdr:rowOff>276225</xdr:rowOff>
        </xdr:to>
        <xdr:sp macro="" textlink="">
          <xdr:nvSpPr>
            <xdr:cNvPr id="11326" name="Check Box 62" hidden="1">
              <a:extLst>
                <a:ext uri="{63B3BB69-23CF-44E3-9099-C40C66FF867C}">
                  <a14:compatExt spid="_x0000_s1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11</xdr:row>
          <xdr:rowOff>28575</xdr:rowOff>
        </xdr:from>
        <xdr:to>
          <xdr:col>49</xdr:col>
          <xdr:colOff>9525</xdr:colOff>
          <xdr:row>11</xdr:row>
          <xdr:rowOff>276225</xdr:rowOff>
        </xdr:to>
        <xdr:sp macro="" textlink="">
          <xdr:nvSpPr>
            <xdr:cNvPr id="11327" name="Check Box 63" hidden="1">
              <a:extLst>
                <a:ext uri="{63B3BB69-23CF-44E3-9099-C40C66FF867C}">
                  <a14:compatExt spid="_x0000_s1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11</xdr:row>
          <xdr:rowOff>28575</xdr:rowOff>
        </xdr:from>
        <xdr:to>
          <xdr:col>58</xdr:col>
          <xdr:colOff>9525</xdr:colOff>
          <xdr:row>11</xdr:row>
          <xdr:rowOff>276225</xdr:rowOff>
        </xdr:to>
        <xdr:sp macro="" textlink="">
          <xdr:nvSpPr>
            <xdr:cNvPr id="11328" name="Check Box 64" hidden="1">
              <a:extLst>
                <a:ext uri="{63B3BB69-23CF-44E3-9099-C40C66FF867C}">
                  <a14:compatExt spid="_x0000_s1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xdr:row>
          <xdr:rowOff>28575</xdr:rowOff>
        </xdr:from>
        <xdr:to>
          <xdr:col>21</xdr:col>
          <xdr:colOff>9525</xdr:colOff>
          <xdr:row>13</xdr:row>
          <xdr:rowOff>276225</xdr:rowOff>
        </xdr:to>
        <xdr:sp macro="" textlink="">
          <xdr:nvSpPr>
            <xdr:cNvPr id="11329" name="Check Box 65" hidden="1">
              <a:extLst>
                <a:ext uri="{63B3BB69-23CF-44E3-9099-C40C66FF867C}">
                  <a14:compatExt spid="_x0000_s1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13</xdr:row>
          <xdr:rowOff>28575</xdr:rowOff>
        </xdr:from>
        <xdr:to>
          <xdr:col>32</xdr:col>
          <xdr:colOff>9525</xdr:colOff>
          <xdr:row>13</xdr:row>
          <xdr:rowOff>276225</xdr:rowOff>
        </xdr:to>
        <xdr:sp macro="" textlink="">
          <xdr:nvSpPr>
            <xdr:cNvPr id="11330" name="Check Box 66" hidden="1">
              <a:extLst>
                <a:ext uri="{63B3BB69-23CF-44E3-9099-C40C66FF867C}">
                  <a14:compatExt spid="_x0000_s1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13</xdr:row>
          <xdr:rowOff>28575</xdr:rowOff>
        </xdr:from>
        <xdr:to>
          <xdr:col>45</xdr:col>
          <xdr:colOff>9525</xdr:colOff>
          <xdr:row>13</xdr:row>
          <xdr:rowOff>276225</xdr:rowOff>
        </xdr:to>
        <xdr:sp macro="" textlink="">
          <xdr:nvSpPr>
            <xdr:cNvPr id="11331" name="Check Box 67" hidden="1">
              <a:extLst>
                <a:ext uri="{63B3BB69-23CF-44E3-9099-C40C66FF867C}">
                  <a14:compatExt spid="_x0000_s1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13</xdr:row>
          <xdr:rowOff>28575</xdr:rowOff>
        </xdr:from>
        <xdr:to>
          <xdr:col>45</xdr:col>
          <xdr:colOff>9525</xdr:colOff>
          <xdr:row>13</xdr:row>
          <xdr:rowOff>276225</xdr:rowOff>
        </xdr:to>
        <xdr:sp macro="" textlink="">
          <xdr:nvSpPr>
            <xdr:cNvPr id="11332" name="Check Box 68" hidden="1">
              <a:extLst>
                <a:ext uri="{63B3BB69-23CF-44E3-9099-C40C66FF867C}">
                  <a14:compatExt spid="_x0000_s1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11333" name="Group Box 69" hidden="1">
              <a:extLst>
                <a:ext uri="{63B3BB69-23CF-44E3-9099-C40C66FF867C}">
                  <a14:compatExt spid="_x0000_s113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9525</xdr:colOff>
          <xdr:row>15</xdr:row>
          <xdr:rowOff>285750</xdr:rowOff>
        </xdr:to>
        <xdr:sp macro="" textlink="">
          <xdr:nvSpPr>
            <xdr:cNvPr id="11334" name="Group Box 70" hidden="1">
              <a:extLst>
                <a:ext uri="{63B3BB69-23CF-44E3-9099-C40C66FF867C}">
                  <a14:compatExt spid="_x0000_s113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14</xdr:row>
          <xdr:rowOff>28575</xdr:rowOff>
        </xdr:from>
        <xdr:to>
          <xdr:col>40</xdr:col>
          <xdr:colOff>9525</xdr:colOff>
          <xdr:row>14</xdr:row>
          <xdr:rowOff>276225</xdr:rowOff>
        </xdr:to>
        <xdr:sp macro="" textlink="">
          <xdr:nvSpPr>
            <xdr:cNvPr id="11335" name="Check Box 71" hidden="1">
              <a:extLst>
                <a:ext uri="{63B3BB69-23CF-44E3-9099-C40C66FF867C}">
                  <a14:compatExt spid="_x0000_s1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14</xdr:row>
          <xdr:rowOff>28575</xdr:rowOff>
        </xdr:from>
        <xdr:to>
          <xdr:col>49</xdr:col>
          <xdr:colOff>9525</xdr:colOff>
          <xdr:row>14</xdr:row>
          <xdr:rowOff>276225</xdr:rowOff>
        </xdr:to>
        <xdr:sp macro="" textlink="">
          <xdr:nvSpPr>
            <xdr:cNvPr id="11336" name="Check Box 72" hidden="1">
              <a:extLst>
                <a:ext uri="{63B3BB69-23CF-44E3-9099-C40C66FF867C}">
                  <a14:compatExt spid="_x0000_s1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14</xdr:row>
          <xdr:rowOff>28575</xdr:rowOff>
        </xdr:from>
        <xdr:to>
          <xdr:col>58</xdr:col>
          <xdr:colOff>9525</xdr:colOff>
          <xdr:row>14</xdr:row>
          <xdr:rowOff>276225</xdr:rowOff>
        </xdr:to>
        <xdr:sp macro="" textlink="">
          <xdr:nvSpPr>
            <xdr:cNvPr id="11337" name="Check Box 73" hidden="1">
              <a:extLst>
                <a:ext uri="{63B3BB69-23CF-44E3-9099-C40C66FF867C}">
                  <a14:compatExt spid="_x0000_s1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15</xdr:row>
          <xdr:rowOff>28575</xdr:rowOff>
        </xdr:from>
        <xdr:to>
          <xdr:col>40</xdr:col>
          <xdr:colOff>9525</xdr:colOff>
          <xdr:row>15</xdr:row>
          <xdr:rowOff>276225</xdr:rowOff>
        </xdr:to>
        <xdr:sp macro="" textlink="">
          <xdr:nvSpPr>
            <xdr:cNvPr id="11338" name="Check Box 74" hidden="1">
              <a:extLst>
                <a:ext uri="{63B3BB69-23CF-44E3-9099-C40C66FF867C}">
                  <a14:compatExt spid="_x0000_s1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15</xdr:row>
          <xdr:rowOff>28575</xdr:rowOff>
        </xdr:from>
        <xdr:to>
          <xdr:col>49</xdr:col>
          <xdr:colOff>9525</xdr:colOff>
          <xdr:row>15</xdr:row>
          <xdr:rowOff>276225</xdr:rowOff>
        </xdr:to>
        <xdr:sp macro="" textlink="">
          <xdr:nvSpPr>
            <xdr:cNvPr id="11339" name="Check Box 75" hidden="1">
              <a:extLst>
                <a:ext uri="{63B3BB69-23CF-44E3-9099-C40C66FF867C}">
                  <a14:compatExt spid="_x0000_s1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15</xdr:row>
          <xdr:rowOff>28575</xdr:rowOff>
        </xdr:from>
        <xdr:to>
          <xdr:col>58</xdr:col>
          <xdr:colOff>9525</xdr:colOff>
          <xdr:row>15</xdr:row>
          <xdr:rowOff>276225</xdr:rowOff>
        </xdr:to>
        <xdr:sp macro="" textlink="">
          <xdr:nvSpPr>
            <xdr:cNvPr id="11340" name="Check Box 76" hidden="1">
              <a:extLst>
                <a:ext uri="{63B3BB69-23CF-44E3-9099-C40C66FF867C}">
                  <a14:compatExt spid="_x0000_s1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16</xdr:row>
          <xdr:rowOff>0</xdr:rowOff>
        </xdr:from>
        <xdr:to>
          <xdr:col>31</xdr:col>
          <xdr:colOff>9525</xdr:colOff>
          <xdr:row>16</xdr:row>
          <xdr:rowOff>285750</xdr:rowOff>
        </xdr:to>
        <xdr:sp macro="" textlink="">
          <xdr:nvSpPr>
            <xdr:cNvPr id="11341" name="Group Box 77" hidden="1">
              <a:extLst>
                <a:ext uri="{63B3BB69-23CF-44E3-9099-C40C66FF867C}">
                  <a14:compatExt spid="_x0000_s113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28575</xdr:rowOff>
        </xdr:from>
        <xdr:to>
          <xdr:col>21</xdr:col>
          <xdr:colOff>9525</xdr:colOff>
          <xdr:row>17</xdr:row>
          <xdr:rowOff>276225</xdr:rowOff>
        </xdr:to>
        <xdr:sp macro="" textlink="">
          <xdr:nvSpPr>
            <xdr:cNvPr id="11342" name="Check Box 78" hidden="1">
              <a:extLst>
                <a:ext uri="{63B3BB69-23CF-44E3-9099-C40C66FF867C}">
                  <a14:compatExt spid="_x0000_s1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17</xdr:row>
          <xdr:rowOff>28575</xdr:rowOff>
        </xdr:from>
        <xdr:to>
          <xdr:col>27</xdr:col>
          <xdr:colOff>9525</xdr:colOff>
          <xdr:row>17</xdr:row>
          <xdr:rowOff>276225</xdr:rowOff>
        </xdr:to>
        <xdr:sp macro="" textlink="">
          <xdr:nvSpPr>
            <xdr:cNvPr id="11343" name="Check Box 79" hidden="1">
              <a:extLst>
                <a:ext uri="{63B3BB69-23CF-44E3-9099-C40C66FF867C}">
                  <a14:compatExt spid="_x0000_s1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17</xdr:row>
          <xdr:rowOff>28575</xdr:rowOff>
        </xdr:from>
        <xdr:to>
          <xdr:col>36</xdr:col>
          <xdr:colOff>9525</xdr:colOff>
          <xdr:row>17</xdr:row>
          <xdr:rowOff>276225</xdr:rowOff>
        </xdr:to>
        <xdr:sp macro="" textlink="">
          <xdr:nvSpPr>
            <xdr:cNvPr id="11344" name="Check Box 80" hidden="1">
              <a:extLst>
                <a:ext uri="{63B3BB69-23CF-44E3-9099-C40C66FF867C}">
                  <a14:compatExt spid="_x0000_s1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17</xdr:row>
          <xdr:rowOff>28575</xdr:rowOff>
        </xdr:from>
        <xdr:to>
          <xdr:col>46</xdr:col>
          <xdr:colOff>9525</xdr:colOff>
          <xdr:row>17</xdr:row>
          <xdr:rowOff>276225</xdr:rowOff>
        </xdr:to>
        <xdr:sp macro="" textlink="">
          <xdr:nvSpPr>
            <xdr:cNvPr id="11345" name="Check Box 81" hidden="1">
              <a:extLst>
                <a:ext uri="{63B3BB69-23CF-44E3-9099-C40C66FF867C}">
                  <a14:compatExt spid="_x0000_s1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17</xdr:row>
          <xdr:rowOff>28575</xdr:rowOff>
        </xdr:from>
        <xdr:to>
          <xdr:col>54</xdr:col>
          <xdr:colOff>9525</xdr:colOff>
          <xdr:row>17</xdr:row>
          <xdr:rowOff>276225</xdr:rowOff>
        </xdr:to>
        <xdr:sp macro="" textlink="">
          <xdr:nvSpPr>
            <xdr:cNvPr id="11346" name="Check Box 82" hidden="1">
              <a:extLst>
                <a:ext uri="{63B3BB69-23CF-44E3-9099-C40C66FF867C}">
                  <a14:compatExt spid="_x0000_s1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17</xdr:row>
          <xdr:rowOff>28575</xdr:rowOff>
        </xdr:from>
        <xdr:to>
          <xdr:col>54</xdr:col>
          <xdr:colOff>9525</xdr:colOff>
          <xdr:row>17</xdr:row>
          <xdr:rowOff>276225</xdr:rowOff>
        </xdr:to>
        <xdr:sp macro="" textlink="">
          <xdr:nvSpPr>
            <xdr:cNvPr id="11347" name="Check Box 83" hidden="1">
              <a:extLst>
                <a:ext uri="{63B3BB69-23CF-44E3-9099-C40C66FF867C}">
                  <a14:compatExt spid="_x0000_s1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18</xdr:row>
          <xdr:rowOff>0</xdr:rowOff>
        </xdr:from>
        <xdr:to>
          <xdr:col>63</xdr:col>
          <xdr:colOff>9525</xdr:colOff>
          <xdr:row>18</xdr:row>
          <xdr:rowOff>285750</xdr:rowOff>
        </xdr:to>
        <xdr:sp macro="" textlink="">
          <xdr:nvSpPr>
            <xdr:cNvPr id="11348" name="Group Box 84" hidden="1">
              <a:extLst>
                <a:ext uri="{63B3BB69-23CF-44E3-9099-C40C66FF867C}">
                  <a14:compatExt spid="_x0000_s113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19</xdr:row>
          <xdr:rowOff>0</xdr:rowOff>
        </xdr:from>
        <xdr:to>
          <xdr:col>63</xdr:col>
          <xdr:colOff>9525</xdr:colOff>
          <xdr:row>19</xdr:row>
          <xdr:rowOff>285750</xdr:rowOff>
        </xdr:to>
        <xdr:sp macro="" textlink="">
          <xdr:nvSpPr>
            <xdr:cNvPr id="11349" name="Group Box 85" hidden="1">
              <a:extLst>
                <a:ext uri="{63B3BB69-23CF-44E3-9099-C40C66FF867C}">
                  <a14:compatExt spid="_x0000_s113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20</xdr:row>
          <xdr:rowOff>0</xdr:rowOff>
        </xdr:from>
        <xdr:to>
          <xdr:col>59</xdr:col>
          <xdr:colOff>9525</xdr:colOff>
          <xdr:row>20</xdr:row>
          <xdr:rowOff>285750</xdr:rowOff>
        </xdr:to>
        <xdr:sp macro="" textlink="">
          <xdr:nvSpPr>
            <xdr:cNvPr id="11350" name="Group Box 86" hidden="1">
              <a:extLst>
                <a:ext uri="{63B3BB69-23CF-44E3-9099-C40C66FF867C}">
                  <a14:compatExt spid="_x0000_s113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21</xdr:row>
          <xdr:rowOff>0</xdr:rowOff>
        </xdr:from>
        <xdr:to>
          <xdr:col>59</xdr:col>
          <xdr:colOff>9525</xdr:colOff>
          <xdr:row>21</xdr:row>
          <xdr:rowOff>285750</xdr:rowOff>
        </xdr:to>
        <xdr:sp macro="" textlink="">
          <xdr:nvSpPr>
            <xdr:cNvPr id="11351" name="Group Box 87" hidden="1">
              <a:extLst>
                <a:ext uri="{63B3BB69-23CF-44E3-9099-C40C66FF867C}">
                  <a14:compatExt spid="_x0000_s113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22</xdr:row>
          <xdr:rowOff>0</xdr:rowOff>
        </xdr:from>
        <xdr:to>
          <xdr:col>59</xdr:col>
          <xdr:colOff>9525</xdr:colOff>
          <xdr:row>22</xdr:row>
          <xdr:rowOff>285750</xdr:rowOff>
        </xdr:to>
        <xdr:sp macro="" textlink="">
          <xdr:nvSpPr>
            <xdr:cNvPr id="11352" name="Group Box 88" hidden="1">
              <a:extLst>
                <a:ext uri="{63B3BB69-23CF-44E3-9099-C40C66FF867C}">
                  <a14:compatExt spid="_x0000_s113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23</xdr:row>
          <xdr:rowOff>0</xdr:rowOff>
        </xdr:from>
        <xdr:to>
          <xdr:col>59</xdr:col>
          <xdr:colOff>9525</xdr:colOff>
          <xdr:row>23</xdr:row>
          <xdr:rowOff>285750</xdr:rowOff>
        </xdr:to>
        <xdr:sp macro="" textlink="">
          <xdr:nvSpPr>
            <xdr:cNvPr id="11353" name="Group Box 89" hidden="1">
              <a:extLst>
                <a:ext uri="{63B3BB69-23CF-44E3-9099-C40C66FF867C}">
                  <a14:compatExt spid="_x0000_s113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37</xdr:row>
          <xdr:rowOff>0</xdr:rowOff>
        </xdr:from>
        <xdr:to>
          <xdr:col>50</xdr:col>
          <xdr:colOff>9525</xdr:colOff>
          <xdr:row>38</xdr:row>
          <xdr:rowOff>38100</xdr:rowOff>
        </xdr:to>
        <xdr:sp macro="" textlink="">
          <xdr:nvSpPr>
            <xdr:cNvPr id="11358" name="Group Box 94" hidden="1">
              <a:extLst>
                <a:ext uri="{63B3BB69-23CF-44E3-9099-C40C66FF867C}">
                  <a14:compatExt spid="_x0000_s113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40</xdr:row>
          <xdr:rowOff>0</xdr:rowOff>
        </xdr:from>
        <xdr:to>
          <xdr:col>50</xdr:col>
          <xdr:colOff>9525</xdr:colOff>
          <xdr:row>41</xdr:row>
          <xdr:rowOff>38100</xdr:rowOff>
        </xdr:to>
        <xdr:sp macro="" textlink="">
          <xdr:nvSpPr>
            <xdr:cNvPr id="11359" name="Group Box 95" hidden="1">
              <a:extLst>
                <a:ext uri="{63B3BB69-23CF-44E3-9099-C40C66FF867C}">
                  <a14:compatExt spid="_x0000_s113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42</xdr:row>
          <xdr:rowOff>0</xdr:rowOff>
        </xdr:from>
        <xdr:to>
          <xdr:col>50</xdr:col>
          <xdr:colOff>19050</xdr:colOff>
          <xdr:row>43</xdr:row>
          <xdr:rowOff>38100</xdr:rowOff>
        </xdr:to>
        <xdr:sp macro="" textlink="">
          <xdr:nvSpPr>
            <xdr:cNvPr id="11364" name="Group Box 100" hidden="1">
              <a:extLst>
                <a:ext uri="{63B3BB69-23CF-44E3-9099-C40C66FF867C}">
                  <a14:compatExt spid="_x0000_s113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43</xdr:row>
          <xdr:rowOff>0</xdr:rowOff>
        </xdr:from>
        <xdr:to>
          <xdr:col>50</xdr:col>
          <xdr:colOff>9525</xdr:colOff>
          <xdr:row>44</xdr:row>
          <xdr:rowOff>38100</xdr:rowOff>
        </xdr:to>
        <xdr:sp macro="" textlink="">
          <xdr:nvSpPr>
            <xdr:cNvPr id="11365" name="Group Box 101" hidden="1">
              <a:extLst>
                <a:ext uri="{63B3BB69-23CF-44E3-9099-C40C66FF867C}">
                  <a14:compatExt spid="_x0000_s113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48</xdr:row>
          <xdr:rowOff>0</xdr:rowOff>
        </xdr:from>
        <xdr:to>
          <xdr:col>50</xdr:col>
          <xdr:colOff>19050</xdr:colOff>
          <xdr:row>49</xdr:row>
          <xdr:rowOff>19050</xdr:rowOff>
        </xdr:to>
        <xdr:sp macro="" textlink="">
          <xdr:nvSpPr>
            <xdr:cNvPr id="11366" name="Group Box 102" hidden="1">
              <a:extLst>
                <a:ext uri="{63B3BB69-23CF-44E3-9099-C40C66FF867C}">
                  <a14:compatExt spid="_x0000_s113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44</xdr:row>
          <xdr:rowOff>0</xdr:rowOff>
        </xdr:from>
        <xdr:to>
          <xdr:col>50</xdr:col>
          <xdr:colOff>19050</xdr:colOff>
          <xdr:row>45</xdr:row>
          <xdr:rowOff>38100</xdr:rowOff>
        </xdr:to>
        <xdr:sp macro="" textlink="">
          <xdr:nvSpPr>
            <xdr:cNvPr id="11370" name="Group Box 106" hidden="1">
              <a:extLst>
                <a:ext uri="{63B3BB69-23CF-44E3-9099-C40C66FF867C}">
                  <a14:compatExt spid="_x0000_s113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44</xdr:row>
          <xdr:rowOff>0</xdr:rowOff>
        </xdr:from>
        <xdr:to>
          <xdr:col>50</xdr:col>
          <xdr:colOff>19050</xdr:colOff>
          <xdr:row>45</xdr:row>
          <xdr:rowOff>38100</xdr:rowOff>
        </xdr:to>
        <xdr:sp macro="" textlink="">
          <xdr:nvSpPr>
            <xdr:cNvPr id="11371" name="Group Box 107" hidden="1">
              <a:extLst>
                <a:ext uri="{63B3BB69-23CF-44E3-9099-C40C66FF867C}">
                  <a14:compatExt spid="_x0000_s113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45</xdr:row>
          <xdr:rowOff>0</xdr:rowOff>
        </xdr:from>
        <xdr:to>
          <xdr:col>50</xdr:col>
          <xdr:colOff>9525</xdr:colOff>
          <xdr:row>46</xdr:row>
          <xdr:rowOff>38100</xdr:rowOff>
        </xdr:to>
        <xdr:sp macro="" textlink="">
          <xdr:nvSpPr>
            <xdr:cNvPr id="11372" name="Group Box 108" hidden="1">
              <a:extLst>
                <a:ext uri="{63B3BB69-23CF-44E3-9099-C40C66FF867C}">
                  <a14:compatExt spid="_x0000_s113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46</xdr:row>
          <xdr:rowOff>0</xdr:rowOff>
        </xdr:from>
        <xdr:to>
          <xdr:col>50</xdr:col>
          <xdr:colOff>19050</xdr:colOff>
          <xdr:row>47</xdr:row>
          <xdr:rowOff>38100</xdr:rowOff>
        </xdr:to>
        <xdr:sp macro="" textlink="">
          <xdr:nvSpPr>
            <xdr:cNvPr id="11373" name="Group Box 109" hidden="1">
              <a:extLst>
                <a:ext uri="{63B3BB69-23CF-44E3-9099-C40C66FF867C}">
                  <a14:compatExt spid="_x0000_s113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46</xdr:row>
          <xdr:rowOff>0</xdr:rowOff>
        </xdr:from>
        <xdr:to>
          <xdr:col>50</xdr:col>
          <xdr:colOff>19050</xdr:colOff>
          <xdr:row>47</xdr:row>
          <xdr:rowOff>38100</xdr:rowOff>
        </xdr:to>
        <xdr:sp macro="" textlink="">
          <xdr:nvSpPr>
            <xdr:cNvPr id="11374" name="Group Box 110" hidden="1">
              <a:extLst>
                <a:ext uri="{63B3BB69-23CF-44E3-9099-C40C66FF867C}">
                  <a14:compatExt spid="_x0000_s113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46</xdr:row>
          <xdr:rowOff>0</xdr:rowOff>
        </xdr:from>
        <xdr:to>
          <xdr:col>50</xdr:col>
          <xdr:colOff>19050</xdr:colOff>
          <xdr:row>47</xdr:row>
          <xdr:rowOff>38100</xdr:rowOff>
        </xdr:to>
        <xdr:sp macro="" textlink="">
          <xdr:nvSpPr>
            <xdr:cNvPr id="11375" name="Group Box 111" hidden="1">
              <a:extLst>
                <a:ext uri="{63B3BB69-23CF-44E3-9099-C40C66FF867C}">
                  <a14:compatExt spid="_x0000_s113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48</xdr:row>
          <xdr:rowOff>0</xdr:rowOff>
        </xdr:from>
        <xdr:to>
          <xdr:col>50</xdr:col>
          <xdr:colOff>9525</xdr:colOff>
          <xdr:row>49</xdr:row>
          <xdr:rowOff>19050</xdr:rowOff>
        </xdr:to>
        <xdr:sp macro="" textlink="">
          <xdr:nvSpPr>
            <xdr:cNvPr id="11376" name="Group Box 112" hidden="1">
              <a:extLst>
                <a:ext uri="{63B3BB69-23CF-44E3-9099-C40C66FF867C}">
                  <a14:compatExt spid="_x0000_s113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49</xdr:row>
          <xdr:rowOff>0</xdr:rowOff>
        </xdr:from>
        <xdr:to>
          <xdr:col>50</xdr:col>
          <xdr:colOff>19050</xdr:colOff>
          <xdr:row>49</xdr:row>
          <xdr:rowOff>276225</xdr:rowOff>
        </xdr:to>
        <xdr:sp macro="" textlink="">
          <xdr:nvSpPr>
            <xdr:cNvPr id="11377" name="Group Box 113" hidden="1">
              <a:extLst>
                <a:ext uri="{63B3BB69-23CF-44E3-9099-C40C66FF867C}">
                  <a14:compatExt spid="_x0000_s113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49</xdr:row>
          <xdr:rowOff>0</xdr:rowOff>
        </xdr:from>
        <xdr:to>
          <xdr:col>50</xdr:col>
          <xdr:colOff>19050</xdr:colOff>
          <xdr:row>49</xdr:row>
          <xdr:rowOff>295275</xdr:rowOff>
        </xdr:to>
        <xdr:sp macro="" textlink="">
          <xdr:nvSpPr>
            <xdr:cNvPr id="11378" name="Group Box 114" hidden="1">
              <a:extLst>
                <a:ext uri="{63B3BB69-23CF-44E3-9099-C40C66FF867C}">
                  <a14:compatExt spid="_x0000_s113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49</xdr:row>
          <xdr:rowOff>0</xdr:rowOff>
        </xdr:from>
        <xdr:to>
          <xdr:col>50</xdr:col>
          <xdr:colOff>19050</xdr:colOff>
          <xdr:row>49</xdr:row>
          <xdr:rowOff>295275</xdr:rowOff>
        </xdr:to>
        <xdr:sp macro="" textlink="">
          <xdr:nvSpPr>
            <xdr:cNvPr id="11379" name="Group Box 115" hidden="1">
              <a:extLst>
                <a:ext uri="{63B3BB69-23CF-44E3-9099-C40C66FF867C}">
                  <a14:compatExt spid="_x0000_s113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50</xdr:row>
          <xdr:rowOff>0</xdr:rowOff>
        </xdr:from>
        <xdr:to>
          <xdr:col>50</xdr:col>
          <xdr:colOff>9525</xdr:colOff>
          <xdr:row>51</xdr:row>
          <xdr:rowOff>19050</xdr:rowOff>
        </xdr:to>
        <xdr:sp macro="" textlink="">
          <xdr:nvSpPr>
            <xdr:cNvPr id="11380" name="Group Box 116" hidden="1">
              <a:extLst>
                <a:ext uri="{63B3BB69-23CF-44E3-9099-C40C66FF867C}">
                  <a14:compatExt spid="_x0000_s113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276225</xdr:rowOff>
        </xdr:to>
        <xdr:sp macro="" textlink="">
          <xdr:nvSpPr>
            <xdr:cNvPr id="11381" name="Group Box 117" hidden="1">
              <a:extLst>
                <a:ext uri="{63B3BB69-23CF-44E3-9099-C40C66FF867C}">
                  <a14:compatExt spid="_x0000_s113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276225</xdr:rowOff>
        </xdr:to>
        <xdr:sp macro="" textlink="">
          <xdr:nvSpPr>
            <xdr:cNvPr id="11382" name="Group Box 118" hidden="1">
              <a:extLst>
                <a:ext uri="{63B3BB69-23CF-44E3-9099-C40C66FF867C}">
                  <a14:compatExt spid="_x0000_s113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276225</xdr:rowOff>
        </xdr:to>
        <xdr:sp macro="" textlink="">
          <xdr:nvSpPr>
            <xdr:cNvPr id="11383" name="Group Box 119" hidden="1">
              <a:extLst>
                <a:ext uri="{63B3BB69-23CF-44E3-9099-C40C66FF867C}">
                  <a14:compatExt spid="_x0000_s113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295275</xdr:rowOff>
        </xdr:to>
        <xdr:sp macro="" textlink="">
          <xdr:nvSpPr>
            <xdr:cNvPr id="11384" name="Group Box 120" hidden="1">
              <a:extLst>
                <a:ext uri="{63B3BB69-23CF-44E3-9099-C40C66FF867C}">
                  <a14:compatExt spid="_x0000_s113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295275</xdr:rowOff>
        </xdr:to>
        <xdr:sp macro="" textlink="">
          <xdr:nvSpPr>
            <xdr:cNvPr id="11385" name="Group Box 121" hidden="1">
              <a:extLst>
                <a:ext uri="{63B3BB69-23CF-44E3-9099-C40C66FF867C}">
                  <a14:compatExt spid="_x0000_s113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52</xdr:row>
          <xdr:rowOff>0</xdr:rowOff>
        </xdr:from>
        <xdr:to>
          <xdr:col>50</xdr:col>
          <xdr:colOff>9525</xdr:colOff>
          <xdr:row>53</xdr:row>
          <xdr:rowOff>19050</xdr:rowOff>
        </xdr:to>
        <xdr:sp macro="" textlink="">
          <xdr:nvSpPr>
            <xdr:cNvPr id="11386" name="Group Box 122" hidden="1">
              <a:extLst>
                <a:ext uri="{63B3BB69-23CF-44E3-9099-C40C66FF867C}">
                  <a14:compatExt spid="_x0000_s113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276225</xdr:rowOff>
        </xdr:to>
        <xdr:sp macro="" textlink="">
          <xdr:nvSpPr>
            <xdr:cNvPr id="11387" name="Group Box 123" hidden="1">
              <a:extLst>
                <a:ext uri="{63B3BB69-23CF-44E3-9099-C40C66FF867C}">
                  <a14:compatExt spid="_x0000_s113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276225</xdr:rowOff>
        </xdr:to>
        <xdr:sp macro="" textlink="">
          <xdr:nvSpPr>
            <xdr:cNvPr id="11388" name="Group Box 124" hidden="1">
              <a:extLst>
                <a:ext uri="{63B3BB69-23CF-44E3-9099-C40C66FF867C}">
                  <a14:compatExt spid="_x0000_s113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276225</xdr:rowOff>
        </xdr:to>
        <xdr:sp macro="" textlink="">
          <xdr:nvSpPr>
            <xdr:cNvPr id="11389" name="Group Box 125" hidden="1">
              <a:extLst>
                <a:ext uri="{63B3BB69-23CF-44E3-9099-C40C66FF867C}">
                  <a14:compatExt spid="_x0000_s113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46</xdr:row>
          <xdr:rowOff>0</xdr:rowOff>
        </xdr:from>
        <xdr:to>
          <xdr:col>50</xdr:col>
          <xdr:colOff>19050</xdr:colOff>
          <xdr:row>47</xdr:row>
          <xdr:rowOff>38100</xdr:rowOff>
        </xdr:to>
        <xdr:sp macro="" textlink="">
          <xdr:nvSpPr>
            <xdr:cNvPr id="11407" name="Group Box 143" hidden="1">
              <a:extLst>
                <a:ext uri="{63B3BB69-23CF-44E3-9099-C40C66FF867C}">
                  <a14:compatExt spid="_x0000_s114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46</xdr:row>
          <xdr:rowOff>0</xdr:rowOff>
        </xdr:from>
        <xdr:to>
          <xdr:col>50</xdr:col>
          <xdr:colOff>9525</xdr:colOff>
          <xdr:row>47</xdr:row>
          <xdr:rowOff>38100</xdr:rowOff>
        </xdr:to>
        <xdr:sp macro="" textlink="">
          <xdr:nvSpPr>
            <xdr:cNvPr id="11408" name="Group Box 144" hidden="1">
              <a:extLst>
                <a:ext uri="{63B3BB69-23CF-44E3-9099-C40C66FF867C}">
                  <a14:compatExt spid="_x0000_s114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48</xdr:row>
          <xdr:rowOff>0</xdr:rowOff>
        </xdr:from>
        <xdr:to>
          <xdr:col>50</xdr:col>
          <xdr:colOff>19050</xdr:colOff>
          <xdr:row>49</xdr:row>
          <xdr:rowOff>28575</xdr:rowOff>
        </xdr:to>
        <xdr:sp macro="" textlink="">
          <xdr:nvSpPr>
            <xdr:cNvPr id="11409" name="Group Box 145" hidden="1">
              <a:extLst>
                <a:ext uri="{63B3BB69-23CF-44E3-9099-C40C66FF867C}">
                  <a14:compatExt spid="_x0000_s114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48</xdr:row>
          <xdr:rowOff>0</xdr:rowOff>
        </xdr:from>
        <xdr:to>
          <xdr:col>50</xdr:col>
          <xdr:colOff>19050</xdr:colOff>
          <xdr:row>49</xdr:row>
          <xdr:rowOff>28575</xdr:rowOff>
        </xdr:to>
        <xdr:sp macro="" textlink="">
          <xdr:nvSpPr>
            <xdr:cNvPr id="11410" name="Group Box 146" hidden="1">
              <a:extLst>
                <a:ext uri="{63B3BB69-23CF-44E3-9099-C40C66FF867C}">
                  <a14:compatExt spid="_x0000_s114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48</xdr:row>
          <xdr:rowOff>0</xdr:rowOff>
        </xdr:from>
        <xdr:to>
          <xdr:col>50</xdr:col>
          <xdr:colOff>19050</xdr:colOff>
          <xdr:row>49</xdr:row>
          <xdr:rowOff>28575</xdr:rowOff>
        </xdr:to>
        <xdr:sp macro="" textlink="">
          <xdr:nvSpPr>
            <xdr:cNvPr id="11411" name="Group Box 147" hidden="1">
              <a:extLst>
                <a:ext uri="{63B3BB69-23CF-44E3-9099-C40C66FF867C}">
                  <a14:compatExt spid="_x0000_s114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50</xdr:row>
          <xdr:rowOff>0</xdr:rowOff>
        </xdr:from>
        <xdr:to>
          <xdr:col>50</xdr:col>
          <xdr:colOff>19050</xdr:colOff>
          <xdr:row>51</xdr:row>
          <xdr:rowOff>28575</xdr:rowOff>
        </xdr:to>
        <xdr:sp macro="" textlink="">
          <xdr:nvSpPr>
            <xdr:cNvPr id="11412" name="Group Box 148" hidden="1">
              <a:extLst>
                <a:ext uri="{63B3BB69-23CF-44E3-9099-C40C66FF867C}">
                  <a14:compatExt spid="_x0000_s114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49</xdr:row>
          <xdr:rowOff>0</xdr:rowOff>
        </xdr:from>
        <xdr:to>
          <xdr:col>50</xdr:col>
          <xdr:colOff>19050</xdr:colOff>
          <xdr:row>49</xdr:row>
          <xdr:rowOff>285750</xdr:rowOff>
        </xdr:to>
        <xdr:sp macro="" textlink="">
          <xdr:nvSpPr>
            <xdr:cNvPr id="11413" name="Group Box 149" hidden="1">
              <a:extLst>
                <a:ext uri="{63B3BB69-23CF-44E3-9099-C40C66FF867C}">
                  <a14:compatExt spid="_x0000_s114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49</xdr:row>
          <xdr:rowOff>0</xdr:rowOff>
        </xdr:from>
        <xdr:to>
          <xdr:col>50</xdr:col>
          <xdr:colOff>19050</xdr:colOff>
          <xdr:row>49</xdr:row>
          <xdr:rowOff>285750</xdr:rowOff>
        </xdr:to>
        <xdr:sp macro="" textlink="">
          <xdr:nvSpPr>
            <xdr:cNvPr id="11414" name="Group Box 150" hidden="1">
              <a:extLst>
                <a:ext uri="{63B3BB69-23CF-44E3-9099-C40C66FF867C}">
                  <a14:compatExt spid="_x0000_s114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49</xdr:row>
          <xdr:rowOff>0</xdr:rowOff>
        </xdr:from>
        <xdr:to>
          <xdr:col>50</xdr:col>
          <xdr:colOff>19050</xdr:colOff>
          <xdr:row>49</xdr:row>
          <xdr:rowOff>285750</xdr:rowOff>
        </xdr:to>
        <xdr:sp macro="" textlink="">
          <xdr:nvSpPr>
            <xdr:cNvPr id="11415" name="Group Box 151" hidden="1">
              <a:extLst>
                <a:ext uri="{63B3BB69-23CF-44E3-9099-C40C66FF867C}">
                  <a14:compatExt spid="_x0000_s114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50</xdr:row>
          <xdr:rowOff>0</xdr:rowOff>
        </xdr:from>
        <xdr:to>
          <xdr:col>50</xdr:col>
          <xdr:colOff>9525</xdr:colOff>
          <xdr:row>51</xdr:row>
          <xdr:rowOff>28575</xdr:rowOff>
        </xdr:to>
        <xdr:sp macro="" textlink="">
          <xdr:nvSpPr>
            <xdr:cNvPr id="11416" name="Group Box 152" hidden="1">
              <a:extLst>
                <a:ext uri="{63B3BB69-23CF-44E3-9099-C40C66FF867C}">
                  <a14:compatExt spid="_x0000_s114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285750</xdr:rowOff>
        </xdr:to>
        <xdr:sp macro="" textlink="">
          <xdr:nvSpPr>
            <xdr:cNvPr id="11417" name="Group Box 153" hidden="1">
              <a:extLst>
                <a:ext uri="{63B3BB69-23CF-44E3-9099-C40C66FF867C}">
                  <a14:compatExt spid="_x0000_s114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285750</xdr:rowOff>
        </xdr:to>
        <xdr:sp macro="" textlink="">
          <xdr:nvSpPr>
            <xdr:cNvPr id="11418" name="Group Box 154" hidden="1">
              <a:extLst>
                <a:ext uri="{63B3BB69-23CF-44E3-9099-C40C66FF867C}">
                  <a14:compatExt spid="_x0000_s114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285750</xdr:rowOff>
        </xdr:to>
        <xdr:sp macro="" textlink="">
          <xdr:nvSpPr>
            <xdr:cNvPr id="11419" name="Group Box 155" hidden="1">
              <a:extLst>
                <a:ext uri="{63B3BB69-23CF-44E3-9099-C40C66FF867C}">
                  <a14:compatExt spid="_x0000_s114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49</xdr:row>
          <xdr:rowOff>0</xdr:rowOff>
        </xdr:from>
        <xdr:to>
          <xdr:col>50</xdr:col>
          <xdr:colOff>19050</xdr:colOff>
          <xdr:row>49</xdr:row>
          <xdr:rowOff>285750</xdr:rowOff>
        </xdr:to>
        <xdr:sp macro="" textlink="">
          <xdr:nvSpPr>
            <xdr:cNvPr id="11420" name="Group Box 156" hidden="1">
              <a:extLst>
                <a:ext uri="{63B3BB69-23CF-44E3-9099-C40C66FF867C}">
                  <a14:compatExt spid="_x0000_s114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49</xdr:row>
          <xdr:rowOff>0</xdr:rowOff>
        </xdr:from>
        <xdr:to>
          <xdr:col>50</xdr:col>
          <xdr:colOff>9525</xdr:colOff>
          <xdr:row>49</xdr:row>
          <xdr:rowOff>285750</xdr:rowOff>
        </xdr:to>
        <xdr:sp macro="" textlink="">
          <xdr:nvSpPr>
            <xdr:cNvPr id="11421" name="Group Box 157" hidden="1">
              <a:extLst>
                <a:ext uri="{63B3BB69-23CF-44E3-9099-C40C66FF867C}">
                  <a14:compatExt spid="_x0000_s114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50</xdr:row>
          <xdr:rowOff>0</xdr:rowOff>
        </xdr:from>
        <xdr:to>
          <xdr:col>50</xdr:col>
          <xdr:colOff>19050</xdr:colOff>
          <xdr:row>51</xdr:row>
          <xdr:rowOff>28575</xdr:rowOff>
        </xdr:to>
        <xdr:sp macro="" textlink="">
          <xdr:nvSpPr>
            <xdr:cNvPr id="11422" name="Group Box 158" hidden="1">
              <a:extLst>
                <a:ext uri="{63B3BB69-23CF-44E3-9099-C40C66FF867C}">
                  <a14:compatExt spid="_x0000_s114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50</xdr:row>
          <xdr:rowOff>0</xdr:rowOff>
        </xdr:from>
        <xdr:to>
          <xdr:col>50</xdr:col>
          <xdr:colOff>19050</xdr:colOff>
          <xdr:row>51</xdr:row>
          <xdr:rowOff>28575</xdr:rowOff>
        </xdr:to>
        <xdr:sp macro="" textlink="">
          <xdr:nvSpPr>
            <xdr:cNvPr id="11423" name="Group Box 159" hidden="1">
              <a:extLst>
                <a:ext uri="{63B3BB69-23CF-44E3-9099-C40C66FF867C}">
                  <a14:compatExt spid="_x0000_s114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50</xdr:row>
          <xdr:rowOff>0</xdr:rowOff>
        </xdr:from>
        <xdr:to>
          <xdr:col>50</xdr:col>
          <xdr:colOff>19050</xdr:colOff>
          <xdr:row>51</xdr:row>
          <xdr:rowOff>28575</xdr:rowOff>
        </xdr:to>
        <xdr:sp macro="" textlink="">
          <xdr:nvSpPr>
            <xdr:cNvPr id="11424" name="Group Box 160" hidden="1">
              <a:extLst>
                <a:ext uri="{63B3BB69-23CF-44E3-9099-C40C66FF867C}">
                  <a14:compatExt spid="_x0000_s114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52</xdr:row>
          <xdr:rowOff>0</xdr:rowOff>
        </xdr:from>
        <xdr:to>
          <xdr:col>50</xdr:col>
          <xdr:colOff>19050</xdr:colOff>
          <xdr:row>53</xdr:row>
          <xdr:rowOff>28575</xdr:rowOff>
        </xdr:to>
        <xdr:sp macro="" textlink="">
          <xdr:nvSpPr>
            <xdr:cNvPr id="11425" name="Group Box 161" hidden="1">
              <a:extLst>
                <a:ext uri="{63B3BB69-23CF-44E3-9099-C40C66FF867C}">
                  <a14:compatExt spid="_x0000_s114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285750</xdr:rowOff>
        </xdr:to>
        <xdr:sp macro="" textlink="">
          <xdr:nvSpPr>
            <xdr:cNvPr id="11426" name="Group Box 162" hidden="1">
              <a:extLst>
                <a:ext uri="{63B3BB69-23CF-44E3-9099-C40C66FF867C}">
                  <a14:compatExt spid="_x0000_s114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285750</xdr:rowOff>
        </xdr:to>
        <xdr:sp macro="" textlink="">
          <xdr:nvSpPr>
            <xdr:cNvPr id="11427" name="Group Box 163" hidden="1">
              <a:extLst>
                <a:ext uri="{63B3BB69-23CF-44E3-9099-C40C66FF867C}">
                  <a14:compatExt spid="_x0000_s114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285750</xdr:rowOff>
        </xdr:to>
        <xdr:sp macro="" textlink="">
          <xdr:nvSpPr>
            <xdr:cNvPr id="11428" name="Group Box 164" hidden="1">
              <a:extLst>
                <a:ext uri="{63B3BB69-23CF-44E3-9099-C40C66FF867C}">
                  <a14:compatExt spid="_x0000_s114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52</xdr:row>
          <xdr:rowOff>0</xdr:rowOff>
        </xdr:from>
        <xdr:to>
          <xdr:col>50</xdr:col>
          <xdr:colOff>9525</xdr:colOff>
          <xdr:row>53</xdr:row>
          <xdr:rowOff>28575</xdr:rowOff>
        </xdr:to>
        <xdr:sp macro="" textlink="">
          <xdr:nvSpPr>
            <xdr:cNvPr id="11429" name="Group Box 165" hidden="1">
              <a:extLst>
                <a:ext uri="{63B3BB69-23CF-44E3-9099-C40C66FF867C}">
                  <a14:compatExt spid="_x0000_s114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285750</xdr:rowOff>
        </xdr:to>
        <xdr:sp macro="" textlink="">
          <xdr:nvSpPr>
            <xdr:cNvPr id="11430" name="Group Box 166" hidden="1">
              <a:extLst>
                <a:ext uri="{63B3BB69-23CF-44E3-9099-C40C66FF867C}">
                  <a14:compatExt spid="_x0000_s114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285750</xdr:rowOff>
        </xdr:to>
        <xdr:sp macro="" textlink="">
          <xdr:nvSpPr>
            <xdr:cNvPr id="11431" name="Group Box 167" hidden="1">
              <a:extLst>
                <a:ext uri="{63B3BB69-23CF-44E3-9099-C40C66FF867C}">
                  <a14:compatExt spid="_x0000_s114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285750</xdr:rowOff>
        </xdr:to>
        <xdr:sp macro="" textlink="">
          <xdr:nvSpPr>
            <xdr:cNvPr id="11432" name="Group Box 168" hidden="1">
              <a:extLst>
                <a:ext uri="{63B3BB69-23CF-44E3-9099-C40C66FF867C}">
                  <a14:compatExt spid="_x0000_s114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285750</xdr:rowOff>
        </xdr:to>
        <xdr:sp macro="" textlink="">
          <xdr:nvSpPr>
            <xdr:cNvPr id="11433" name="Group Box 169" hidden="1">
              <a:extLst>
                <a:ext uri="{63B3BB69-23CF-44E3-9099-C40C66FF867C}">
                  <a14:compatExt spid="_x0000_s114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51</xdr:row>
          <xdr:rowOff>0</xdr:rowOff>
        </xdr:from>
        <xdr:to>
          <xdr:col>50</xdr:col>
          <xdr:colOff>9525</xdr:colOff>
          <xdr:row>51</xdr:row>
          <xdr:rowOff>285750</xdr:rowOff>
        </xdr:to>
        <xdr:sp macro="" textlink="">
          <xdr:nvSpPr>
            <xdr:cNvPr id="11434" name="Group Box 170" hidden="1">
              <a:extLst>
                <a:ext uri="{63B3BB69-23CF-44E3-9099-C40C66FF867C}">
                  <a14:compatExt spid="_x0000_s114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52</xdr:row>
          <xdr:rowOff>0</xdr:rowOff>
        </xdr:from>
        <xdr:to>
          <xdr:col>50</xdr:col>
          <xdr:colOff>19050</xdr:colOff>
          <xdr:row>53</xdr:row>
          <xdr:rowOff>28575</xdr:rowOff>
        </xdr:to>
        <xdr:sp macro="" textlink="">
          <xdr:nvSpPr>
            <xdr:cNvPr id="11435" name="Group Box 171" hidden="1">
              <a:extLst>
                <a:ext uri="{63B3BB69-23CF-44E3-9099-C40C66FF867C}">
                  <a14:compatExt spid="_x0000_s114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52</xdr:row>
          <xdr:rowOff>0</xdr:rowOff>
        </xdr:from>
        <xdr:to>
          <xdr:col>50</xdr:col>
          <xdr:colOff>19050</xdr:colOff>
          <xdr:row>53</xdr:row>
          <xdr:rowOff>28575</xdr:rowOff>
        </xdr:to>
        <xdr:sp macro="" textlink="">
          <xdr:nvSpPr>
            <xdr:cNvPr id="11436" name="Group Box 172" hidden="1">
              <a:extLst>
                <a:ext uri="{63B3BB69-23CF-44E3-9099-C40C66FF867C}">
                  <a14:compatExt spid="_x0000_s114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52</xdr:row>
          <xdr:rowOff>0</xdr:rowOff>
        </xdr:from>
        <xdr:to>
          <xdr:col>50</xdr:col>
          <xdr:colOff>19050</xdr:colOff>
          <xdr:row>53</xdr:row>
          <xdr:rowOff>28575</xdr:rowOff>
        </xdr:to>
        <xdr:sp macro="" textlink="">
          <xdr:nvSpPr>
            <xdr:cNvPr id="11437" name="Group Box 173" hidden="1">
              <a:extLst>
                <a:ext uri="{63B3BB69-23CF-44E3-9099-C40C66FF867C}">
                  <a14:compatExt spid="_x0000_s114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285750</xdr:rowOff>
        </xdr:to>
        <xdr:sp macro="" textlink="">
          <xdr:nvSpPr>
            <xdr:cNvPr id="11438" name="Group Box 174" hidden="1">
              <a:extLst>
                <a:ext uri="{63B3BB69-23CF-44E3-9099-C40C66FF867C}">
                  <a14:compatExt spid="_x0000_s114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285750</xdr:rowOff>
        </xdr:to>
        <xdr:sp macro="" textlink="">
          <xdr:nvSpPr>
            <xdr:cNvPr id="11439" name="Group Box 175" hidden="1">
              <a:extLst>
                <a:ext uri="{63B3BB69-23CF-44E3-9099-C40C66FF867C}">
                  <a14:compatExt spid="_x0000_s114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285750</xdr:rowOff>
        </xdr:to>
        <xdr:sp macro="" textlink="">
          <xdr:nvSpPr>
            <xdr:cNvPr id="11440" name="Group Box 176" hidden="1">
              <a:extLst>
                <a:ext uri="{63B3BB69-23CF-44E3-9099-C40C66FF867C}">
                  <a14:compatExt spid="_x0000_s114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285750</xdr:rowOff>
        </xdr:to>
        <xdr:sp macro="" textlink="">
          <xdr:nvSpPr>
            <xdr:cNvPr id="11441" name="Group Box 177" hidden="1">
              <a:extLst>
                <a:ext uri="{63B3BB69-23CF-44E3-9099-C40C66FF867C}">
                  <a14:compatExt spid="_x0000_s114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53</xdr:row>
          <xdr:rowOff>0</xdr:rowOff>
        </xdr:from>
        <xdr:to>
          <xdr:col>50</xdr:col>
          <xdr:colOff>9525</xdr:colOff>
          <xdr:row>53</xdr:row>
          <xdr:rowOff>285750</xdr:rowOff>
        </xdr:to>
        <xdr:sp macro="" textlink="">
          <xdr:nvSpPr>
            <xdr:cNvPr id="11442" name="Group Box 178" hidden="1">
              <a:extLst>
                <a:ext uri="{63B3BB69-23CF-44E3-9099-C40C66FF867C}">
                  <a14:compatExt spid="_x0000_s114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46</xdr:row>
          <xdr:rowOff>0</xdr:rowOff>
        </xdr:from>
        <xdr:to>
          <xdr:col>50</xdr:col>
          <xdr:colOff>19050</xdr:colOff>
          <xdr:row>47</xdr:row>
          <xdr:rowOff>19050</xdr:rowOff>
        </xdr:to>
        <xdr:sp macro="" textlink="">
          <xdr:nvSpPr>
            <xdr:cNvPr id="11444" name="Group Box 180" hidden="1">
              <a:extLst>
                <a:ext uri="{63B3BB69-23CF-44E3-9099-C40C66FF867C}">
                  <a14:compatExt spid="_x0000_s114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46</xdr:row>
          <xdr:rowOff>0</xdr:rowOff>
        </xdr:from>
        <xdr:to>
          <xdr:col>50</xdr:col>
          <xdr:colOff>19050</xdr:colOff>
          <xdr:row>47</xdr:row>
          <xdr:rowOff>19050</xdr:rowOff>
        </xdr:to>
        <xdr:sp macro="" textlink="">
          <xdr:nvSpPr>
            <xdr:cNvPr id="11445" name="Group Box 181" hidden="1">
              <a:extLst>
                <a:ext uri="{63B3BB69-23CF-44E3-9099-C40C66FF867C}">
                  <a14:compatExt spid="_x0000_s114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46</xdr:row>
          <xdr:rowOff>0</xdr:rowOff>
        </xdr:from>
        <xdr:to>
          <xdr:col>50</xdr:col>
          <xdr:colOff>19050</xdr:colOff>
          <xdr:row>47</xdr:row>
          <xdr:rowOff>19050</xdr:rowOff>
        </xdr:to>
        <xdr:sp macro="" textlink="">
          <xdr:nvSpPr>
            <xdr:cNvPr id="11446" name="Group Box 182" hidden="1">
              <a:extLst>
                <a:ext uri="{63B3BB69-23CF-44E3-9099-C40C66FF867C}">
                  <a14:compatExt spid="_x0000_s114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46</xdr:row>
          <xdr:rowOff>0</xdr:rowOff>
        </xdr:from>
        <xdr:to>
          <xdr:col>50</xdr:col>
          <xdr:colOff>19050</xdr:colOff>
          <xdr:row>47</xdr:row>
          <xdr:rowOff>38100</xdr:rowOff>
        </xdr:to>
        <xdr:sp macro="" textlink="">
          <xdr:nvSpPr>
            <xdr:cNvPr id="11447" name="Group Box 183" hidden="1">
              <a:extLst>
                <a:ext uri="{63B3BB69-23CF-44E3-9099-C40C66FF867C}">
                  <a14:compatExt spid="_x0000_s114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46</xdr:row>
          <xdr:rowOff>0</xdr:rowOff>
        </xdr:from>
        <xdr:to>
          <xdr:col>50</xdr:col>
          <xdr:colOff>19050</xdr:colOff>
          <xdr:row>47</xdr:row>
          <xdr:rowOff>38100</xdr:rowOff>
        </xdr:to>
        <xdr:sp macro="" textlink="">
          <xdr:nvSpPr>
            <xdr:cNvPr id="11448" name="Group Box 184" hidden="1">
              <a:extLst>
                <a:ext uri="{63B3BB69-23CF-44E3-9099-C40C66FF867C}">
                  <a14:compatExt spid="_x0000_s114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46</xdr:row>
          <xdr:rowOff>0</xdr:rowOff>
        </xdr:from>
        <xdr:to>
          <xdr:col>50</xdr:col>
          <xdr:colOff>19050</xdr:colOff>
          <xdr:row>47</xdr:row>
          <xdr:rowOff>38100</xdr:rowOff>
        </xdr:to>
        <xdr:sp macro="" textlink="">
          <xdr:nvSpPr>
            <xdr:cNvPr id="11449" name="Group Box 185" hidden="1">
              <a:extLst>
                <a:ext uri="{63B3BB69-23CF-44E3-9099-C40C66FF867C}">
                  <a14:compatExt spid="_x0000_s114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46</xdr:row>
          <xdr:rowOff>0</xdr:rowOff>
        </xdr:from>
        <xdr:to>
          <xdr:col>50</xdr:col>
          <xdr:colOff>19050</xdr:colOff>
          <xdr:row>47</xdr:row>
          <xdr:rowOff>38100</xdr:rowOff>
        </xdr:to>
        <xdr:sp macro="" textlink="">
          <xdr:nvSpPr>
            <xdr:cNvPr id="11450" name="Group Box 186" hidden="1">
              <a:extLst>
                <a:ext uri="{63B3BB69-23CF-44E3-9099-C40C66FF867C}">
                  <a14:compatExt spid="_x0000_s114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46</xdr:row>
          <xdr:rowOff>0</xdr:rowOff>
        </xdr:from>
        <xdr:to>
          <xdr:col>50</xdr:col>
          <xdr:colOff>19050</xdr:colOff>
          <xdr:row>47</xdr:row>
          <xdr:rowOff>38100</xdr:rowOff>
        </xdr:to>
        <xdr:sp macro="" textlink="">
          <xdr:nvSpPr>
            <xdr:cNvPr id="11451" name="Group Box 187" hidden="1">
              <a:extLst>
                <a:ext uri="{63B3BB69-23CF-44E3-9099-C40C66FF867C}">
                  <a14:compatExt spid="_x0000_s114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46</xdr:row>
          <xdr:rowOff>0</xdr:rowOff>
        </xdr:from>
        <xdr:to>
          <xdr:col>50</xdr:col>
          <xdr:colOff>19050</xdr:colOff>
          <xdr:row>47</xdr:row>
          <xdr:rowOff>38100</xdr:rowOff>
        </xdr:to>
        <xdr:sp macro="" textlink="">
          <xdr:nvSpPr>
            <xdr:cNvPr id="11452" name="Group Box 188" hidden="1">
              <a:extLst>
                <a:ext uri="{63B3BB69-23CF-44E3-9099-C40C66FF867C}">
                  <a14:compatExt spid="_x0000_s114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46</xdr:row>
          <xdr:rowOff>0</xdr:rowOff>
        </xdr:from>
        <xdr:to>
          <xdr:col>50</xdr:col>
          <xdr:colOff>19050</xdr:colOff>
          <xdr:row>47</xdr:row>
          <xdr:rowOff>38100</xdr:rowOff>
        </xdr:to>
        <xdr:sp macro="" textlink="">
          <xdr:nvSpPr>
            <xdr:cNvPr id="11453" name="Group Box 189" hidden="1">
              <a:extLst>
                <a:ext uri="{63B3BB69-23CF-44E3-9099-C40C66FF867C}">
                  <a14:compatExt spid="_x0000_s114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46</xdr:row>
          <xdr:rowOff>0</xdr:rowOff>
        </xdr:from>
        <xdr:to>
          <xdr:col>50</xdr:col>
          <xdr:colOff>9525</xdr:colOff>
          <xdr:row>47</xdr:row>
          <xdr:rowOff>38100</xdr:rowOff>
        </xdr:to>
        <xdr:sp macro="" textlink="">
          <xdr:nvSpPr>
            <xdr:cNvPr id="11454" name="Group Box 190" hidden="1">
              <a:extLst>
                <a:ext uri="{63B3BB69-23CF-44E3-9099-C40C66FF867C}">
                  <a14:compatExt spid="_x0000_s114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50</xdr:row>
          <xdr:rowOff>0</xdr:rowOff>
        </xdr:from>
        <xdr:to>
          <xdr:col>50</xdr:col>
          <xdr:colOff>19050</xdr:colOff>
          <xdr:row>51</xdr:row>
          <xdr:rowOff>19050</xdr:rowOff>
        </xdr:to>
        <xdr:sp macro="" textlink="">
          <xdr:nvSpPr>
            <xdr:cNvPr id="11455" name="Group Box 191" hidden="1">
              <a:extLst>
                <a:ext uri="{63B3BB69-23CF-44E3-9099-C40C66FF867C}">
                  <a14:compatExt spid="_x0000_s114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50</xdr:row>
          <xdr:rowOff>0</xdr:rowOff>
        </xdr:from>
        <xdr:to>
          <xdr:col>50</xdr:col>
          <xdr:colOff>9525</xdr:colOff>
          <xdr:row>51</xdr:row>
          <xdr:rowOff>19050</xdr:rowOff>
        </xdr:to>
        <xdr:sp macro="" textlink="">
          <xdr:nvSpPr>
            <xdr:cNvPr id="11456" name="Group Box 192" hidden="1">
              <a:extLst>
                <a:ext uri="{63B3BB69-23CF-44E3-9099-C40C66FF867C}">
                  <a14:compatExt spid="_x0000_s114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276225</xdr:rowOff>
        </xdr:to>
        <xdr:sp macro="" textlink="">
          <xdr:nvSpPr>
            <xdr:cNvPr id="11457" name="Group Box 193" hidden="1">
              <a:extLst>
                <a:ext uri="{63B3BB69-23CF-44E3-9099-C40C66FF867C}">
                  <a14:compatExt spid="_x0000_s114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295275</xdr:rowOff>
        </xdr:to>
        <xdr:sp macro="" textlink="">
          <xdr:nvSpPr>
            <xdr:cNvPr id="11458" name="Group Box 194" hidden="1">
              <a:extLst>
                <a:ext uri="{63B3BB69-23CF-44E3-9099-C40C66FF867C}">
                  <a14:compatExt spid="_x0000_s114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295275</xdr:rowOff>
        </xdr:to>
        <xdr:sp macro="" textlink="">
          <xdr:nvSpPr>
            <xdr:cNvPr id="11459" name="Group Box 195" hidden="1">
              <a:extLst>
                <a:ext uri="{63B3BB69-23CF-44E3-9099-C40C66FF867C}">
                  <a14:compatExt spid="_x0000_s114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50</xdr:row>
          <xdr:rowOff>0</xdr:rowOff>
        </xdr:from>
        <xdr:to>
          <xdr:col>50</xdr:col>
          <xdr:colOff>19050</xdr:colOff>
          <xdr:row>51</xdr:row>
          <xdr:rowOff>28575</xdr:rowOff>
        </xdr:to>
        <xdr:sp macro="" textlink="">
          <xdr:nvSpPr>
            <xdr:cNvPr id="11460" name="Group Box 196" hidden="1">
              <a:extLst>
                <a:ext uri="{63B3BB69-23CF-44E3-9099-C40C66FF867C}">
                  <a14:compatExt spid="_x0000_s114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50</xdr:row>
          <xdr:rowOff>0</xdr:rowOff>
        </xdr:from>
        <xdr:to>
          <xdr:col>50</xdr:col>
          <xdr:colOff>19050</xdr:colOff>
          <xdr:row>51</xdr:row>
          <xdr:rowOff>28575</xdr:rowOff>
        </xdr:to>
        <xdr:sp macro="" textlink="">
          <xdr:nvSpPr>
            <xdr:cNvPr id="11461" name="Group Box 197" hidden="1">
              <a:extLst>
                <a:ext uri="{63B3BB69-23CF-44E3-9099-C40C66FF867C}">
                  <a14:compatExt spid="_x0000_s114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50</xdr:row>
          <xdr:rowOff>0</xdr:rowOff>
        </xdr:from>
        <xdr:to>
          <xdr:col>50</xdr:col>
          <xdr:colOff>19050</xdr:colOff>
          <xdr:row>51</xdr:row>
          <xdr:rowOff>28575</xdr:rowOff>
        </xdr:to>
        <xdr:sp macro="" textlink="">
          <xdr:nvSpPr>
            <xdr:cNvPr id="11462" name="Group Box 198" hidden="1">
              <a:extLst>
                <a:ext uri="{63B3BB69-23CF-44E3-9099-C40C66FF867C}">
                  <a14:compatExt spid="_x0000_s114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285750</xdr:rowOff>
        </xdr:to>
        <xdr:sp macro="" textlink="">
          <xdr:nvSpPr>
            <xdr:cNvPr id="11463" name="Group Box 199" hidden="1">
              <a:extLst>
                <a:ext uri="{63B3BB69-23CF-44E3-9099-C40C66FF867C}">
                  <a14:compatExt spid="_x0000_s114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285750</xdr:rowOff>
        </xdr:to>
        <xdr:sp macro="" textlink="">
          <xdr:nvSpPr>
            <xdr:cNvPr id="11464" name="Group Box 200" hidden="1">
              <a:extLst>
                <a:ext uri="{63B3BB69-23CF-44E3-9099-C40C66FF867C}">
                  <a14:compatExt spid="_x0000_s114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285750</xdr:rowOff>
        </xdr:to>
        <xdr:sp macro="" textlink="">
          <xdr:nvSpPr>
            <xdr:cNvPr id="11465" name="Group Box 201" hidden="1">
              <a:extLst>
                <a:ext uri="{63B3BB69-23CF-44E3-9099-C40C66FF867C}">
                  <a14:compatExt spid="_x0000_s114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285750</xdr:rowOff>
        </xdr:to>
        <xdr:sp macro="" textlink="">
          <xdr:nvSpPr>
            <xdr:cNvPr id="11466" name="Group Box 202" hidden="1">
              <a:extLst>
                <a:ext uri="{63B3BB69-23CF-44E3-9099-C40C66FF867C}">
                  <a14:compatExt spid="_x0000_s114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51</xdr:row>
          <xdr:rowOff>0</xdr:rowOff>
        </xdr:from>
        <xdr:to>
          <xdr:col>50</xdr:col>
          <xdr:colOff>9525</xdr:colOff>
          <xdr:row>51</xdr:row>
          <xdr:rowOff>285750</xdr:rowOff>
        </xdr:to>
        <xdr:sp macro="" textlink="">
          <xdr:nvSpPr>
            <xdr:cNvPr id="11467" name="Group Box 203" hidden="1">
              <a:extLst>
                <a:ext uri="{63B3BB69-23CF-44E3-9099-C40C66FF867C}">
                  <a14:compatExt spid="_x0000_s114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52</xdr:row>
          <xdr:rowOff>0</xdr:rowOff>
        </xdr:from>
        <xdr:to>
          <xdr:col>50</xdr:col>
          <xdr:colOff>19050</xdr:colOff>
          <xdr:row>53</xdr:row>
          <xdr:rowOff>19050</xdr:rowOff>
        </xdr:to>
        <xdr:sp macro="" textlink="">
          <xdr:nvSpPr>
            <xdr:cNvPr id="11468" name="Group Box 204" hidden="1">
              <a:extLst>
                <a:ext uri="{63B3BB69-23CF-44E3-9099-C40C66FF867C}">
                  <a14:compatExt spid="_x0000_s114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52</xdr:row>
          <xdr:rowOff>0</xdr:rowOff>
        </xdr:from>
        <xdr:to>
          <xdr:col>50</xdr:col>
          <xdr:colOff>9525</xdr:colOff>
          <xdr:row>53</xdr:row>
          <xdr:rowOff>19050</xdr:rowOff>
        </xdr:to>
        <xdr:sp macro="" textlink="">
          <xdr:nvSpPr>
            <xdr:cNvPr id="11469" name="Group Box 205" hidden="1">
              <a:extLst>
                <a:ext uri="{63B3BB69-23CF-44E3-9099-C40C66FF867C}">
                  <a14:compatExt spid="_x0000_s114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276225</xdr:rowOff>
        </xdr:to>
        <xdr:sp macro="" textlink="">
          <xdr:nvSpPr>
            <xdr:cNvPr id="11470" name="Group Box 206" hidden="1">
              <a:extLst>
                <a:ext uri="{63B3BB69-23CF-44E3-9099-C40C66FF867C}">
                  <a14:compatExt spid="_x0000_s114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295275</xdr:rowOff>
        </xdr:to>
        <xdr:sp macro="" textlink="">
          <xdr:nvSpPr>
            <xdr:cNvPr id="11471" name="Group Box 207" hidden="1">
              <a:extLst>
                <a:ext uri="{63B3BB69-23CF-44E3-9099-C40C66FF867C}">
                  <a14:compatExt spid="_x0000_s114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295275</xdr:rowOff>
        </xdr:to>
        <xdr:sp macro="" textlink="">
          <xdr:nvSpPr>
            <xdr:cNvPr id="11472" name="Group Box 208" hidden="1">
              <a:extLst>
                <a:ext uri="{63B3BB69-23CF-44E3-9099-C40C66FF867C}">
                  <a14:compatExt spid="_x0000_s114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52</xdr:row>
          <xdr:rowOff>0</xdr:rowOff>
        </xdr:from>
        <xdr:to>
          <xdr:col>50</xdr:col>
          <xdr:colOff>19050</xdr:colOff>
          <xdr:row>53</xdr:row>
          <xdr:rowOff>28575</xdr:rowOff>
        </xdr:to>
        <xdr:sp macro="" textlink="">
          <xdr:nvSpPr>
            <xdr:cNvPr id="11473" name="Group Box 209" hidden="1">
              <a:extLst>
                <a:ext uri="{63B3BB69-23CF-44E3-9099-C40C66FF867C}">
                  <a14:compatExt spid="_x0000_s114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52</xdr:row>
          <xdr:rowOff>0</xdr:rowOff>
        </xdr:from>
        <xdr:to>
          <xdr:col>50</xdr:col>
          <xdr:colOff>19050</xdr:colOff>
          <xdr:row>53</xdr:row>
          <xdr:rowOff>28575</xdr:rowOff>
        </xdr:to>
        <xdr:sp macro="" textlink="">
          <xdr:nvSpPr>
            <xdr:cNvPr id="11474" name="Group Box 210" hidden="1">
              <a:extLst>
                <a:ext uri="{63B3BB69-23CF-44E3-9099-C40C66FF867C}">
                  <a14:compatExt spid="_x0000_s114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52</xdr:row>
          <xdr:rowOff>0</xdr:rowOff>
        </xdr:from>
        <xdr:to>
          <xdr:col>50</xdr:col>
          <xdr:colOff>19050</xdr:colOff>
          <xdr:row>53</xdr:row>
          <xdr:rowOff>28575</xdr:rowOff>
        </xdr:to>
        <xdr:sp macro="" textlink="">
          <xdr:nvSpPr>
            <xdr:cNvPr id="11475" name="Group Box 211" hidden="1">
              <a:extLst>
                <a:ext uri="{63B3BB69-23CF-44E3-9099-C40C66FF867C}">
                  <a14:compatExt spid="_x0000_s114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285750</xdr:rowOff>
        </xdr:to>
        <xdr:sp macro="" textlink="">
          <xdr:nvSpPr>
            <xdr:cNvPr id="11476" name="Group Box 212" hidden="1">
              <a:extLst>
                <a:ext uri="{63B3BB69-23CF-44E3-9099-C40C66FF867C}">
                  <a14:compatExt spid="_x0000_s114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285750</xdr:rowOff>
        </xdr:to>
        <xdr:sp macro="" textlink="">
          <xdr:nvSpPr>
            <xdr:cNvPr id="11477" name="Group Box 213" hidden="1">
              <a:extLst>
                <a:ext uri="{63B3BB69-23CF-44E3-9099-C40C66FF867C}">
                  <a14:compatExt spid="_x0000_s114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285750</xdr:rowOff>
        </xdr:to>
        <xdr:sp macro="" textlink="">
          <xdr:nvSpPr>
            <xdr:cNvPr id="11478" name="Group Box 214" hidden="1">
              <a:extLst>
                <a:ext uri="{63B3BB69-23CF-44E3-9099-C40C66FF867C}">
                  <a14:compatExt spid="_x0000_s114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285750</xdr:rowOff>
        </xdr:to>
        <xdr:sp macro="" textlink="">
          <xdr:nvSpPr>
            <xdr:cNvPr id="11479" name="Group Box 215" hidden="1">
              <a:extLst>
                <a:ext uri="{63B3BB69-23CF-44E3-9099-C40C66FF867C}">
                  <a14:compatExt spid="_x0000_s114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53</xdr:row>
          <xdr:rowOff>0</xdr:rowOff>
        </xdr:from>
        <xdr:to>
          <xdr:col>50</xdr:col>
          <xdr:colOff>9525</xdr:colOff>
          <xdr:row>53</xdr:row>
          <xdr:rowOff>285750</xdr:rowOff>
        </xdr:to>
        <xdr:sp macro="" textlink="">
          <xdr:nvSpPr>
            <xdr:cNvPr id="11480" name="Group Box 216" hidden="1">
              <a:extLst>
                <a:ext uri="{63B3BB69-23CF-44E3-9099-C40C66FF867C}">
                  <a14:compatExt spid="_x0000_s114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55</xdr:row>
          <xdr:rowOff>0</xdr:rowOff>
        </xdr:from>
        <xdr:to>
          <xdr:col>31</xdr:col>
          <xdr:colOff>9525</xdr:colOff>
          <xdr:row>55</xdr:row>
          <xdr:rowOff>276225</xdr:rowOff>
        </xdr:to>
        <xdr:sp macro="" textlink="">
          <xdr:nvSpPr>
            <xdr:cNvPr id="11481" name="Group Box 217" hidden="1">
              <a:extLst>
                <a:ext uri="{63B3BB69-23CF-44E3-9099-C40C66FF867C}">
                  <a14:compatExt spid="_x0000_s114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55</xdr:row>
          <xdr:rowOff>0</xdr:rowOff>
        </xdr:from>
        <xdr:to>
          <xdr:col>61</xdr:col>
          <xdr:colOff>9525</xdr:colOff>
          <xdr:row>55</xdr:row>
          <xdr:rowOff>276225</xdr:rowOff>
        </xdr:to>
        <xdr:sp macro="" textlink="">
          <xdr:nvSpPr>
            <xdr:cNvPr id="11482" name="Group Box 218" hidden="1">
              <a:extLst>
                <a:ext uri="{63B3BB69-23CF-44E3-9099-C40C66FF867C}">
                  <a14:compatExt spid="_x0000_s114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55</xdr:row>
          <xdr:rowOff>0</xdr:rowOff>
        </xdr:from>
        <xdr:to>
          <xdr:col>61</xdr:col>
          <xdr:colOff>9525</xdr:colOff>
          <xdr:row>55</xdr:row>
          <xdr:rowOff>276225</xdr:rowOff>
        </xdr:to>
        <xdr:sp macro="" textlink="">
          <xdr:nvSpPr>
            <xdr:cNvPr id="11483" name="Group Box 219" hidden="1">
              <a:extLst>
                <a:ext uri="{63B3BB69-23CF-44E3-9099-C40C66FF867C}">
                  <a14:compatExt spid="_x0000_s114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55</xdr:row>
          <xdr:rowOff>0</xdr:rowOff>
        </xdr:from>
        <xdr:to>
          <xdr:col>61</xdr:col>
          <xdr:colOff>9525</xdr:colOff>
          <xdr:row>55</xdr:row>
          <xdr:rowOff>276225</xdr:rowOff>
        </xdr:to>
        <xdr:sp macro="" textlink="">
          <xdr:nvSpPr>
            <xdr:cNvPr id="11484" name="Group Box 220" hidden="1">
              <a:extLst>
                <a:ext uri="{63B3BB69-23CF-44E3-9099-C40C66FF867C}">
                  <a14:compatExt spid="_x0000_s114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55</xdr:row>
          <xdr:rowOff>0</xdr:rowOff>
        </xdr:from>
        <xdr:to>
          <xdr:col>31</xdr:col>
          <xdr:colOff>9525</xdr:colOff>
          <xdr:row>55</xdr:row>
          <xdr:rowOff>276225</xdr:rowOff>
        </xdr:to>
        <xdr:sp macro="" textlink="">
          <xdr:nvSpPr>
            <xdr:cNvPr id="11485" name="Group Box 221" hidden="1">
              <a:extLst>
                <a:ext uri="{63B3BB69-23CF-44E3-9099-C40C66FF867C}">
                  <a14:compatExt spid="_x0000_s114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55</xdr:row>
          <xdr:rowOff>0</xdr:rowOff>
        </xdr:from>
        <xdr:to>
          <xdr:col>51</xdr:col>
          <xdr:colOff>9525</xdr:colOff>
          <xdr:row>55</xdr:row>
          <xdr:rowOff>276225</xdr:rowOff>
        </xdr:to>
        <xdr:sp macro="" textlink="">
          <xdr:nvSpPr>
            <xdr:cNvPr id="11486" name="Group Box 222" hidden="1">
              <a:extLst>
                <a:ext uri="{63B3BB69-23CF-44E3-9099-C40C66FF867C}">
                  <a14:compatExt spid="_x0000_s114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55</xdr:row>
          <xdr:rowOff>0</xdr:rowOff>
        </xdr:from>
        <xdr:to>
          <xdr:col>31</xdr:col>
          <xdr:colOff>9525</xdr:colOff>
          <xdr:row>55</xdr:row>
          <xdr:rowOff>276225</xdr:rowOff>
        </xdr:to>
        <xdr:sp macro="" textlink="">
          <xdr:nvSpPr>
            <xdr:cNvPr id="11487" name="Group Box 223" hidden="1">
              <a:extLst>
                <a:ext uri="{63B3BB69-23CF-44E3-9099-C40C66FF867C}">
                  <a14:compatExt spid="_x0000_s114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55</xdr:row>
          <xdr:rowOff>0</xdr:rowOff>
        </xdr:from>
        <xdr:to>
          <xdr:col>49</xdr:col>
          <xdr:colOff>9525</xdr:colOff>
          <xdr:row>55</xdr:row>
          <xdr:rowOff>276225</xdr:rowOff>
        </xdr:to>
        <xdr:sp macro="" textlink="">
          <xdr:nvSpPr>
            <xdr:cNvPr id="11488" name="Group Box 224" hidden="1">
              <a:extLst>
                <a:ext uri="{63B3BB69-23CF-44E3-9099-C40C66FF867C}">
                  <a14:compatExt spid="_x0000_s114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55</xdr:row>
          <xdr:rowOff>0</xdr:rowOff>
        </xdr:from>
        <xdr:to>
          <xdr:col>49</xdr:col>
          <xdr:colOff>9525</xdr:colOff>
          <xdr:row>55</xdr:row>
          <xdr:rowOff>276225</xdr:rowOff>
        </xdr:to>
        <xdr:sp macro="" textlink="">
          <xdr:nvSpPr>
            <xdr:cNvPr id="11489" name="Group Box 225" hidden="1">
              <a:extLst>
                <a:ext uri="{63B3BB69-23CF-44E3-9099-C40C66FF867C}">
                  <a14:compatExt spid="_x0000_s114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55</xdr:row>
          <xdr:rowOff>0</xdr:rowOff>
        </xdr:from>
        <xdr:to>
          <xdr:col>49</xdr:col>
          <xdr:colOff>9525</xdr:colOff>
          <xdr:row>55</xdr:row>
          <xdr:rowOff>276225</xdr:rowOff>
        </xdr:to>
        <xdr:sp macro="" textlink="">
          <xdr:nvSpPr>
            <xdr:cNvPr id="11490" name="Group Box 226" hidden="1">
              <a:extLst>
                <a:ext uri="{63B3BB69-23CF-44E3-9099-C40C66FF867C}">
                  <a14:compatExt spid="_x0000_s114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55</xdr:row>
          <xdr:rowOff>0</xdr:rowOff>
        </xdr:from>
        <xdr:to>
          <xdr:col>49</xdr:col>
          <xdr:colOff>9525</xdr:colOff>
          <xdr:row>55</xdr:row>
          <xdr:rowOff>276225</xdr:rowOff>
        </xdr:to>
        <xdr:sp macro="" textlink="">
          <xdr:nvSpPr>
            <xdr:cNvPr id="11491" name="Group Box 227" hidden="1">
              <a:extLst>
                <a:ext uri="{63B3BB69-23CF-44E3-9099-C40C66FF867C}">
                  <a14:compatExt spid="_x0000_s114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55</xdr:row>
          <xdr:rowOff>0</xdr:rowOff>
        </xdr:from>
        <xdr:to>
          <xdr:col>63</xdr:col>
          <xdr:colOff>19050</xdr:colOff>
          <xdr:row>55</xdr:row>
          <xdr:rowOff>276225</xdr:rowOff>
        </xdr:to>
        <xdr:sp macro="" textlink="">
          <xdr:nvSpPr>
            <xdr:cNvPr id="11492" name="Group Box 228" hidden="1">
              <a:extLst>
                <a:ext uri="{63B3BB69-23CF-44E3-9099-C40C66FF867C}">
                  <a14:compatExt spid="_x0000_s114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55</xdr:row>
          <xdr:rowOff>0</xdr:rowOff>
        </xdr:from>
        <xdr:to>
          <xdr:col>63</xdr:col>
          <xdr:colOff>19050</xdr:colOff>
          <xdr:row>55</xdr:row>
          <xdr:rowOff>276225</xdr:rowOff>
        </xdr:to>
        <xdr:sp macro="" textlink="">
          <xdr:nvSpPr>
            <xdr:cNvPr id="11493" name="Group Box 229" hidden="1">
              <a:extLst>
                <a:ext uri="{63B3BB69-23CF-44E3-9099-C40C66FF867C}">
                  <a14:compatExt spid="_x0000_s114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55</xdr:row>
          <xdr:rowOff>0</xdr:rowOff>
        </xdr:from>
        <xdr:to>
          <xdr:col>31</xdr:col>
          <xdr:colOff>9525</xdr:colOff>
          <xdr:row>55</xdr:row>
          <xdr:rowOff>276225</xdr:rowOff>
        </xdr:to>
        <xdr:sp macro="" textlink="">
          <xdr:nvSpPr>
            <xdr:cNvPr id="11494" name="Group Box 230" hidden="1">
              <a:extLst>
                <a:ext uri="{63B3BB69-23CF-44E3-9099-C40C66FF867C}">
                  <a14:compatExt spid="_x0000_s114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55</xdr:row>
          <xdr:rowOff>0</xdr:rowOff>
        </xdr:from>
        <xdr:to>
          <xdr:col>35</xdr:col>
          <xdr:colOff>9525</xdr:colOff>
          <xdr:row>55</xdr:row>
          <xdr:rowOff>276225</xdr:rowOff>
        </xdr:to>
        <xdr:sp macro="" textlink="">
          <xdr:nvSpPr>
            <xdr:cNvPr id="11495" name="Group Box 231" hidden="1">
              <a:extLst>
                <a:ext uri="{63B3BB69-23CF-44E3-9099-C40C66FF867C}">
                  <a14:compatExt spid="_x0000_s114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55</xdr:row>
          <xdr:rowOff>0</xdr:rowOff>
        </xdr:from>
        <xdr:to>
          <xdr:col>35</xdr:col>
          <xdr:colOff>9525</xdr:colOff>
          <xdr:row>55</xdr:row>
          <xdr:rowOff>276225</xdr:rowOff>
        </xdr:to>
        <xdr:sp macro="" textlink="">
          <xdr:nvSpPr>
            <xdr:cNvPr id="11496" name="Group Box 232" hidden="1">
              <a:extLst>
                <a:ext uri="{63B3BB69-23CF-44E3-9099-C40C66FF867C}">
                  <a14:compatExt spid="_x0000_s114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55</xdr:row>
          <xdr:rowOff>0</xdr:rowOff>
        </xdr:from>
        <xdr:to>
          <xdr:col>35</xdr:col>
          <xdr:colOff>9525</xdr:colOff>
          <xdr:row>55</xdr:row>
          <xdr:rowOff>276225</xdr:rowOff>
        </xdr:to>
        <xdr:sp macro="" textlink="">
          <xdr:nvSpPr>
            <xdr:cNvPr id="11497" name="Group Box 233" hidden="1">
              <a:extLst>
                <a:ext uri="{63B3BB69-23CF-44E3-9099-C40C66FF867C}">
                  <a14:compatExt spid="_x0000_s114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55</xdr:row>
          <xdr:rowOff>0</xdr:rowOff>
        </xdr:from>
        <xdr:to>
          <xdr:col>35</xdr:col>
          <xdr:colOff>9525</xdr:colOff>
          <xdr:row>55</xdr:row>
          <xdr:rowOff>276225</xdr:rowOff>
        </xdr:to>
        <xdr:sp macro="" textlink="">
          <xdr:nvSpPr>
            <xdr:cNvPr id="11498" name="Group Box 234" hidden="1">
              <a:extLst>
                <a:ext uri="{63B3BB69-23CF-44E3-9099-C40C66FF867C}">
                  <a14:compatExt spid="_x0000_s114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55</xdr:row>
          <xdr:rowOff>0</xdr:rowOff>
        </xdr:from>
        <xdr:to>
          <xdr:col>63</xdr:col>
          <xdr:colOff>9525</xdr:colOff>
          <xdr:row>55</xdr:row>
          <xdr:rowOff>276225</xdr:rowOff>
        </xdr:to>
        <xdr:sp macro="" textlink="">
          <xdr:nvSpPr>
            <xdr:cNvPr id="11499" name="Group Box 235" hidden="1">
              <a:extLst>
                <a:ext uri="{63B3BB69-23CF-44E3-9099-C40C66FF867C}">
                  <a14:compatExt spid="_x0000_s114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56</xdr:row>
          <xdr:rowOff>0</xdr:rowOff>
        </xdr:from>
        <xdr:to>
          <xdr:col>63</xdr:col>
          <xdr:colOff>19050</xdr:colOff>
          <xdr:row>56</xdr:row>
          <xdr:rowOff>276225</xdr:rowOff>
        </xdr:to>
        <xdr:sp macro="" textlink="">
          <xdr:nvSpPr>
            <xdr:cNvPr id="11500" name="Group Box 236" hidden="1">
              <a:extLst>
                <a:ext uri="{63B3BB69-23CF-44E3-9099-C40C66FF867C}">
                  <a14:compatExt spid="_x0000_s11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56</xdr:row>
          <xdr:rowOff>0</xdr:rowOff>
        </xdr:from>
        <xdr:to>
          <xdr:col>63</xdr:col>
          <xdr:colOff>19050</xdr:colOff>
          <xdr:row>56</xdr:row>
          <xdr:rowOff>276225</xdr:rowOff>
        </xdr:to>
        <xdr:sp macro="" textlink="">
          <xdr:nvSpPr>
            <xdr:cNvPr id="11501" name="Group Box 237" hidden="1">
              <a:extLst>
                <a:ext uri="{63B3BB69-23CF-44E3-9099-C40C66FF867C}">
                  <a14:compatExt spid="_x0000_s115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56</xdr:row>
          <xdr:rowOff>0</xdr:rowOff>
        </xdr:from>
        <xdr:to>
          <xdr:col>63</xdr:col>
          <xdr:colOff>9525</xdr:colOff>
          <xdr:row>56</xdr:row>
          <xdr:rowOff>276225</xdr:rowOff>
        </xdr:to>
        <xdr:sp macro="" textlink="">
          <xdr:nvSpPr>
            <xdr:cNvPr id="11502" name="Group Box 238" hidden="1">
              <a:extLst>
                <a:ext uri="{63B3BB69-23CF-44E3-9099-C40C66FF867C}">
                  <a14:compatExt spid="_x0000_s115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57</xdr:row>
          <xdr:rowOff>0</xdr:rowOff>
        </xdr:from>
        <xdr:to>
          <xdr:col>63</xdr:col>
          <xdr:colOff>19050</xdr:colOff>
          <xdr:row>57</xdr:row>
          <xdr:rowOff>276225</xdr:rowOff>
        </xdr:to>
        <xdr:sp macro="" textlink="">
          <xdr:nvSpPr>
            <xdr:cNvPr id="11503" name="Group Box 239" hidden="1">
              <a:extLst>
                <a:ext uri="{63B3BB69-23CF-44E3-9099-C40C66FF867C}">
                  <a14:compatExt spid="_x0000_s115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57</xdr:row>
          <xdr:rowOff>0</xdr:rowOff>
        </xdr:from>
        <xdr:to>
          <xdr:col>63</xdr:col>
          <xdr:colOff>19050</xdr:colOff>
          <xdr:row>57</xdr:row>
          <xdr:rowOff>276225</xdr:rowOff>
        </xdr:to>
        <xdr:sp macro="" textlink="">
          <xdr:nvSpPr>
            <xdr:cNvPr id="11504" name="Group Box 240" hidden="1">
              <a:extLst>
                <a:ext uri="{63B3BB69-23CF-44E3-9099-C40C66FF867C}">
                  <a14:compatExt spid="_x0000_s115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57</xdr:row>
          <xdr:rowOff>0</xdr:rowOff>
        </xdr:from>
        <xdr:to>
          <xdr:col>63</xdr:col>
          <xdr:colOff>9525</xdr:colOff>
          <xdr:row>57</xdr:row>
          <xdr:rowOff>276225</xdr:rowOff>
        </xdr:to>
        <xdr:sp macro="" textlink="">
          <xdr:nvSpPr>
            <xdr:cNvPr id="11505" name="Group Box 241" hidden="1">
              <a:extLst>
                <a:ext uri="{63B3BB69-23CF-44E3-9099-C40C66FF867C}">
                  <a14:compatExt spid="_x0000_s115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31</xdr:col>
          <xdr:colOff>9525</xdr:colOff>
          <xdr:row>58</xdr:row>
          <xdr:rowOff>276225</xdr:rowOff>
        </xdr:to>
        <xdr:sp macro="" textlink="">
          <xdr:nvSpPr>
            <xdr:cNvPr id="11506" name="Group Box 242" hidden="1">
              <a:extLst>
                <a:ext uri="{63B3BB69-23CF-44E3-9099-C40C66FF867C}">
                  <a14:compatExt spid="_x0000_s115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59</xdr:row>
          <xdr:rowOff>28575</xdr:rowOff>
        </xdr:from>
        <xdr:to>
          <xdr:col>27</xdr:col>
          <xdr:colOff>9525</xdr:colOff>
          <xdr:row>59</xdr:row>
          <xdr:rowOff>276225</xdr:rowOff>
        </xdr:to>
        <xdr:sp macro="" textlink="">
          <xdr:nvSpPr>
            <xdr:cNvPr id="11507" name="Check Box 243" hidden="1">
              <a:extLst>
                <a:ext uri="{63B3BB69-23CF-44E3-9099-C40C66FF867C}">
                  <a14:compatExt spid="_x0000_s1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59</xdr:row>
          <xdr:rowOff>28575</xdr:rowOff>
        </xdr:from>
        <xdr:to>
          <xdr:col>35</xdr:col>
          <xdr:colOff>9525</xdr:colOff>
          <xdr:row>59</xdr:row>
          <xdr:rowOff>276225</xdr:rowOff>
        </xdr:to>
        <xdr:sp macro="" textlink="">
          <xdr:nvSpPr>
            <xdr:cNvPr id="11508" name="Check Box 244" hidden="1">
              <a:extLst>
                <a:ext uri="{63B3BB69-23CF-44E3-9099-C40C66FF867C}">
                  <a14:compatExt spid="_x0000_s1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59</xdr:row>
          <xdr:rowOff>28575</xdr:rowOff>
        </xdr:from>
        <xdr:to>
          <xdr:col>42</xdr:col>
          <xdr:colOff>9525</xdr:colOff>
          <xdr:row>59</xdr:row>
          <xdr:rowOff>276225</xdr:rowOff>
        </xdr:to>
        <xdr:sp macro="" textlink="">
          <xdr:nvSpPr>
            <xdr:cNvPr id="11509" name="Check Box 245" hidden="1">
              <a:extLst>
                <a:ext uri="{63B3BB69-23CF-44E3-9099-C40C66FF867C}">
                  <a14:compatExt spid="_x0000_s1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59</xdr:row>
          <xdr:rowOff>28575</xdr:rowOff>
        </xdr:from>
        <xdr:to>
          <xdr:col>50</xdr:col>
          <xdr:colOff>9525</xdr:colOff>
          <xdr:row>59</xdr:row>
          <xdr:rowOff>276225</xdr:rowOff>
        </xdr:to>
        <xdr:sp macro="" textlink="">
          <xdr:nvSpPr>
            <xdr:cNvPr id="11510" name="Check Box 246" hidden="1">
              <a:extLst>
                <a:ext uri="{63B3BB69-23CF-44E3-9099-C40C66FF867C}">
                  <a14:compatExt spid="_x0000_s1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59</xdr:row>
          <xdr:rowOff>28575</xdr:rowOff>
        </xdr:from>
        <xdr:to>
          <xdr:col>58</xdr:col>
          <xdr:colOff>9525</xdr:colOff>
          <xdr:row>59</xdr:row>
          <xdr:rowOff>276225</xdr:rowOff>
        </xdr:to>
        <xdr:sp macro="" textlink="">
          <xdr:nvSpPr>
            <xdr:cNvPr id="11511" name="Check Box 247" hidden="1">
              <a:extLst>
                <a:ext uri="{63B3BB69-23CF-44E3-9099-C40C66FF867C}">
                  <a14:compatExt spid="_x0000_s1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60</xdr:row>
          <xdr:rowOff>0</xdr:rowOff>
        </xdr:from>
        <xdr:to>
          <xdr:col>42</xdr:col>
          <xdr:colOff>9525</xdr:colOff>
          <xdr:row>60</xdr:row>
          <xdr:rowOff>276225</xdr:rowOff>
        </xdr:to>
        <xdr:sp macro="" textlink="">
          <xdr:nvSpPr>
            <xdr:cNvPr id="11512" name="Group Box 248" hidden="1">
              <a:extLst>
                <a:ext uri="{63B3BB69-23CF-44E3-9099-C40C66FF867C}">
                  <a14:compatExt spid="_x0000_s115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60</xdr:row>
          <xdr:rowOff>0</xdr:rowOff>
        </xdr:from>
        <xdr:to>
          <xdr:col>42</xdr:col>
          <xdr:colOff>9525</xdr:colOff>
          <xdr:row>60</xdr:row>
          <xdr:rowOff>276225</xdr:rowOff>
        </xdr:to>
        <xdr:sp macro="" textlink="">
          <xdr:nvSpPr>
            <xdr:cNvPr id="11513" name="Group Box 249" hidden="1">
              <a:extLst>
                <a:ext uri="{63B3BB69-23CF-44E3-9099-C40C66FF867C}">
                  <a14:compatExt spid="_x0000_s115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60</xdr:row>
          <xdr:rowOff>0</xdr:rowOff>
        </xdr:from>
        <xdr:to>
          <xdr:col>42</xdr:col>
          <xdr:colOff>9525</xdr:colOff>
          <xdr:row>60</xdr:row>
          <xdr:rowOff>276225</xdr:rowOff>
        </xdr:to>
        <xdr:sp macro="" textlink="">
          <xdr:nvSpPr>
            <xdr:cNvPr id="11514" name="Group Box 250" hidden="1">
              <a:extLst>
                <a:ext uri="{63B3BB69-23CF-44E3-9099-C40C66FF867C}">
                  <a14:compatExt spid="_x0000_s115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60</xdr:row>
          <xdr:rowOff>0</xdr:rowOff>
        </xdr:from>
        <xdr:to>
          <xdr:col>42</xdr:col>
          <xdr:colOff>9525</xdr:colOff>
          <xdr:row>60</xdr:row>
          <xdr:rowOff>276225</xdr:rowOff>
        </xdr:to>
        <xdr:sp macro="" textlink="">
          <xdr:nvSpPr>
            <xdr:cNvPr id="11515" name="Group Box 251" hidden="1">
              <a:extLst>
                <a:ext uri="{63B3BB69-23CF-44E3-9099-C40C66FF867C}">
                  <a14:compatExt spid="_x0000_s115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60</xdr:row>
          <xdr:rowOff>0</xdr:rowOff>
        </xdr:from>
        <xdr:to>
          <xdr:col>42</xdr:col>
          <xdr:colOff>9525</xdr:colOff>
          <xdr:row>60</xdr:row>
          <xdr:rowOff>276225</xdr:rowOff>
        </xdr:to>
        <xdr:sp macro="" textlink="">
          <xdr:nvSpPr>
            <xdr:cNvPr id="11516" name="Group Box 252" hidden="1">
              <a:extLst>
                <a:ext uri="{63B3BB69-23CF-44E3-9099-C40C66FF867C}">
                  <a14:compatExt spid="_x0000_s115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60</xdr:row>
          <xdr:rowOff>0</xdr:rowOff>
        </xdr:from>
        <xdr:to>
          <xdr:col>42</xdr:col>
          <xdr:colOff>9525</xdr:colOff>
          <xdr:row>60</xdr:row>
          <xdr:rowOff>276225</xdr:rowOff>
        </xdr:to>
        <xdr:sp macro="" textlink="">
          <xdr:nvSpPr>
            <xdr:cNvPr id="11517" name="Group Box 253" hidden="1">
              <a:extLst>
                <a:ext uri="{63B3BB69-23CF-44E3-9099-C40C66FF867C}">
                  <a14:compatExt spid="_x0000_s115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61</xdr:row>
          <xdr:rowOff>0</xdr:rowOff>
        </xdr:from>
        <xdr:to>
          <xdr:col>42</xdr:col>
          <xdr:colOff>9525</xdr:colOff>
          <xdr:row>61</xdr:row>
          <xdr:rowOff>276225</xdr:rowOff>
        </xdr:to>
        <xdr:sp macro="" textlink="">
          <xdr:nvSpPr>
            <xdr:cNvPr id="11518" name="Group Box 254" hidden="1">
              <a:extLst>
                <a:ext uri="{63B3BB69-23CF-44E3-9099-C40C66FF867C}">
                  <a14:compatExt spid="_x0000_s115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61</xdr:row>
          <xdr:rowOff>0</xdr:rowOff>
        </xdr:from>
        <xdr:to>
          <xdr:col>42</xdr:col>
          <xdr:colOff>9525</xdr:colOff>
          <xdr:row>61</xdr:row>
          <xdr:rowOff>276225</xdr:rowOff>
        </xdr:to>
        <xdr:sp macro="" textlink="">
          <xdr:nvSpPr>
            <xdr:cNvPr id="11519" name="Group Box 255" hidden="1">
              <a:extLst>
                <a:ext uri="{63B3BB69-23CF-44E3-9099-C40C66FF867C}">
                  <a14:compatExt spid="_x0000_s115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61</xdr:row>
          <xdr:rowOff>0</xdr:rowOff>
        </xdr:from>
        <xdr:to>
          <xdr:col>42</xdr:col>
          <xdr:colOff>9525</xdr:colOff>
          <xdr:row>61</xdr:row>
          <xdr:rowOff>276225</xdr:rowOff>
        </xdr:to>
        <xdr:sp macro="" textlink="">
          <xdr:nvSpPr>
            <xdr:cNvPr id="11520" name="Group Box 256" hidden="1">
              <a:extLst>
                <a:ext uri="{63B3BB69-23CF-44E3-9099-C40C66FF867C}">
                  <a14:compatExt spid="_x0000_s115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61</xdr:row>
          <xdr:rowOff>0</xdr:rowOff>
        </xdr:from>
        <xdr:to>
          <xdr:col>42</xdr:col>
          <xdr:colOff>9525</xdr:colOff>
          <xdr:row>61</xdr:row>
          <xdr:rowOff>276225</xdr:rowOff>
        </xdr:to>
        <xdr:sp macro="" textlink="">
          <xdr:nvSpPr>
            <xdr:cNvPr id="11521" name="Group Box 257" hidden="1">
              <a:extLst>
                <a:ext uri="{63B3BB69-23CF-44E3-9099-C40C66FF867C}">
                  <a14:compatExt spid="_x0000_s115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61</xdr:row>
          <xdr:rowOff>0</xdr:rowOff>
        </xdr:from>
        <xdr:to>
          <xdr:col>42</xdr:col>
          <xdr:colOff>9525</xdr:colOff>
          <xdr:row>61</xdr:row>
          <xdr:rowOff>276225</xdr:rowOff>
        </xdr:to>
        <xdr:sp macro="" textlink="">
          <xdr:nvSpPr>
            <xdr:cNvPr id="11522" name="Group Box 258" hidden="1">
              <a:extLst>
                <a:ext uri="{63B3BB69-23CF-44E3-9099-C40C66FF867C}">
                  <a14:compatExt spid="_x0000_s115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61</xdr:row>
          <xdr:rowOff>0</xdr:rowOff>
        </xdr:from>
        <xdr:to>
          <xdr:col>42</xdr:col>
          <xdr:colOff>9525</xdr:colOff>
          <xdr:row>61</xdr:row>
          <xdr:rowOff>276225</xdr:rowOff>
        </xdr:to>
        <xdr:sp macro="" textlink="">
          <xdr:nvSpPr>
            <xdr:cNvPr id="11523" name="Group Box 259" hidden="1">
              <a:extLst>
                <a:ext uri="{63B3BB69-23CF-44E3-9099-C40C66FF867C}">
                  <a14:compatExt spid="_x0000_s115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60</xdr:row>
          <xdr:rowOff>0</xdr:rowOff>
        </xdr:from>
        <xdr:to>
          <xdr:col>66</xdr:col>
          <xdr:colOff>9525</xdr:colOff>
          <xdr:row>60</xdr:row>
          <xdr:rowOff>276225</xdr:rowOff>
        </xdr:to>
        <xdr:sp macro="" textlink="">
          <xdr:nvSpPr>
            <xdr:cNvPr id="11524" name="Group Box 260" hidden="1">
              <a:extLst>
                <a:ext uri="{63B3BB69-23CF-44E3-9099-C40C66FF867C}">
                  <a14:compatExt spid="_x0000_s115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60</xdr:row>
          <xdr:rowOff>0</xdr:rowOff>
        </xdr:from>
        <xdr:to>
          <xdr:col>66</xdr:col>
          <xdr:colOff>9525</xdr:colOff>
          <xdr:row>60</xdr:row>
          <xdr:rowOff>276225</xdr:rowOff>
        </xdr:to>
        <xdr:sp macro="" textlink="">
          <xdr:nvSpPr>
            <xdr:cNvPr id="11525" name="Group Box 261" hidden="1">
              <a:extLst>
                <a:ext uri="{63B3BB69-23CF-44E3-9099-C40C66FF867C}">
                  <a14:compatExt spid="_x0000_s115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60</xdr:row>
          <xdr:rowOff>0</xdr:rowOff>
        </xdr:from>
        <xdr:to>
          <xdr:col>66</xdr:col>
          <xdr:colOff>9525</xdr:colOff>
          <xdr:row>60</xdr:row>
          <xdr:rowOff>276225</xdr:rowOff>
        </xdr:to>
        <xdr:sp macro="" textlink="">
          <xdr:nvSpPr>
            <xdr:cNvPr id="11526" name="Group Box 262" hidden="1">
              <a:extLst>
                <a:ext uri="{63B3BB69-23CF-44E3-9099-C40C66FF867C}">
                  <a14:compatExt spid="_x0000_s115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60</xdr:row>
          <xdr:rowOff>0</xdr:rowOff>
        </xdr:from>
        <xdr:to>
          <xdr:col>66</xdr:col>
          <xdr:colOff>9525</xdr:colOff>
          <xdr:row>60</xdr:row>
          <xdr:rowOff>276225</xdr:rowOff>
        </xdr:to>
        <xdr:sp macro="" textlink="">
          <xdr:nvSpPr>
            <xdr:cNvPr id="11527" name="Group Box 263" hidden="1">
              <a:extLst>
                <a:ext uri="{63B3BB69-23CF-44E3-9099-C40C66FF867C}">
                  <a14:compatExt spid="_x0000_s115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60</xdr:row>
          <xdr:rowOff>0</xdr:rowOff>
        </xdr:from>
        <xdr:to>
          <xdr:col>66</xdr:col>
          <xdr:colOff>9525</xdr:colOff>
          <xdr:row>60</xdr:row>
          <xdr:rowOff>276225</xdr:rowOff>
        </xdr:to>
        <xdr:sp macro="" textlink="">
          <xdr:nvSpPr>
            <xdr:cNvPr id="11528" name="Group Box 264" hidden="1">
              <a:extLst>
                <a:ext uri="{63B3BB69-23CF-44E3-9099-C40C66FF867C}">
                  <a14:compatExt spid="_x0000_s115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60</xdr:row>
          <xdr:rowOff>0</xdr:rowOff>
        </xdr:from>
        <xdr:to>
          <xdr:col>66</xdr:col>
          <xdr:colOff>9525</xdr:colOff>
          <xdr:row>60</xdr:row>
          <xdr:rowOff>276225</xdr:rowOff>
        </xdr:to>
        <xdr:sp macro="" textlink="">
          <xdr:nvSpPr>
            <xdr:cNvPr id="11529" name="Group Box 265" hidden="1">
              <a:extLst>
                <a:ext uri="{63B3BB69-23CF-44E3-9099-C40C66FF867C}">
                  <a14:compatExt spid="_x0000_s115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61</xdr:row>
          <xdr:rowOff>0</xdr:rowOff>
        </xdr:from>
        <xdr:to>
          <xdr:col>66</xdr:col>
          <xdr:colOff>9525</xdr:colOff>
          <xdr:row>61</xdr:row>
          <xdr:rowOff>276225</xdr:rowOff>
        </xdr:to>
        <xdr:sp macro="" textlink="">
          <xdr:nvSpPr>
            <xdr:cNvPr id="11530" name="Group Box 266" hidden="1">
              <a:extLst>
                <a:ext uri="{63B3BB69-23CF-44E3-9099-C40C66FF867C}">
                  <a14:compatExt spid="_x0000_s115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61</xdr:row>
          <xdr:rowOff>0</xdr:rowOff>
        </xdr:from>
        <xdr:to>
          <xdr:col>66</xdr:col>
          <xdr:colOff>9525</xdr:colOff>
          <xdr:row>61</xdr:row>
          <xdr:rowOff>276225</xdr:rowOff>
        </xdr:to>
        <xdr:sp macro="" textlink="">
          <xdr:nvSpPr>
            <xdr:cNvPr id="11531" name="Group Box 267" hidden="1">
              <a:extLst>
                <a:ext uri="{63B3BB69-23CF-44E3-9099-C40C66FF867C}">
                  <a14:compatExt spid="_x0000_s115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61</xdr:row>
          <xdr:rowOff>0</xdr:rowOff>
        </xdr:from>
        <xdr:to>
          <xdr:col>66</xdr:col>
          <xdr:colOff>9525</xdr:colOff>
          <xdr:row>61</xdr:row>
          <xdr:rowOff>276225</xdr:rowOff>
        </xdr:to>
        <xdr:sp macro="" textlink="">
          <xdr:nvSpPr>
            <xdr:cNvPr id="11532" name="Group Box 268" hidden="1">
              <a:extLst>
                <a:ext uri="{63B3BB69-23CF-44E3-9099-C40C66FF867C}">
                  <a14:compatExt spid="_x0000_s115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61</xdr:row>
          <xdr:rowOff>0</xdr:rowOff>
        </xdr:from>
        <xdr:to>
          <xdr:col>66</xdr:col>
          <xdr:colOff>9525</xdr:colOff>
          <xdr:row>61</xdr:row>
          <xdr:rowOff>276225</xdr:rowOff>
        </xdr:to>
        <xdr:sp macro="" textlink="">
          <xdr:nvSpPr>
            <xdr:cNvPr id="11533" name="Group Box 269" hidden="1">
              <a:extLst>
                <a:ext uri="{63B3BB69-23CF-44E3-9099-C40C66FF867C}">
                  <a14:compatExt spid="_x0000_s115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61</xdr:row>
          <xdr:rowOff>0</xdr:rowOff>
        </xdr:from>
        <xdr:to>
          <xdr:col>66</xdr:col>
          <xdr:colOff>9525</xdr:colOff>
          <xdr:row>61</xdr:row>
          <xdr:rowOff>276225</xdr:rowOff>
        </xdr:to>
        <xdr:sp macro="" textlink="">
          <xdr:nvSpPr>
            <xdr:cNvPr id="11534" name="Group Box 270" hidden="1">
              <a:extLst>
                <a:ext uri="{63B3BB69-23CF-44E3-9099-C40C66FF867C}">
                  <a14:compatExt spid="_x0000_s115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61</xdr:row>
          <xdr:rowOff>0</xdr:rowOff>
        </xdr:from>
        <xdr:to>
          <xdr:col>66</xdr:col>
          <xdr:colOff>9525</xdr:colOff>
          <xdr:row>61</xdr:row>
          <xdr:rowOff>276225</xdr:rowOff>
        </xdr:to>
        <xdr:sp macro="" textlink="">
          <xdr:nvSpPr>
            <xdr:cNvPr id="11535" name="Group Box 271" hidden="1">
              <a:extLst>
                <a:ext uri="{63B3BB69-23CF-44E3-9099-C40C66FF867C}">
                  <a14:compatExt spid="_x0000_s115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62</xdr:row>
          <xdr:rowOff>0</xdr:rowOff>
        </xdr:from>
        <xdr:to>
          <xdr:col>49</xdr:col>
          <xdr:colOff>9525</xdr:colOff>
          <xdr:row>62</xdr:row>
          <xdr:rowOff>276225</xdr:rowOff>
        </xdr:to>
        <xdr:sp macro="" textlink="">
          <xdr:nvSpPr>
            <xdr:cNvPr id="11536" name="Group Box 272" hidden="1">
              <a:extLst>
                <a:ext uri="{63B3BB69-23CF-44E3-9099-C40C66FF867C}">
                  <a14:compatExt spid="_x0000_s115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62</xdr:row>
          <xdr:rowOff>0</xdr:rowOff>
        </xdr:from>
        <xdr:to>
          <xdr:col>49</xdr:col>
          <xdr:colOff>9525</xdr:colOff>
          <xdr:row>62</xdr:row>
          <xdr:rowOff>276225</xdr:rowOff>
        </xdr:to>
        <xdr:sp macro="" textlink="">
          <xdr:nvSpPr>
            <xdr:cNvPr id="11537" name="Group Box 273" hidden="1">
              <a:extLst>
                <a:ext uri="{63B3BB69-23CF-44E3-9099-C40C66FF867C}">
                  <a14:compatExt spid="_x0000_s115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62</xdr:row>
          <xdr:rowOff>0</xdr:rowOff>
        </xdr:from>
        <xdr:to>
          <xdr:col>49</xdr:col>
          <xdr:colOff>9525</xdr:colOff>
          <xdr:row>62</xdr:row>
          <xdr:rowOff>276225</xdr:rowOff>
        </xdr:to>
        <xdr:sp macro="" textlink="">
          <xdr:nvSpPr>
            <xdr:cNvPr id="11538" name="Group Box 274" hidden="1">
              <a:extLst>
                <a:ext uri="{63B3BB69-23CF-44E3-9099-C40C66FF867C}">
                  <a14:compatExt spid="_x0000_s115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62</xdr:row>
          <xdr:rowOff>0</xdr:rowOff>
        </xdr:from>
        <xdr:to>
          <xdr:col>49</xdr:col>
          <xdr:colOff>9525</xdr:colOff>
          <xdr:row>62</xdr:row>
          <xdr:rowOff>276225</xdr:rowOff>
        </xdr:to>
        <xdr:sp macro="" textlink="">
          <xdr:nvSpPr>
            <xdr:cNvPr id="11539" name="Group Box 275" hidden="1">
              <a:extLst>
                <a:ext uri="{63B3BB69-23CF-44E3-9099-C40C66FF867C}">
                  <a14:compatExt spid="_x0000_s115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62</xdr:row>
          <xdr:rowOff>0</xdr:rowOff>
        </xdr:from>
        <xdr:to>
          <xdr:col>49</xdr:col>
          <xdr:colOff>9525</xdr:colOff>
          <xdr:row>62</xdr:row>
          <xdr:rowOff>276225</xdr:rowOff>
        </xdr:to>
        <xdr:sp macro="" textlink="">
          <xdr:nvSpPr>
            <xdr:cNvPr id="11540" name="Group Box 276" hidden="1">
              <a:extLst>
                <a:ext uri="{63B3BB69-23CF-44E3-9099-C40C66FF867C}">
                  <a14:compatExt spid="_x0000_s115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62</xdr:row>
          <xdr:rowOff>0</xdr:rowOff>
        </xdr:from>
        <xdr:to>
          <xdr:col>49</xdr:col>
          <xdr:colOff>9525</xdr:colOff>
          <xdr:row>62</xdr:row>
          <xdr:rowOff>276225</xdr:rowOff>
        </xdr:to>
        <xdr:sp macro="" textlink="">
          <xdr:nvSpPr>
            <xdr:cNvPr id="11541" name="Group Box 277" hidden="1">
              <a:extLst>
                <a:ext uri="{63B3BB69-23CF-44E3-9099-C40C66FF867C}">
                  <a14:compatExt spid="_x0000_s115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64</xdr:row>
          <xdr:rowOff>0</xdr:rowOff>
        </xdr:from>
        <xdr:to>
          <xdr:col>69</xdr:col>
          <xdr:colOff>104775</xdr:colOff>
          <xdr:row>64</xdr:row>
          <xdr:rowOff>276225</xdr:rowOff>
        </xdr:to>
        <xdr:sp macro="" textlink="">
          <xdr:nvSpPr>
            <xdr:cNvPr id="11542" name="Group Box 278" hidden="1">
              <a:extLst>
                <a:ext uri="{63B3BB69-23CF-44E3-9099-C40C66FF867C}">
                  <a14:compatExt spid="_x0000_s115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64</xdr:row>
          <xdr:rowOff>0</xdr:rowOff>
        </xdr:from>
        <xdr:to>
          <xdr:col>69</xdr:col>
          <xdr:colOff>104775</xdr:colOff>
          <xdr:row>64</xdr:row>
          <xdr:rowOff>276225</xdr:rowOff>
        </xdr:to>
        <xdr:sp macro="" textlink="">
          <xdr:nvSpPr>
            <xdr:cNvPr id="11543" name="Group Box 279" hidden="1">
              <a:extLst>
                <a:ext uri="{63B3BB69-23CF-44E3-9099-C40C66FF867C}">
                  <a14:compatExt spid="_x0000_s115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64</xdr:row>
          <xdr:rowOff>0</xdr:rowOff>
        </xdr:from>
        <xdr:to>
          <xdr:col>69</xdr:col>
          <xdr:colOff>104775</xdr:colOff>
          <xdr:row>64</xdr:row>
          <xdr:rowOff>276225</xdr:rowOff>
        </xdr:to>
        <xdr:sp macro="" textlink="">
          <xdr:nvSpPr>
            <xdr:cNvPr id="11544" name="Group Box 280" hidden="1">
              <a:extLst>
                <a:ext uri="{63B3BB69-23CF-44E3-9099-C40C66FF867C}">
                  <a14:compatExt spid="_x0000_s115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64</xdr:row>
          <xdr:rowOff>0</xdr:rowOff>
        </xdr:from>
        <xdr:to>
          <xdr:col>69</xdr:col>
          <xdr:colOff>104775</xdr:colOff>
          <xdr:row>64</xdr:row>
          <xdr:rowOff>276225</xdr:rowOff>
        </xdr:to>
        <xdr:sp macro="" textlink="">
          <xdr:nvSpPr>
            <xdr:cNvPr id="11545" name="Group Box 281" hidden="1">
              <a:extLst>
                <a:ext uri="{63B3BB69-23CF-44E3-9099-C40C66FF867C}">
                  <a14:compatExt spid="_x0000_s115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64</xdr:row>
          <xdr:rowOff>0</xdr:rowOff>
        </xdr:from>
        <xdr:to>
          <xdr:col>69</xdr:col>
          <xdr:colOff>104775</xdr:colOff>
          <xdr:row>64</xdr:row>
          <xdr:rowOff>276225</xdr:rowOff>
        </xdr:to>
        <xdr:sp macro="" textlink="">
          <xdr:nvSpPr>
            <xdr:cNvPr id="11546" name="Group Box 282" hidden="1">
              <a:extLst>
                <a:ext uri="{63B3BB69-23CF-44E3-9099-C40C66FF867C}">
                  <a14:compatExt spid="_x0000_s115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64</xdr:row>
          <xdr:rowOff>0</xdr:rowOff>
        </xdr:from>
        <xdr:to>
          <xdr:col>69</xdr:col>
          <xdr:colOff>104775</xdr:colOff>
          <xdr:row>64</xdr:row>
          <xdr:rowOff>276225</xdr:rowOff>
        </xdr:to>
        <xdr:sp macro="" textlink="">
          <xdr:nvSpPr>
            <xdr:cNvPr id="11547" name="Group Box 283" hidden="1">
              <a:extLst>
                <a:ext uri="{63B3BB69-23CF-44E3-9099-C40C66FF867C}">
                  <a14:compatExt spid="_x0000_s115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64</xdr:row>
          <xdr:rowOff>0</xdr:rowOff>
        </xdr:from>
        <xdr:to>
          <xdr:col>31</xdr:col>
          <xdr:colOff>9525</xdr:colOff>
          <xdr:row>64</xdr:row>
          <xdr:rowOff>276225</xdr:rowOff>
        </xdr:to>
        <xdr:sp macro="" textlink="">
          <xdr:nvSpPr>
            <xdr:cNvPr id="11548" name="Group Box 284" hidden="1">
              <a:extLst>
                <a:ext uri="{63B3BB69-23CF-44E3-9099-C40C66FF867C}">
                  <a14:compatExt spid="_x0000_s115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64</xdr:row>
          <xdr:rowOff>0</xdr:rowOff>
        </xdr:from>
        <xdr:to>
          <xdr:col>31</xdr:col>
          <xdr:colOff>9525</xdr:colOff>
          <xdr:row>64</xdr:row>
          <xdr:rowOff>276225</xdr:rowOff>
        </xdr:to>
        <xdr:sp macro="" textlink="">
          <xdr:nvSpPr>
            <xdr:cNvPr id="11549" name="Group Box 285" hidden="1">
              <a:extLst>
                <a:ext uri="{63B3BB69-23CF-44E3-9099-C40C66FF867C}">
                  <a14:compatExt spid="_x0000_s115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64</xdr:row>
          <xdr:rowOff>0</xdr:rowOff>
        </xdr:from>
        <xdr:to>
          <xdr:col>31</xdr:col>
          <xdr:colOff>9525</xdr:colOff>
          <xdr:row>64</xdr:row>
          <xdr:rowOff>276225</xdr:rowOff>
        </xdr:to>
        <xdr:sp macro="" textlink="">
          <xdr:nvSpPr>
            <xdr:cNvPr id="11550" name="Group Box 286" hidden="1">
              <a:extLst>
                <a:ext uri="{63B3BB69-23CF-44E3-9099-C40C66FF867C}">
                  <a14:compatExt spid="_x0000_s115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64</xdr:row>
          <xdr:rowOff>0</xdr:rowOff>
        </xdr:from>
        <xdr:to>
          <xdr:col>31</xdr:col>
          <xdr:colOff>9525</xdr:colOff>
          <xdr:row>64</xdr:row>
          <xdr:rowOff>276225</xdr:rowOff>
        </xdr:to>
        <xdr:sp macro="" textlink="">
          <xdr:nvSpPr>
            <xdr:cNvPr id="11551" name="Group Box 287" hidden="1">
              <a:extLst>
                <a:ext uri="{63B3BB69-23CF-44E3-9099-C40C66FF867C}">
                  <a14:compatExt spid="_x0000_s115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64</xdr:row>
          <xdr:rowOff>0</xdr:rowOff>
        </xdr:from>
        <xdr:to>
          <xdr:col>31</xdr:col>
          <xdr:colOff>9525</xdr:colOff>
          <xdr:row>64</xdr:row>
          <xdr:rowOff>276225</xdr:rowOff>
        </xdr:to>
        <xdr:sp macro="" textlink="">
          <xdr:nvSpPr>
            <xdr:cNvPr id="11552" name="Group Box 288" hidden="1">
              <a:extLst>
                <a:ext uri="{63B3BB69-23CF-44E3-9099-C40C66FF867C}">
                  <a14:compatExt spid="_x0000_s115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64</xdr:row>
          <xdr:rowOff>0</xdr:rowOff>
        </xdr:from>
        <xdr:to>
          <xdr:col>31</xdr:col>
          <xdr:colOff>9525</xdr:colOff>
          <xdr:row>64</xdr:row>
          <xdr:rowOff>276225</xdr:rowOff>
        </xdr:to>
        <xdr:sp macro="" textlink="">
          <xdr:nvSpPr>
            <xdr:cNvPr id="11553" name="Group Box 289" hidden="1">
              <a:extLst>
                <a:ext uri="{63B3BB69-23CF-44E3-9099-C40C66FF867C}">
                  <a14:compatExt spid="_x0000_s115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65</xdr:row>
          <xdr:rowOff>0</xdr:rowOff>
        </xdr:from>
        <xdr:to>
          <xdr:col>31</xdr:col>
          <xdr:colOff>9525</xdr:colOff>
          <xdr:row>65</xdr:row>
          <xdr:rowOff>276225</xdr:rowOff>
        </xdr:to>
        <xdr:sp macro="" textlink="">
          <xdr:nvSpPr>
            <xdr:cNvPr id="11554" name="Group Box 290" hidden="1">
              <a:extLst>
                <a:ext uri="{63B3BB69-23CF-44E3-9099-C40C66FF867C}">
                  <a14:compatExt spid="_x0000_s115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65</xdr:row>
          <xdr:rowOff>0</xdr:rowOff>
        </xdr:from>
        <xdr:to>
          <xdr:col>31</xdr:col>
          <xdr:colOff>9525</xdr:colOff>
          <xdr:row>65</xdr:row>
          <xdr:rowOff>276225</xdr:rowOff>
        </xdr:to>
        <xdr:sp macro="" textlink="">
          <xdr:nvSpPr>
            <xdr:cNvPr id="11555" name="Group Box 291" hidden="1">
              <a:extLst>
                <a:ext uri="{63B3BB69-23CF-44E3-9099-C40C66FF867C}">
                  <a14:compatExt spid="_x0000_s115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65</xdr:row>
          <xdr:rowOff>0</xdr:rowOff>
        </xdr:from>
        <xdr:to>
          <xdr:col>31</xdr:col>
          <xdr:colOff>9525</xdr:colOff>
          <xdr:row>65</xdr:row>
          <xdr:rowOff>276225</xdr:rowOff>
        </xdr:to>
        <xdr:sp macro="" textlink="">
          <xdr:nvSpPr>
            <xdr:cNvPr id="11556" name="Group Box 292" hidden="1">
              <a:extLst>
                <a:ext uri="{63B3BB69-23CF-44E3-9099-C40C66FF867C}">
                  <a14:compatExt spid="_x0000_s115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65</xdr:row>
          <xdr:rowOff>0</xdr:rowOff>
        </xdr:from>
        <xdr:to>
          <xdr:col>31</xdr:col>
          <xdr:colOff>9525</xdr:colOff>
          <xdr:row>65</xdr:row>
          <xdr:rowOff>276225</xdr:rowOff>
        </xdr:to>
        <xdr:sp macro="" textlink="">
          <xdr:nvSpPr>
            <xdr:cNvPr id="11557" name="Group Box 293" hidden="1">
              <a:extLst>
                <a:ext uri="{63B3BB69-23CF-44E3-9099-C40C66FF867C}">
                  <a14:compatExt spid="_x0000_s115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65</xdr:row>
          <xdr:rowOff>0</xdr:rowOff>
        </xdr:from>
        <xdr:to>
          <xdr:col>31</xdr:col>
          <xdr:colOff>9525</xdr:colOff>
          <xdr:row>65</xdr:row>
          <xdr:rowOff>276225</xdr:rowOff>
        </xdr:to>
        <xdr:sp macro="" textlink="">
          <xdr:nvSpPr>
            <xdr:cNvPr id="11558" name="Group Box 294" hidden="1">
              <a:extLst>
                <a:ext uri="{63B3BB69-23CF-44E3-9099-C40C66FF867C}">
                  <a14:compatExt spid="_x0000_s115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65</xdr:row>
          <xdr:rowOff>0</xdr:rowOff>
        </xdr:from>
        <xdr:to>
          <xdr:col>31</xdr:col>
          <xdr:colOff>9525</xdr:colOff>
          <xdr:row>65</xdr:row>
          <xdr:rowOff>276225</xdr:rowOff>
        </xdr:to>
        <xdr:sp macro="" textlink="">
          <xdr:nvSpPr>
            <xdr:cNvPr id="11559" name="Group Box 295" hidden="1">
              <a:extLst>
                <a:ext uri="{63B3BB69-23CF-44E3-9099-C40C66FF867C}">
                  <a14:compatExt spid="_x0000_s115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50</xdr:row>
          <xdr:rowOff>0</xdr:rowOff>
        </xdr:from>
        <xdr:to>
          <xdr:col>50</xdr:col>
          <xdr:colOff>19050</xdr:colOff>
          <xdr:row>51</xdr:row>
          <xdr:rowOff>19050</xdr:rowOff>
        </xdr:to>
        <xdr:sp macro="" textlink="">
          <xdr:nvSpPr>
            <xdr:cNvPr id="11560" name="Group Box 296" hidden="1">
              <a:extLst>
                <a:ext uri="{63B3BB69-23CF-44E3-9099-C40C66FF867C}">
                  <a14:compatExt spid="_x0000_s115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50</xdr:row>
          <xdr:rowOff>0</xdr:rowOff>
        </xdr:from>
        <xdr:to>
          <xdr:col>50</xdr:col>
          <xdr:colOff>9525</xdr:colOff>
          <xdr:row>51</xdr:row>
          <xdr:rowOff>19050</xdr:rowOff>
        </xdr:to>
        <xdr:sp macro="" textlink="">
          <xdr:nvSpPr>
            <xdr:cNvPr id="11561" name="Group Box 297" hidden="1">
              <a:extLst>
                <a:ext uri="{63B3BB69-23CF-44E3-9099-C40C66FF867C}">
                  <a14:compatExt spid="_x0000_s115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276225</xdr:rowOff>
        </xdr:to>
        <xdr:sp macro="" textlink="">
          <xdr:nvSpPr>
            <xdr:cNvPr id="11562" name="Group Box 298" hidden="1">
              <a:extLst>
                <a:ext uri="{63B3BB69-23CF-44E3-9099-C40C66FF867C}">
                  <a14:compatExt spid="_x0000_s115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295275</xdr:rowOff>
        </xdr:to>
        <xdr:sp macro="" textlink="">
          <xdr:nvSpPr>
            <xdr:cNvPr id="11563" name="Group Box 299" hidden="1">
              <a:extLst>
                <a:ext uri="{63B3BB69-23CF-44E3-9099-C40C66FF867C}">
                  <a14:compatExt spid="_x0000_s115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295275</xdr:rowOff>
        </xdr:to>
        <xdr:sp macro="" textlink="">
          <xdr:nvSpPr>
            <xdr:cNvPr id="11564" name="Group Box 300" hidden="1">
              <a:extLst>
                <a:ext uri="{63B3BB69-23CF-44E3-9099-C40C66FF867C}">
                  <a14:compatExt spid="_x0000_s115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50</xdr:row>
          <xdr:rowOff>0</xdr:rowOff>
        </xdr:from>
        <xdr:to>
          <xdr:col>50</xdr:col>
          <xdr:colOff>19050</xdr:colOff>
          <xdr:row>51</xdr:row>
          <xdr:rowOff>28575</xdr:rowOff>
        </xdr:to>
        <xdr:sp macro="" textlink="">
          <xdr:nvSpPr>
            <xdr:cNvPr id="11565" name="Group Box 301" hidden="1">
              <a:extLst>
                <a:ext uri="{63B3BB69-23CF-44E3-9099-C40C66FF867C}">
                  <a14:compatExt spid="_x0000_s115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50</xdr:row>
          <xdr:rowOff>0</xdr:rowOff>
        </xdr:from>
        <xdr:to>
          <xdr:col>50</xdr:col>
          <xdr:colOff>19050</xdr:colOff>
          <xdr:row>51</xdr:row>
          <xdr:rowOff>28575</xdr:rowOff>
        </xdr:to>
        <xdr:sp macro="" textlink="">
          <xdr:nvSpPr>
            <xdr:cNvPr id="11566" name="Group Box 302" hidden="1">
              <a:extLst>
                <a:ext uri="{63B3BB69-23CF-44E3-9099-C40C66FF867C}">
                  <a14:compatExt spid="_x0000_s115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50</xdr:row>
          <xdr:rowOff>0</xdr:rowOff>
        </xdr:from>
        <xdr:to>
          <xdr:col>50</xdr:col>
          <xdr:colOff>19050</xdr:colOff>
          <xdr:row>51</xdr:row>
          <xdr:rowOff>28575</xdr:rowOff>
        </xdr:to>
        <xdr:sp macro="" textlink="">
          <xdr:nvSpPr>
            <xdr:cNvPr id="11567" name="Group Box 303" hidden="1">
              <a:extLst>
                <a:ext uri="{63B3BB69-23CF-44E3-9099-C40C66FF867C}">
                  <a14:compatExt spid="_x0000_s115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285750</xdr:rowOff>
        </xdr:to>
        <xdr:sp macro="" textlink="">
          <xdr:nvSpPr>
            <xdr:cNvPr id="11568" name="Group Box 304" hidden="1">
              <a:extLst>
                <a:ext uri="{63B3BB69-23CF-44E3-9099-C40C66FF867C}">
                  <a14:compatExt spid="_x0000_s115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285750</xdr:rowOff>
        </xdr:to>
        <xdr:sp macro="" textlink="">
          <xdr:nvSpPr>
            <xdr:cNvPr id="11569" name="Group Box 305" hidden="1">
              <a:extLst>
                <a:ext uri="{63B3BB69-23CF-44E3-9099-C40C66FF867C}">
                  <a14:compatExt spid="_x0000_s115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285750</xdr:rowOff>
        </xdr:to>
        <xdr:sp macro="" textlink="">
          <xdr:nvSpPr>
            <xdr:cNvPr id="11570" name="Group Box 306" hidden="1">
              <a:extLst>
                <a:ext uri="{63B3BB69-23CF-44E3-9099-C40C66FF867C}">
                  <a14:compatExt spid="_x0000_s115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51</xdr:row>
          <xdr:rowOff>285750</xdr:rowOff>
        </xdr:to>
        <xdr:sp macro="" textlink="">
          <xdr:nvSpPr>
            <xdr:cNvPr id="11571" name="Group Box 307" hidden="1">
              <a:extLst>
                <a:ext uri="{63B3BB69-23CF-44E3-9099-C40C66FF867C}">
                  <a14:compatExt spid="_x0000_s115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51</xdr:row>
          <xdr:rowOff>0</xdr:rowOff>
        </xdr:from>
        <xdr:to>
          <xdr:col>50</xdr:col>
          <xdr:colOff>9525</xdr:colOff>
          <xdr:row>51</xdr:row>
          <xdr:rowOff>285750</xdr:rowOff>
        </xdr:to>
        <xdr:sp macro="" textlink="">
          <xdr:nvSpPr>
            <xdr:cNvPr id="11572" name="Group Box 308" hidden="1">
              <a:extLst>
                <a:ext uri="{63B3BB69-23CF-44E3-9099-C40C66FF867C}">
                  <a14:compatExt spid="_x0000_s115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52</xdr:row>
          <xdr:rowOff>0</xdr:rowOff>
        </xdr:from>
        <xdr:to>
          <xdr:col>50</xdr:col>
          <xdr:colOff>19050</xdr:colOff>
          <xdr:row>53</xdr:row>
          <xdr:rowOff>19050</xdr:rowOff>
        </xdr:to>
        <xdr:sp macro="" textlink="">
          <xdr:nvSpPr>
            <xdr:cNvPr id="11573" name="Group Box 309" hidden="1">
              <a:extLst>
                <a:ext uri="{63B3BB69-23CF-44E3-9099-C40C66FF867C}">
                  <a14:compatExt spid="_x0000_s115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52</xdr:row>
          <xdr:rowOff>0</xdr:rowOff>
        </xdr:from>
        <xdr:to>
          <xdr:col>50</xdr:col>
          <xdr:colOff>9525</xdr:colOff>
          <xdr:row>53</xdr:row>
          <xdr:rowOff>19050</xdr:rowOff>
        </xdr:to>
        <xdr:sp macro="" textlink="">
          <xdr:nvSpPr>
            <xdr:cNvPr id="11574" name="Group Box 310" hidden="1">
              <a:extLst>
                <a:ext uri="{63B3BB69-23CF-44E3-9099-C40C66FF867C}">
                  <a14:compatExt spid="_x0000_s115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276225</xdr:rowOff>
        </xdr:to>
        <xdr:sp macro="" textlink="">
          <xdr:nvSpPr>
            <xdr:cNvPr id="11575" name="Group Box 311" hidden="1">
              <a:extLst>
                <a:ext uri="{63B3BB69-23CF-44E3-9099-C40C66FF867C}">
                  <a14:compatExt spid="_x0000_s115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295275</xdr:rowOff>
        </xdr:to>
        <xdr:sp macro="" textlink="">
          <xdr:nvSpPr>
            <xdr:cNvPr id="11576" name="Group Box 312" hidden="1">
              <a:extLst>
                <a:ext uri="{63B3BB69-23CF-44E3-9099-C40C66FF867C}">
                  <a14:compatExt spid="_x0000_s115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295275</xdr:rowOff>
        </xdr:to>
        <xdr:sp macro="" textlink="">
          <xdr:nvSpPr>
            <xdr:cNvPr id="11577" name="Group Box 313" hidden="1">
              <a:extLst>
                <a:ext uri="{63B3BB69-23CF-44E3-9099-C40C66FF867C}">
                  <a14:compatExt spid="_x0000_s115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52</xdr:row>
          <xdr:rowOff>0</xdr:rowOff>
        </xdr:from>
        <xdr:to>
          <xdr:col>50</xdr:col>
          <xdr:colOff>19050</xdr:colOff>
          <xdr:row>53</xdr:row>
          <xdr:rowOff>28575</xdr:rowOff>
        </xdr:to>
        <xdr:sp macro="" textlink="">
          <xdr:nvSpPr>
            <xdr:cNvPr id="11578" name="Group Box 314" hidden="1">
              <a:extLst>
                <a:ext uri="{63B3BB69-23CF-44E3-9099-C40C66FF867C}">
                  <a14:compatExt spid="_x0000_s115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52</xdr:row>
          <xdr:rowOff>0</xdr:rowOff>
        </xdr:from>
        <xdr:to>
          <xdr:col>50</xdr:col>
          <xdr:colOff>19050</xdr:colOff>
          <xdr:row>53</xdr:row>
          <xdr:rowOff>28575</xdr:rowOff>
        </xdr:to>
        <xdr:sp macro="" textlink="">
          <xdr:nvSpPr>
            <xdr:cNvPr id="11579" name="Group Box 315" hidden="1">
              <a:extLst>
                <a:ext uri="{63B3BB69-23CF-44E3-9099-C40C66FF867C}">
                  <a14:compatExt spid="_x0000_s115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52</xdr:row>
          <xdr:rowOff>0</xdr:rowOff>
        </xdr:from>
        <xdr:to>
          <xdr:col>50</xdr:col>
          <xdr:colOff>19050</xdr:colOff>
          <xdr:row>53</xdr:row>
          <xdr:rowOff>28575</xdr:rowOff>
        </xdr:to>
        <xdr:sp macro="" textlink="">
          <xdr:nvSpPr>
            <xdr:cNvPr id="11580" name="Group Box 316" hidden="1">
              <a:extLst>
                <a:ext uri="{63B3BB69-23CF-44E3-9099-C40C66FF867C}">
                  <a14:compatExt spid="_x0000_s115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285750</xdr:rowOff>
        </xdr:to>
        <xdr:sp macro="" textlink="">
          <xdr:nvSpPr>
            <xdr:cNvPr id="11581" name="Group Box 317" hidden="1">
              <a:extLst>
                <a:ext uri="{63B3BB69-23CF-44E3-9099-C40C66FF867C}">
                  <a14:compatExt spid="_x0000_s115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285750</xdr:rowOff>
        </xdr:to>
        <xdr:sp macro="" textlink="">
          <xdr:nvSpPr>
            <xdr:cNvPr id="11582" name="Group Box 318" hidden="1">
              <a:extLst>
                <a:ext uri="{63B3BB69-23CF-44E3-9099-C40C66FF867C}">
                  <a14:compatExt spid="_x0000_s115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285750</xdr:rowOff>
        </xdr:to>
        <xdr:sp macro="" textlink="">
          <xdr:nvSpPr>
            <xdr:cNvPr id="11583" name="Group Box 319" hidden="1">
              <a:extLst>
                <a:ext uri="{63B3BB69-23CF-44E3-9099-C40C66FF867C}">
                  <a14:compatExt spid="_x0000_s115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53</xdr:row>
          <xdr:rowOff>285750</xdr:rowOff>
        </xdr:to>
        <xdr:sp macro="" textlink="">
          <xdr:nvSpPr>
            <xdr:cNvPr id="11584" name="Group Box 320" hidden="1">
              <a:extLst>
                <a:ext uri="{63B3BB69-23CF-44E3-9099-C40C66FF867C}">
                  <a14:compatExt spid="_x0000_s115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53</xdr:row>
          <xdr:rowOff>0</xdr:rowOff>
        </xdr:from>
        <xdr:to>
          <xdr:col>50</xdr:col>
          <xdr:colOff>9525</xdr:colOff>
          <xdr:row>53</xdr:row>
          <xdr:rowOff>285750</xdr:rowOff>
        </xdr:to>
        <xdr:sp macro="" textlink="">
          <xdr:nvSpPr>
            <xdr:cNvPr id="11585" name="Group Box 321" hidden="1">
              <a:extLst>
                <a:ext uri="{63B3BB69-23CF-44E3-9099-C40C66FF867C}">
                  <a14:compatExt spid="_x0000_s115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10</xdr:col>
      <xdr:colOff>66675</xdr:colOff>
      <xdr:row>7</xdr:row>
      <xdr:rowOff>0</xdr:rowOff>
    </xdr:from>
    <xdr:to>
      <xdr:col>10</xdr:col>
      <xdr:colOff>638175</xdr:colOff>
      <xdr:row>7</xdr:row>
      <xdr:rowOff>0</xdr:rowOff>
    </xdr:to>
    <xdr:sp macro="" textlink="">
      <xdr:nvSpPr>
        <xdr:cNvPr id="2" name="AutoShape 2"/>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3" name="AutoShape 3"/>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4" name="AutoShape 4"/>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5" name="AutoShape 5"/>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6" name="AutoShape 6"/>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7" name="AutoShape 7"/>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8" name="AutoShape 8"/>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9" name="AutoShape 9"/>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0" name="AutoShape 10"/>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1" name="AutoShape 11"/>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2" name="AutoShape 12"/>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3" name="AutoShape 13"/>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1" name="AutoShape 41"/>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2" name="AutoShape 42"/>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3" name="AutoShape 43"/>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4" name="AutoShape 44"/>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5" name="AutoShape 45"/>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6" name="AutoShape 46"/>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7" name="AutoShape 47"/>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8" name="AutoShape 48"/>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9" name="AutoShape 49"/>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0" name="AutoShape 50"/>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1" name="AutoShape 51"/>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2" name="AutoShape 52"/>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3" name="AutoShape 53"/>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67" name="AutoShape 67"/>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68" name="AutoShape 68"/>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69" name="AutoShape 69"/>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0" name="AutoShape 70"/>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1" name="AutoShape 71"/>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2" name="AutoShape 72"/>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3" name="AutoShape 73"/>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4" name="AutoShape 74"/>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5" name="AutoShape 75"/>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6" name="AutoShape 76"/>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7" name="AutoShape 77"/>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8" name="AutoShape 78"/>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9" name="AutoShape 79"/>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10</xdr:row>
      <xdr:rowOff>0</xdr:rowOff>
    </xdr:from>
    <xdr:to>
      <xdr:col>10</xdr:col>
      <xdr:colOff>638175</xdr:colOff>
      <xdr:row>10</xdr:row>
      <xdr:rowOff>0</xdr:rowOff>
    </xdr:to>
    <xdr:sp macro="" textlink="">
      <xdr:nvSpPr>
        <xdr:cNvPr id="40" name="AutoShape 41"/>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10</xdr:row>
      <xdr:rowOff>0</xdr:rowOff>
    </xdr:from>
    <xdr:to>
      <xdr:col>10</xdr:col>
      <xdr:colOff>638175</xdr:colOff>
      <xdr:row>10</xdr:row>
      <xdr:rowOff>0</xdr:rowOff>
    </xdr:to>
    <xdr:sp macro="" textlink="">
      <xdr:nvSpPr>
        <xdr:cNvPr id="54" name="AutoShape 42"/>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10</xdr:row>
      <xdr:rowOff>0</xdr:rowOff>
    </xdr:from>
    <xdr:to>
      <xdr:col>10</xdr:col>
      <xdr:colOff>638175</xdr:colOff>
      <xdr:row>10</xdr:row>
      <xdr:rowOff>0</xdr:rowOff>
    </xdr:to>
    <xdr:sp macro="" textlink="">
      <xdr:nvSpPr>
        <xdr:cNvPr id="55" name="AutoShape 43"/>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10</xdr:row>
      <xdr:rowOff>0</xdr:rowOff>
    </xdr:from>
    <xdr:to>
      <xdr:col>10</xdr:col>
      <xdr:colOff>638175</xdr:colOff>
      <xdr:row>10</xdr:row>
      <xdr:rowOff>0</xdr:rowOff>
    </xdr:to>
    <xdr:sp macro="" textlink="">
      <xdr:nvSpPr>
        <xdr:cNvPr id="56" name="AutoShape 44"/>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10</xdr:row>
      <xdr:rowOff>0</xdr:rowOff>
    </xdr:from>
    <xdr:to>
      <xdr:col>10</xdr:col>
      <xdr:colOff>638175</xdr:colOff>
      <xdr:row>10</xdr:row>
      <xdr:rowOff>0</xdr:rowOff>
    </xdr:to>
    <xdr:sp macro="" textlink="">
      <xdr:nvSpPr>
        <xdr:cNvPr id="57" name="AutoShape 45"/>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10</xdr:row>
      <xdr:rowOff>0</xdr:rowOff>
    </xdr:from>
    <xdr:to>
      <xdr:col>10</xdr:col>
      <xdr:colOff>638175</xdr:colOff>
      <xdr:row>10</xdr:row>
      <xdr:rowOff>0</xdr:rowOff>
    </xdr:to>
    <xdr:sp macro="" textlink="">
      <xdr:nvSpPr>
        <xdr:cNvPr id="58" name="AutoShape 46"/>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10</xdr:row>
      <xdr:rowOff>0</xdr:rowOff>
    </xdr:from>
    <xdr:to>
      <xdr:col>10</xdr:col>
      <xdr:colOff>638175</xdr:colOff>
      <xdr:row>10</xdr:row>
      <xdr:rowOff>0</xdr:rowOff>
    </xdr:to>
    <xdr:sp macro="" textlink="">
      <xdr:nvSpPr>
        <xdr:cNvPr id="59" name="AutoShape 47"/>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10</xdr:row>
      <xdr:rowOff>0</xdr:rowOff>
    </xdr:from>
    <xdr:to>
      <xdr:col>10</xdr:col>
      <xdr:colOff>638175</xdr:colOff>
      <xdr:row>10</xdr:row>
      <xdr:rowOff>0</xdr:rowOff>
    </xdr:to>
    <xdr:sp macro="" textlink="">
      <xdr:nvSpPr>
        <xdr:cNvPr id="60" name="AutoShape 48"/>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10</xdr:row>
      <xdr:rowOff>0</xdr:rowOff>
    </xdr:from>
    <xdr:to>
      <xdr:col>10</xdr:col>
      <xdr:colOff>638175</xdr:colOff>
      <xdr:row>10</xdr:row>
      <xdr:rowOff>0</xdr:rowOff>
    </xdr:to>
    <xdr:sp macro="" textlink="">
      <xdr:nvSpPr>
        <xdr:cNvPr id="61" name="AutoShape 49"/>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10</xdr:row>
      <xdr:rowOff>0</xdr:rowOff>
    </xdr:from>
    <xdr:to>
      <xdr:col>10</xdr:col>
      <xdr:colOff>638175</xdr:colOff>
      <xdr:row>10</xdr:row>
      <xdr:rowOff>0</xdr:rowOff>
    </xdr:to>
    <xdr:sp macro="" textlink="">
      <xdr:nvSpPr>
        <xdr:cNvPr id="62" name="AutoShape 50"/>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10</xdr:row>
      <xdr:rowOff>0</xdr:rowOff>
    </xdr:from>
    <xdr:to>
      <xdr:col>10</xdr:col>
      <xdr:colOff>638175</xdr:colOff>
      <xdr:row>10</xdr:row>
      <xdr:rowOff>0</xdr:rowOff>
    </xdr:to>
    <xdr:sp macro="" textlink="">
      <xdr:nvSpPr>
        <xdr:cNvPr id="63" name="AutoShape 51"/>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10</xdr:row>
      <xdr:rowOff>0</xdr:rowOff>
    </xdr:from>
    <xdr:to>
      <xdr:col>10</xdr:col>
      <xdr:colOff>638175</xdr:colOff>
      <xdr:row>10</xdr:row>
      <xdr:rowOff>0</xdr:rowOff>
    </xdr:to>
    <xdr:sp macro="" textlink="">
      <xdr:nvSpPr>
        <xdr:cNvPr id="64" name="AutoShape 52"/>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10</xdr:row>
      <xdr:rowOff>0</xdr:rowOff>
    </xdr:from>
    <xdr:to>
      <xdr:col>10</xdr:col>
      <xdr:colOff>638175</xdr:colOff>
      <xdr:row>10</xdr:row>
      <xdr:rowOff>0</xdr:rowOff>
    </xdr:to>
    <xdr:sp macro="" textlink="">
      <xdr:nvSpPr>
        <xdr:cNvPr id="65" name="AutoShape 53"/>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25</xdr:row>
      <xdr:rowOff>0</xdr:rowOff>
    </xdr:from>
    <xdr:to>
      <xdr:col>10</xdr:col>
      <xdr:colOff>638175</xdr:colOff>
      <xdr:row>25</xdr:row>
      <xdr:rowOff>0</xdr:rowOff>
    </xdr:to>
    <xdr:sp macro="" textlink="">
      <xdr:nvSpPr>
        <xdr:cNvPr id="66" name="AutoShape 41"/>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25</xdr:row>
      <xdr:rowOff>0</xdr:rowOff>
    </xdr:from>
    <xdr:to>
      <xdr:col>10</xdr:col>
      <xdr:colOff>638175</xdr:colOff>
      <xdr:row>25</xdr:row>
      <xdr:rowOff>0</xdr:rowOff>
    </xdr:to>
    <xdr:sp macro="" textlink="">
      <xdr:nvSpPr>
        <xdr:cNvPr id="80" name="AutoShape 42"/>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25</xdr:row>
      <xdr:rowOff>0</xdr:rowOff>
    </xdr:from>
    <xdr:to>
      <xdr:col>10</xdr:col>
      <xdr:colOff>638175</xdr:colOff>
      <xdr:row>25</xdr:row>
      <xdr:rowOff>0</xdr:rowOff>
    </xdr:to>
    <xdr:sp macro="" textlink="">
      <xdr:nvSpPr>
        <xdr:cNvPr id="81" name="AutoShape 43"/>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25</xdr:row>
      <xdr:rowOff>0</xdr:rowOff>
    </xdr:from>
    <xdr:to>
      <xdr:col>10</xdr:col>
      <xdr:colOff>638175</xdr:colOff>
      <xdr:row>25</xdr:row>
      <xdr:rowOff>0</xdr:rowOff>
    </xdr:to>
    <xdr:sp macro="" textlink="">
      <xdr:nvSpPr>
        <xdr:cNvPr id="82" name="AutoShape 44"/>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25</xdr:row>
      <xdr:rowOff>0</xdr:rowOff>
    </xdr:from>
    <xdr:to>
      <xdr:col>10</xdr:col>
      <xdr:colOff>638175</xdr:colOff>
      <xdr:row>25</xdr:row>
      <xdr:rowOff>0</xdr:rowOff>
    </xdr:to>
    <xdr:sp macro="" textlink="">
      <xdr:nvSpPr>
        <xdr:cNvPr id="83" name="AutoShape 45"/>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25</xdr:row>
      <xdr:rowOff>0</xdr:rowOff>
    </xdr:from>
    <xdr:to>
      <xdr:col>10</xdr:col>
      <xdr:colOff>638175</xdr:colOff>
      <xdr:row>25</xdr:row>
      <xdr:rowOff>0</xdr:rowOff>
    </xdr:to>
    <xdr:sp macro="" textlink="">
      <xdr:nvSpPr>
        <xdr:cNvPr id="84" name="AutoShape 46"/>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25</xdr:row>
      <xdr:rowOff>0</xdr:rowOff>
    </xdr:from>
    <xdr:to>
      <xdr:col>10</xdr:col>
      <xdr:colOff>638175</xdr:colOff>
      <xdr:row>25</xdr:row>
      <xdr:rowOff>0</xdr:rowOff>
    </xdr:to>
    <xdr:sp macro="" textlink="">
      <xdr:nvSpPr>
        <xdr:cNvPr id="85" name="AutoShape 47"/>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25</xdr:row>
      <xdr:rowOff>0</xdr:rowOff>
    </xdr:from>
    <xdr:to>
      <xdr:col>10</xdr:col>
      <xdr:colOff>638175</xdr:colOff>
      <xdr:row>25</xdr:row>
      <xdr:rowOff>0</xdr:rowOff>
    </xdr:to>
    <xdr:sp macro="" textlink="">
      <xdr:nvSpPr>
        <xdr:cNvPr id="86" name="AutoShape 48"/>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25</xdr:row>
      <xdr:rowOff>0</xdr:rowOff>
    </xdr:from>
    <xdr:to>
      <xdr:col>10</xdr:col>
      <xdr:colOff>638175</xdr:colOff>
      <xdr:row>25</xdr:row>
      <xdr:rowOff>0</xdr:rowOff>
    </xdr:to>
    <xdr:sp macro="" textlink="">
      <xdr:nvSpPr>
        <xdr:cNvPr id="87" name="AutoShape 49"/>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25</xdr:row>
      <xdr:rowOff>0</xdr:rowOff>
    </xdr:from>
    <xdr:to>
      <xdr:col>10</xdr:col>
      <xdr:colOff>638175</xdr:colOff>
      <xdr:row>25</xdr:row>
      <xdr:rowOff>0</xdr:rowOff>
    </xdr:to>
    <xdr:sp macro="" textlink="">
      <xdr:nvSpPr>
        <xdr:cNvPr id="88" name="AutoShape 50"/>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25</xdr:row>
      <xdr:rowOff>0</xdr:rowOff>
    </xdr:from>
    <xdr:to>
      <xdr:col>10</xdr:col>
      <xdr:colOff>638175</xdr:colOff>
      <xdr:row>25</xdr:row>
      <xdr:rowOff>0</xdr:rowOff>
    </xdr:to>
    <xdr:sp macro="" textlink="">
      <xdr:nvSpPr>
        <xdr:cNvPr id="89" name="AutoShape 51"/>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25</xdr:row>
      <xdr:rowOff>0</xdr:rowOff>
    </xdr:from>
    <xdr:to>
      <xdr:col>10</xdr:col>
      <xdr:colOff>638175</xdr:colOff>
      <xdr:row>25</xdr:row>
      <xdr:rowOff>0</xdr:rowOff>
    </xdr:to>
    <xdr:sp macro="" textlink="">
      <xdr:nvSpPr>
        <xdr:cNvPr id="90" name="AutoShape 52"/>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25</xdr:row>
      <xdr:rowOff>0</xdr:rowOff>
    </xdr:from>
    <xdr:to>
      <xdr:col>10</xdr:col>
      <xdr:colOff>638175</xdr:colOff>
      <xdr:row>25</xdr:row>
      <xdr:rowOff>0</xdr:rowOff>
    </xdr:to>
    <xdr:sp macro="" textlink="">
      <xdr:nvSpPr>
        <xdr:cNvPr id="91" name="AutoShape 53"/>
        <xdr:cNvSpPr>
          <a:spLocks noChangeArrowheads="1"/>
        </xdr:cNvSpPr>
      </xdr:nvSpPr>
      <xdr:spPr bwMode="auto">
        <a:xfrm>
          <a:off x="7081557" y="7362265"/>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39" Type="http://schemas.openxmlformats.org/officeDocument/2006/relationships/ctrlProp" Target="../ctrlProps/ctrlProp56.xml"/><Relationship Id="rId3" Type="http://schemas.openxmlformats.org/officeDocument/2006/relationships/vmlDrawing" Target="../drawings/vmlDrawing3.vml"/><Relationship Id="rId21" Type="http://schemas.openxmlformats.org/officeDocument/2006/relationships/ctrlProp" Target="../ctrlProps/ctrlProp38.xml"/><Relationship Id="rId34" Type="http://schemas.openxmlformats.org/officeDocument/2006/relationships/ctrlProp" Target="../ctrlProps/ctrlProp51.xml"/><Relationship Id="rId42" Type="http://schemas.openxmlformats.org/officeDocument/2006/relationships/ctrlProp" Target="../ctrlProps/ctrlProp59.xml"/><Relationship Id="rId47" Type="http://schemas.openxmlformats.org/officeDocument/2006/relationships/ctrlProp" Target="../ctrlProps/ctrlProp64.xml"/><Relationship Id="rId50" Type="http://schemas.openxmlformats.org/officeDocument/2006/relationships/ctrlProp" Target="../ctrlProps/ctrlProp67.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33" Type="http://schemas.openxmlformats.org/officeDocument/2006/relationships/ctrlProp" Target="../ctrlProps/ctrlProp50.xml"/><Relationship Id="rId38" Type="http://schemas.openxmlformats.org/officeDocument/2006/relationships/ctrlProp" Target="../ctrlProps/ctrlProp55.xml"/><Relationship Id="rId46" Type="http://schemas.openxmlformats.org/officeDocument/2006/relationships/ctrlProp" Target="../ctrlProps/ctrlProp63.xml"/><Relationship Id="rId2" Type="http://schemas.openxmlformats.org/officeDocument/2006/relationships/drawing" Target="../drawings/drawing3.xml"/><Relationship Id="rId16" Type="http://schemas.openxmlformats.org/officeDocument/2006/relationships/ctrlProp" Target="../ctrlProps/ctrlProp33.xml"/><Relationship Id="rId20" Type="http://schemas.openxmlformats.org/officeDocument/2006/relationships/ctrlProp" Target="../ctrlProps/ctrlProp37.xml"/><Relationship Id="rId29" Type="http://schemas.openxmlformats.org/officeDocument/2006/relationships/ctrlProp" Target="../ctrlProps/ctrlProp46.xml"/><Relationship Id="rId41" Type="http://schemas.openxmlformats.org/officeDocument/2006/relationships/ctrlProp" Target="../ctrlProps/ctrlProp58.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32" Type="http://schemas.openxmlformats.org/officeDocument/2006/relationships/ctrlProp" Target="../ctrlProps/ctrlProp49.xml"/><Relationship Id="rId37" Type="http://schemas.openxmlformats.org/officeDocument/2006/relationships/ctrlProp" Target="../ctrlProps/ctrlProp54.xml"/><Relationship Id="rId40" Type="http://schemas.openxmlformats.org/officeDocument/2006/relationships/ctrlProp" Target="../ctrlProps/ctrlProp57.xml"/><Relationship Id="rId45" Type="http://schemas.openxmlformats.org/officeDocument/2006/relationships/ctrlProp" Target="../ctrlProps/ctrlProp62.xml"/><Relationship Id="rId53" Type="http://schemas.openxmlformats.org/officeDocument/2006/relationships/ctrlProp" Target="../ctrlProps/ctrlProp70.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28" Type="http://schemas.openxmlformats.org/officeDocument/2006/relationships/ctrlProp" Target="../ctrlProps/ctrlProp45.xml"/><Relationship Id="rId36" Type="http://schemas.openxmlformats.org/officeDocument/2006/relationships/ctrlProp" Target="../ctrlProps/ctrlProp53.xml"/><Relationship Id="rId49" Type="http://schemas.openxmlformats.org/officeDocument/2006/relationships/ctrlProp" Target="../ctrlProps/ctrlProp66.xml"/><Relationship Id="rId10" Type="http://schemas.openxmlformats.org/officeDocument/2006/relationships/ctrlProp" Target="../ctrlProps/ctrlProp27.xml"/><Relationship Id="rId19" Type="http://schemas.openxmlformats.org/officeDocument/2006/relationships/ctrlProp" Target="../ctrlProps/ctrlProp36.xml"/><Relationship Id="rId31" Type="http://schemas.openxmlformats.org/officeDocument/2006/relationships/ctrlProp" Target="../ctrlProps/ctrlProp48.xml"/><Relationship Id="rId44" Type="http://schemas.openxmlformats.org/officeDocument/2006/relationships/ctrlProp" Target="../ctrlProps/ctrlProp61.xml"/><Relationship Id="rId52" Type="http://schemas.openxmlformats.org/officeDocument/2006/relationships/ctrlProp" Target="../ctrlProps/ctrlProp69.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 Id="rId27" Type="http://schemas.openxmlformats.org/officeDocument/2006/relationships/ctrlProp" Target="../ctrlProps/ctrlProp44.xml"/><Relationship Id="rId30" Type="http://schemas.openxmlformats.org/officeDocument/2006/relationships/ctrlProp" Target="../ctrlProps/ctrlProp47.xml"/><Relationship Id="rId35" Type="http://schemas.openxmlformats.org/officeDocument/2006/relationships/ctrlProp" Target="../ctrlProps/ctrlProp52.xml"/><Relationship Id="rId43" Type="http://schemas.openxmlformats.org/officeDocument/2006/relationships/ctrlProp" Target="../ctrlProps/ctrlProp60.xml"/><Relationship Id="rId48" Type="http://schemas.openxmlformats.org/officeDocument/2006/relationships/ctrlProp" Target="../ctrlProps/ctrlProp65.xml"/><Relationship Id="rId8" Type="http://schemas.openxmlformats.org/officeDocument/2006/relationships/ctrlProp" Target="../ctrlProps/ctrlProp25.xml"/><Relationship Id="rId51" Type="http://schemas.openxmlformats.org/officeDocument/2006/relationships/ctrlProp" Target="../ctrlProps/ctrlProp6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80.xml"/><Relationship Id="rId18" Type="http://schemas.openxmlformats.org/officeDocument/2006/relationships/ctrlProp" Target="../ctrlProps/ctrlProp85.xml"/><Relationship Id="rId26" Type="http://schemas.openxmlformats.org/officeDocument/2006/relationships/ctrlProp" Target="../ctrlProps/ctrlProp93.xml"/><Relationship Id="rId39" Type="http://schemas.openxmlformats.org/officeDocument/2006/relationships/ctrlProp" Target="../ctrlProps/ctrlProp106.xml"/><Relationship Id="rId3" Type="http://schemas.openxmlformats.org/officeDocument/2006/relationships/vmlDrawing" Target="../drawings/vmlDrawing4.vml"/><Relationship Id="rId21" Type="http://schemas.openxmlformats.org/officeDocument/2006/relationships/ctrlProp" Target="../ctrlProps/ctrlProp88.xml"/><Relationship Id="rId34" Type="http://schemas.openxmlformats.org/officeDocument/2006/relationships/ctrlProp" Target="../ctrlProps/ctrlProp101.xml"/><Relationship Id="rId42" Type="http://schemas.openxmlformats.org/officeDocument/2006/relationships/ctrlProp" Target="../ctrlProps/ctrlProp109.xml"/><Relationship Id="rId47" Type="http://schemas.openxmlformats.org/officeDocument/2006/relationships/ctrlProp" Target="../ctrlProps/ctrlProp114.xml"/><Relationship Id="rId50" Type="http://schemas.openxmlformats.org/officeDocument/2006/relationships/ctrlProp" Target="../ctrlProps/ctrlProp117.xml"/><Relationship Id="rId7" Type="http://schemas.openxmlformats.org/officeDocument/2006/relationships/ctrlProp" Target="../ctrlProps/ctrlProp74.xml"/><Relationship Id="rId12" Type="http://schemas.openxmlformats.org/officeDocument/2006/relationships/ctrlProp" Target="../ctrlProps/ctrlProp79.xml"/><Relationship Id="rId17" Type="http://schemas.openxmlformats.org/officeDocument/2006/relationships/ctrlProp" Target="../ctrlProps/ctrlProp84.xml"/><Relationship Id="rId25" Type="http://schemas.openxmlformats.org/officeDocument/2006/relationships/ctrlProp" Target="../ctrlProps/ctrlProp92.xml"/><Relationship Id="rId33" Type="http://schemas.openxmlformats.org/officeDocument/2006/relationships/ctrlProp" Target="../ctrlProps/ctrlProp100.xml"/><Relationship Id="rId38" Type="http://schemas.openxmlformats.org/officeDocument/2006/relationships/ctrlProp" Target="../ctrlProps/ctrlProp105.xml"/><Relationship Id="rId46" Type="http://schemas.openxmlformats.org/officeDocument/2006/relationships/ctrlProp" Target="../ctrlProps/ctrlProp113.xml"/><Relationship Id="rId2" Type="http://schemas.openxmlformats.org/officeDocument/2006/relationships/drawing" Target="../drawings/drawing4.xml"/><Relationship Id="rId16" Type="http://schemas.openxmlformats.org/officeDocument/2006/relationships/ctrlProp" Target="../ctrlProps/ctrlProp83.xml"/><Relationship Id="rId20" Type="http://schemas.openxmlformats.org/officeDocument/2006/relationships/ctrlProp" Target="../ctrlProps/ctrlProp87.xml"/><Relationship Id="rId29" Type="http://schemas.openxmlformats.org/officeDocument/2006/relationships/ctrlProp" Target="../ctrlProps/ctrlProp96.xml"/><Relationship Id="rId41" Type="http://schemas.openxmlformats.org/officeDocument/2006/relationships/ctrlProp" Target="../ctrlProps/ctrlProp108.xml"/><Relationship Id="rId54" Type="http://schemas.openxmlformats.org/officeDocument/2006/relationships/ctrlProp" Target="../ctrlProps/ctrlProp121.xml"/><Relationship Id="rId1" Type="http://schemas.openxmlformats.org/officeDocument/2006/relationships/printerSettings" Target="../printerSettings/printerSettings4.bin"/><Relationship Id="rId6" Type="http://schemas.openxmlformats.org/officeDocument/2006/relationships/ctrlProp" Target="../ctrlProps/ctrlProp73.xml"/><Relationship Id="rId11" Type="http://schemas.openxmlformats.org/officeDocument/2006/relationships/ctrlProp" Target="../ctrlProps/ctrlProp78.xml"/><Relationship Id="rId24" Type="http://schemas.openxmlformats.org/officeDocument/2006/relationships/ctrlProp" Target="../ctrlProps/ctrlProp91.xml"/><Relationship Id="rId32" Type="http://schemas.openxmlformats.org/officeDocument/2006/relationships/ctrlProp" Target="../ctrlProps/ctrlProp99.xml"/><Relationship Id="rId37" Type="http://schemas.openxmlformats.org/officeDocument/2006/relationships/ctrlProp" Target="../ctrlProps/ctrlProp104.xml"/><Relationship Id="rId40" Type="http://schemas.openxmlformats.org/officeDocument/2006/relationships/ctrlProp" Target="../ctrlProps/ctrlProp107.xml"/><Relationship Id="rId45" Type="http://schemas.openxmlformats.org/officeDocument/2006/relationships/ctrlProp" Target="../ctrlProps/ctrlProp112.xml"/><Relationship Id="rId53" Type="http://schemas.openxmlformats.org/officeDocument/2006/relationships/ctrlProp" Target="../ctrlProps/ctrlProp120.xml"/><Relationship Id="rId5" Type="http://schemas.openxmlformats.org/officeDocument/2006/relationships/ctrlProp" Target="../ctrlProps/ctrlProp72.xml"/><Relationship Id="rId15" Type="http://schemas.openxmlformats.org/officeDocument/2006/relationships/ctrlProp" Target="../ctrlProps/ctrlProp82.xml"/><Relationship Id="rId23" Type="http://schemas.openxmlformats.org/officeDocument/2006/relationships/ctrlProp" Target="../ctrlProps/ctrlProp90.xml"/><Relationship Id="rId28" Type="http://schemas.openxmlformats.org/officeDocument/2006/relationships/ctrlProp" Target="../ctrlProps/ctrlProp95.xml"/><Relationship Id="rId36" Type="http://schemas.openxmlformats.org/officeDocument/2006/relationships/ctrlProp" Target="../ctrlProps/ctrlProp103.xml"/><Relationship Id="rId49" Type="http://schemas.openxmlformats.org/officeDocument/2006/relationships/ctrlProp" Target="../ctrlProps/ctrlProp116.xml"/><Relationship Id="rId10" Type="http://schemas.openxmlformats.org/officeDocument/2006/relationships/ctrlProp" Target="../ctrlProps/ctrlProp77.xml"/><Relationship Id="rId19" Type="http://schemas.openxmlformats.org/officeDocument/2006/relationships/ctrlProp" Target="../ctrlProps/ctrlProp86.xml"/><Relationship Id="rId31" Type="http://schemas.openxmlformats.org/officeDocument/2006/relationships/ctrlProp" Target="../ctrlProps/ctrlProp98.xml"/><Relationship Id="rId44" Type="http://schemas.openxmlformats.org/officeDocument/2006/relationships/ctrlProp" Target="../ctrlProps/ctrlProp111.xml"/><Relationship Id="rId52" Type="http://schemas.openxmlformats.org/officeDocument/2006/relationships/ctrlProp" Target="../ctrlProps/ctrlProp119.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 Id="rId22" Type="http://schemas.openxmlformats.org/officeDocument/2006/relationships/ctrlProp" Target="../ctrlProps/ctrlProp89.xml"/><Relationship Id="rId27" Type="http://schemas.openxmlformats.org/officeDocument/2006/relationships/ctrlProp" Target="../ctrlProps/ctrlProp94.xml"/><Relationship Id="rId30" Type="http://schemas.openxmlformats.org/officeDocument/2006/relationships/ctrlProp" Target="../ctrlProps/ctrlProp97.xml"/><Relationship Id="rId35" Type="http://schemas.openxmlformats.org/officeDocument/2006/relationships/ctrlProp" Target="../ctrlProps/ctrlProp102.xml"/><Relationship Id="rId43" Type="http://schemas.openxmlformats.org/officeDocument/2006/relationships/ctrlProp" Target="../ctrlProps/ctrlProp110.xml"/><Relationship Id="rId48" Type="http://schemas.openxmlformats.org/officeDocument/2006/relationships/ctrlProp" Target="../ctrlProps/ctrlProp115.xml"/><Relationship Id="rId8" Type="http://schemas.openxmlformats.org/officeDocument/2006/relationships/ctrlProp" Target="../ctrlProps/ctrlProp75.xml"/><Relationship Id="rId51" Type="http://schemas.openxmlformats.org/officeDocument/2006/relationships/ctrlProp" Target="../ctrlProps/ctrlProp118.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235.xml"/><Relationship Id="rId21" Type="http://schemas.openxmlformats.org/officeDocument/2006/relationships/ctrlProp" Target="../ctrlProps/ctrlProp139.xml"/><Relationship Id="rId42" Type="http://schemas.openxmlformats.org/officeDocument/2006/relationships/ctrlProp" Target="../ctrlProps/ctrlProp160.xml"/><Relationship Id="rId63" Type="http://schemas.openxmlformats.org/officeDocument/2006/relationships/ctrlProp" Target="../ctrlProps/ctrlProp181.xml"/><Relationship Id="rId84" Type="http://schemas.openxmlformats.org/officeDocument/2006/relationships/ctrlProp" Target="../ctrlProps/ctrlProp202.xml"/><Relationship Id="rId138" Type="http://schemas.openxmlformats.org/officeDocument/2006/relationships/ctrlProp" Target="../ctrlProps/ctrlProp256.xml"/><Relationship Id="rId159" Type="http://schemas.openxmlformats.org/officeDocument/2006/relationships/ctrlProp" Target="../ctrlProps/ctrlProp277.xml"/><Relationship Id="rId170" Type="http://schemas.openxmlformats.org/officeDocument/2006/relationships/ctrlProp" Target="../ctrlProps/ctrlProp288.xml"/><Relationship Id="rId191" Type="http://schemas.openxmlformats.org/officeDocument/2006/relationships/ctrlProp" Target="../ctrlProps/ctrlProp309.xml"/><Relationship Id="rId205" Type="http://schemas.openxmlformats.org/officeDocument/2006/relationships/ctrlProp" Target="../ctrlProps/ctrlProp323.xml"/><Relationship Id="rId226" Type="http://schemas.openxmlformats.org/officeDocument/2006/relationships/ctrlProp" Target="../ctrlProps/ctrlProp344.xml"/><Relationship Id="rId247" Type="http://schemas.openxmlformats.org/officeDocument/2006/relationships/ctrlProp" Target="../ctrlProps/ctrlProp365.xml"/><Relationship Id="rId107" Type="http://schemas.openxmlformats.org/officeDocument/2006/relationships/ctrlProp" Target="../ctrlProps/ctrlProp225.xml"/><Relationship Id="rId268" Type="http://schemas.openxmlformats.org/officeDocument/2006/relationships/ctrlProp" Target="../ctrlProps/ctrlProp386.xml"/><Relationship Id="rId11" Type="http://schemas.openxmlformats.org/officeDocument/2006/relationships/ctrlProp" Target="../ctrlProps/ctrlProp129.xml"/><Relationship Id="rId32" Type="http://schemas.openxmlformats.org/officeDocument/2006/relationships/ctrlProp" Target="../ctrlProps/ctrlProp150.xml"/><Relationship Id="rId53" Type="http://schemas.openxmlformats.org/officeDocument/2006/relationships/ctrlProp" Target="../ctrlProps/ctrlProp171.xml"/><Relationship Id="rId74" Type="http://schemas.openxmlformats.org/officeDocument/2006/relationships/ctrlProp" Target="../ctrlProps/ctrlProp192.xml"/><Relationship Id="rId128" Type="http://schemas.openxmlformats.org/officeDocument/2006/relationships/ctrlProp" Target="../ctrlProps/ctrlProp246.xml"/><Relationship Id="rId149" Type="http://schemas.openxmlformats.org/officeDocument/2006/relationships/ctrlProp" Target="../ctrlProps/ctrlProp267.xml"/><Relationship Id="rId5" Type="http://schemas.openxmlformats.org/officeDocument/2006/relationships/ctrlProp" Target="../ctrlProps/ctrlProp123.xml"/><Relationship Id="rId95" Type="http://schemas.openxmlformats.org/officeDocument/2006/relationships/ctrlProp" Target="../ctrlProps/ctrlProp213.xml"/><Relationship Id="rId160" Type="http://schemas.openxmlformats.org/officeDocument/2006/relationships/ctrlProp" Target="../ctrlProps/ctrlProp278.xml"/><Relationship Id="rId181" Type="http://schemas.openxmlformats.org/officeDocument/2006/relationships/ctrlProp" Target="../ctrlProps/ctrlProp299.xml"/><Relationship Id="rId216" Type="http://schemas.openxmlformats.org/officeDocument/2006/relationships/ctrlProp" Target="../ctrlProps/ctrlProp334.xml"/><Relationship Id="rId237" Type="http://schemas.openxmlformats.org/officeDocument/2006/relationships/ctrlProp" Target="../ctrlProps/ctrlProp355.xml"/><Relationship Id="rId258" Type="http://schemas.openxmlformats.org/officeDocument/2006/relationships/ctrlProp" Target="../ctrlProps/ctrlProp376.xml"/><Relationship Id="rId22" Type="http://schemas.openxmlformats.org/officeDocument/2006/relationships/ctrlProp" Target="../ctrlProps/ctrlProp140.xml"/><Relationship Id="rId43" Type="http://schemas.openxmlformats.org/officeDocument/2006/relationships/ctrlProp" Target="../ctrlProps/ctrlProp161.xml"/><Relationship Id="rId64" Type="http://schemas.openxmlformats.org/officeDocument/2006/relationships/ctrlProp" Target="../ctrlProps/ctrlProp182.xml"/><Relationship Id="rId118" Type="http://schemas.openxmlformats.org/officeDocument/2006/relationships/ctrlProp" Target="../ctrlProps/ctrlProp236.xml"/><Relationship Id="rId139" Type="http://schemas.openxmlformats.org/officeDocument/2006/relationships/ctrlProp" Target="../ctrlProps/ctrlProp257.xml"/><Relationship Id="rId85" Type="http://schemas.openxmlformats.org/officeDocument/2006/relationships/ctrlProp" Target="../ctrlProps/ctrlProp203.xml"/><Relationship Id="rId150" Type="http://schemas.openxmlformats.org/officeDocument/2006/relationships/ctrlProp" Target="../ctrlProps/ctrlProp268.xml"/><Relationship Id="rId171" Type="http://schemas.openxmlformats.org/officeDocument/2006/relationships/ctrlProp" Target="../ctrlProps/ctrlProp289.xml"/><Relationship Id="rId192" Type="http://schemas.openxmlformats.org/officeDocument/2006/relationships/ctrlProp" Target="../ctrlProps/ctrlProp310.xml"/><Relationship Id="rId206" Type="http://schemas.openxmlformats.org/officeDocument/2006/relationships/ctrlProp" Target="../ctrlProps/ctrlProp324.xml"/><Relationship Id="rId227" Type="http://schemas.openxmlformats.org/officeDocument/2006/relationships/ctrlProp" Target="../ctrlProps/ctrlProp345.xml"/><Relationship Id="rId248" Type="http://schemas.openxmlformats.org/officeDocument/2006/relationships/ctrlProp" Target="../ctrlProps/ctrlProp366.xml"/><Relationship Id="rId269" Type="http://schemas.openxmlformats.org/officeDocument/2006/relationships/ctrlProp" Target="../ctrlProps/ctrlProp387.xml"/><Relationship Id="rId12" Type="http://schemas.openxmlformats.org/officeDocument/2006/relationships/ctrlProp" Target="../ctrlProps/ctrlProp130.xml"/><Relationship Id="rId33" Type="http://schemas.openxmlformats.org/officeDocument/2006/relationships/ctrlProp" Target="../ctrlProps/ctrlProp151.xml"/><Relationship Id="rId108" Type="http://schemas.openxmlformats.org/officeDocument/2006/relationships/ctrlProp" Target="../ctrlProps/ctrlProp226.xml"/><Relationship Id="rId129" Type="http://schemas.openxmlformats.org/officeDocument/2006/relationships/ctrlProp" Target="../ctrlProps/ctrlProp247.xml"/><Relationship Id="rId54" Type="http://schemas.openxmlformats.org/officeDocument/2006/relationships/ctrlProp" Target="../ctrlProps/ctrlProp172.xml"/><Relationship Id="rId75" Type="http://schemas.openxmlformats.org/officeDocument/2006/relationships/ctrlProp" Target="../ctrlProps/ctrlProp193.xml"/><Relationship Id="rId96" Type="http://schemas.openxmlformats.org/officeDocument/2006/relationships/ctrlProp" Target="../ctrlProps/ctrlProp214.xml"/><Relationship Id="rId140" Type="http://schemas.openxmlformats.org/officeDocument/2006/relationships/ctrlProp" Target="../ctrlProps/ctrlProp258.xml"/><Relationship Id="rId161" Type="http://schemas.openxmlformats.org/officeDocument/2006/relationships/ctrlProp" Target="../ctrlProps/ctrlProp279.xml"/><Relationship Id="rId182" Type="http://schemas.openxmlformats.org/officeDocument/2006/relationships/ctrlProp" Target="../ctrlProps/ctrlProp300.xml"/><Relationship Id="rId217" Type="http://schemas.openxmlformats.org/officeDocument/2006/relationships/ctrlProp" Target="../ctrlProps/ctrlProp335.xml"/><Relationship Id="rId6" Type="http://schemas.openxmlformats.org/officeDocument/2006/relationships/ctrlProp" Target="../ctrlProps/ctrlProp124.xml"/><Relationship Id="rId238" Type="http://schemas.openxmlformats.org/officeDocument/2006/relationships/ctrlProp" Target="../ctrlProps/ctrlProp356.xml"/><Relationship Id="rId259" Type="http://schemas.openxmlformats.org/officeDocument/2006/relationships/ctrlProp" Target="../ctrlProps/ctrlProp377.xml"/><Relationship Id="rId23" Type="http://schemas.openxmlformats.org/officeDocument/2006/relationships/ctrlProp" Target="../ctrlProps/ctrlProp141.xml"/><Relationship Id="rId119" Type="http://schemas.openxmlformats.org/officeDocument/2006/relationships/ctrlProp" Target="../ctrlProps/ctrlProp237.xml"/><Relationship Id="rId270" Type="http://schemas.openxmlformats.org/officeDocument/2006/relationships/ctrlProp" Target="../ctrlProps/ctrlProp388.xml"/><Relationship Id="rId44" Type="http://schemas.openxmlformats.org/officeDocument/2006/relationships/ctrlProp" Target="../ctrlProps/ctrlProp162.xml"/><Relationship Id="rId65" Type="http://schemas.openxmlformats.org/officeDocument/2006/relationships/ctrlProp" Target="../ctrlProps/ctrlProp183.xml"/><Relationship Id="rId86" Type="http://schemas.openxmlformats.org/officeDocument/2006/relationships/ctrlProp" Target="../ctrlProps/ctrlProp204.xml"/><Relationship Id="rId130" Type="http://schemas.openxmlformats.org/officeDocument/2006/relationships/ctrlProp" Target="../ctrlProps/ctrlProp248.xml"/><Relationship Id="rId151" Type="http://schemas.openxmlformats.org/officeDocument/2006/relationships/ctrlProp" Target="../ctrlProps/ctrlProp269.xml"/><Relationship Id="rId172" Type="http://schemas.openxmlformats.org/officeDocument/2006/relationships/ctrlProp" Target="../ctrlProps/ctrlProp290.xml"/><Relationship Id="rId193" Type="http://schemas.openxmlformats.org/officeDocument/2006/relationships/ctrlProp" Target="../ctrlProps/ctrlProp311.xml"/><Relationship Id="rId202" Type="http://schemas.openxmlformats.org/officeDocument/2006/relationships/ctrlProp" Target="../ctrlProps/ctrlProp320.xml"/><Relationship Id="rId207" Type="http://schemas.openxmlformats.org/officeDocument/2006/relationships/ctrlProp" Target="../ctrlProps/ctrlProp325.xml"/><Relationship Id="rId223" Type="http://schemas.openxmlformats.org/officeDocument/2006/relationships/ctrlProp" Target="../ctrlProps/ctrlProp341.xml"/><Relationship Id="rId228" Type="http://schemas.openxmlformats.org/officeDocument/2006/relationships/ctrlProp" Target="../ctrlProps/ctrlProp346.xml"/><Relationship Id="rId244" Type="http://schemas.openxmlformats.org/officeDocument/2006/relationships/ctrlProp" Target="../ctrlProps/ctrlProp362.xml"/><Relationship Id="rId249" Type="http://schemas.openxmlformats.org/officeDocument/2006/relationships/ctrlProp" Target="../ctrlProps/ctrlProp367.xml"/><Relationship Id="rId13" Type="http://schemas.openxmlformats.org/officeDocument/2006/relationships/ctrlProp" Target="../ctrlProps/ctrlProp131.xml"/><Relationship Id="rId18" Type="http://schemas.openxmlformats.org/officeDocument/2006/relationships/ctrlProp" Target="../ctrlProps/ctrlProp136.xml"/><Relationship Id="rId39" Type="http://schemas.openxmlformats.org/officeDocument/2006/relationships/ctrlProp" Target="../ctrlProps/ctrlProp157.xml"/><Relationship Id="rId109" Type="http://schemas.openxmlformats.org/officeDocument/2006/relationships/ctrlProp" Target="../ctrlProps/ctrlProp227.xml"/><Relationship Id="rId260" Type="http://schemas.openxmlformats.org/officeDocument/2006/relationships/ctrlProp" Target="../ctrlProps/ctrlProp378.xml"/><Relationship Id="rId265" Type="http://schemas.openxmlformats.org/officeDocument/2006/relationships/ctrlProp" Target="../ctrlProps/ctrlProp383.xml"/><Relationship Id="rId34" Type="http://schemas.openxmlformats.org/officeDocument/2006/relationships/ctrlProp" Target="../ctrlProps/ctrlProp152.xml"/><Relationship Id="rId50" Type="http://schemas.openxmlformats.org/officeDocument/2006/relationships/ctrlProp" Target="../ctrlProps/ctrlProp168.xml"/><Relationship Id="rId55" Type="http://schemas.openxmlformats.org/officeDocument/2006/relationships/ctrlProp" Target="../ctrlProps/ctrlProp173.xml"/><Relationship Id="rId76" Type="http://schemas.openxmlformats.org/officeDocument/2006/relationships/ctrlProp" Target="../ctrlProps/ctrlProp194.xml"/><Relationship Id="rId97" Type="http://schemas.openxmlformats.org/officeDocument/2006/relationships/ctrlProp" Target="../ctrlProps/ctrlProp215.xml"/><Relationship Id="rId104" Type="http://schemas.openxmlformats.org/officeDocument/2006/relationships/ctrlProp" Target="../ctrlProps/ctrlProp222.xml"/><Relationship Id="rId120" Type="http://schemas.openxmlformats.org/officeDocument/2006/relationships/ctrlProp" Target="../ctrlProps/ctrlProp238.xml"/><Relationship Id="rId125" Type="http://schemas.openxmlformats.org/officeDocument/2006/relationships/ctrlProp" Target="../ctrlProps/ctrlProp243.xml"/><Relationship Id="rId141" Type="http://schemas.openxmlformats.org/officeDocument/2006/relationships/ctrlProp" Target="../ctrlProps/ctrlProp259.xml"/><Relationship Id="rId146" Type="http://schemas.openxmlformats.org/officeDocument/2006/relationships/ctrlProp" Target="../ctrlProps/ctrlProp264.xml"/><Relationship Id="rId167" Type="http://schemas.openxmlformats.org/officeDocument/2006/relationships/ctrlProp" Target="../ctrlProps/ctrlProp285.xml"/><Relationship Id="rId188" Type="http://schemas.openxmlformats.org/officeDocument/2006/relationships/ctrlProp" Target="../ctrlProps/ctrlProp306.xml"/><Relationship Id="rId7" Type="http://schemas.openxmlformats.org/officeDocument/2006/relationships/ctrlProp" Target="../ctrlProps/ctrlProp125.xml"/><Relationship Id="rId71" Type="http://schemas.openxmlformats.org/officeDocument/2006/relationships/ctrlProp" Target="../ctrlProps/ctrlProp189.xml"/><Relationship Id="rId92" Type="http://schemas.openxmlformats.org/officeDocument/2006/relationships/ctrlProp" Target="../ctrlProps/ctrlProp210.xml"/><Relationship Id="rId162" Type="http://schemas.openxmlformats.org/officeDocument/2006/relationships/ctrlProp" Target="../ctrlProps/ctrlProp280.xml"/><Relationship Id="rId183" Type="http://schemas.openxmlformats.org/officeDocument/2006/relationships/ctrlProp" Target="../ctrlProps/ctrlProp301.xml"/><Relationship Id="rId213" Type="http://schemas.openxmlformats.org/officeDocument/2006/relationships/ctrlProp" Target="../ctrlProps/ctrlProp331.xml"/><Relationship Id="rId218" Type="http://schemas.openxmlformats.org/officeDocument/2006/relationships/ctrlProp" Target="../ctrlProps/ctrlProp336.xml"/><Relationship Id="rId234" Type="http://schemas.openxmlformats.org/officeDocument/2006/relationships/ctrlProp" Target="../ctrlProps/ctrlProp352.xml"/><Relationship Id="rId239" Type="http://schemas.openxmlformats.org/officeDocument/2006/relationships/ctrlProp" Target="../ctrlProps/ctrlProp357.xml"/><Relationship Id="rId2" Type="http://schemas.openxmlformats.org/officeDocument/2006/relationships/drawing" Target="../drawings/drawing5.xml"/><Relationship Id="rId29" Type="http://schemas.openxmlformats.org/officeDocument/2006/relationships/ctrlProp" Target="../ctrlProps/ctrlProp147.xml"/><Relationship Id="rId250" Type="http://schemas.openxmlformats.org/officeDocument/2006/relationships/ctrlProp" Target="../ctrlProps/ctrlProp368.xml"/><Relationship Id="rId255" Type="http://schemas.openxmlformats.org/officeDocument/2006/relationships/ctrlProp" Target="../ctrlProps/ctrlProp373.xml"/><Relationship Id="rId271" Type="http://schemas.openxmlformats.org/officeDocument/2006/relationships/ctrlProp" Target="../ctrlProps/ctrlProp389.xml"/><Relationship Id="rId276" Type="http://schemas.openxmlformats.org/officeDocument/2006/relationships/ctrlProp" Target="../ctrlProps/ctrlProp394.xml"/><Relationship Id="rId24" Type="http://schemas.openxmlformats.org/officeDocument/2006/relationships/ctrlProp" Target="../ctrlProps/ctrlProp142.xml"/><Relationship Id="rId40" Type="http://schemas.openxmlformats.org/officeDocument/2006/relationships/ctrlProp" Target="../ctrlProps/ctrlProp158.xml"/><Relationship Id="rId45" Type="http://schemas.openxmlformats.org/officeDocument/2006/relationships/ctrlProp" Target="../ctrlProps/ctrlProp163.xml"/><Relationship Id="rId66" Type="http://schemas.openxmlformats.org/officeDocument/2006/relationships/ctrlProp" Target="../ctrlProps/ctrlProp184.xml"/><Relationship Id="rId87" Type="http://schemas.openxmlformats.org/officeDocument/2006/relationships/ctrlProp" Target="../ctrlProps/ctrlProp205.xml"/><Relationship Id="rId110" Type="http://schemas.openxmlformats.org/officeDocument/2006/relationships/ctrlProp" Target="../ctrlProps/ctrlProp228.xml"/><Relationship Id="rId115" Type="http://schemas.openxmlformats.org/officeDocument/2006/relationships/ctrlProp" Target="../ctrlProps/ctrlProp233.xml"/><Relationship Id="rId131" Type="http://schemas.openxmlformats.org/officeDocument/2006/relationships/ctrlProp" Target="../ctrlProps/ctrlProp249.xml"/><Relationship Id="rId136" Type="http://schemas.openxmlformats.org/officeDocument/2006/relationships/ctrlProp" Target="../ctrlProps/ctrlProp254.xml"/><Relationship Id="rId157" Type="http://schemas.openxmlformats.org/officeDocument/2006/relationships/ctrlProp" Target="../ctrlProps/ctrlProp275.xml"/><Relationship Id="rId178" Type="http://schemas.openxmlformats.org/officeDocument/2006/relationships/ctrlProp" Target="../ctrlProps/ctrlProp296.xml"/><Relationship Id="rId61" Type="http://schemas.openxmlformats.org/officeDocument/2006/relationships/ctrlProp" Target="../ctrlProps/ctrlProp179.xml"/><Relationship Id="rId82" Type="http://schemas.openxmlformats.org/officeDocument/2006/relationships/ctrlProp" Target="../ctrlProps/ctrlProp200.xml"/><Relationship Id="rId152" Type="http://schemas.openxmlformats.org/officeDocument/2006/relationships/ctrlProp" Target="../ctrlProps/ctrlProp270.xml"/><Relationship Id="rId173" Type="http://schemas.openxmlformats.org/officeDocument/2006/relationships/ctrlProp" Target="../ctrlProps/ctrlProp291.xml"/><Relationship Id="rId194" Type="http://schemas.openxmlformats.org/officeDocument/2006/relationships/ctrlProp" Target="../ctrlProps/ctrlProp312.xml"/><Relationship Id="rId199" Type="http://schemas.openxmlformats.org/officeDocument/2006/relationships/ctrlProp" Target="../ctrlProps/ctrlProp317.xml"/><Relationship Id="rId203" Type="http://schemas.openxmlformats.org/officeDocument/2006/relationships/ctrlProp" Target="../ctrlProps/ctrlProp321.xml"/><Relationship Id="rId208" Type="http://schemas.openxmlformats.org/officeDocument/2006/relationships/ctrlProp" Target="../ctrlProps/ctrlProp326.xml"/><Relationship Id="rId229" Type="http://schemas.openxmlformats.org/officeDocument/2006/relationships/ctrlProp" Target="../ctrlProps/ctrlProp347.xml"/><Relationship Id="rId19" Type="http://schemas.openxmlformats.org/officeDocument/2006/relationships/ctrlProp" Target="../ctrlProps/ctrlProp137.xml"/><Relationship Id="rId224" Type="http://schemas.openxmlformats.org/officeDocument/2006/relationships/ctrlProp" Target="../ctrlProps/ctrlProp342.xml"/><Relationship Id="rId240" Type="http://schemas.openxmlformats.org/officeDocument/2006/relationships/ctrlProp" Target="../ctrlProps/ctrlProp358.xml"/><Relationship Id="rId245" Type="http://schemas.openxmlformats.org/officeDocument/2006/relationships/ctrlProp" Target="../ctrlProps/ctrlProp363.xml"/><Relationship Id="rId261" Type="http://schemas.openxmlformats.org/officeDocument/2006/relationships/ctrlProp" Target="../ctrlProps/ctrlProp379.xml"/><Relationship Id="rId266" Type="http://schemas.openxmlformats.org/officeDocument/2006/relationships/ctrlProp" Target="../ctrlProps/ctrlProp384.xml"/><Relationship Id="rId14" Type="http://schemas.openxmlformats.org/officeDocument/2006/relationships/ctrlProp" Target="../ctrlProps/ctrlProp132.xml"/><Relationship Id="rId30" Type="http://schemas.openxmlformats.org/officeDocument/2006/relationships/ctrlProp" Target="../ctrlProps/ctrlProp148.xml"/><Relationship Id="rId35" Type="http://schemas.openxmlformats.org/officeDocument/2006/relationships/ctrlProp" Target="../ctrlProps/ctrlProp153.xml"/><Relationship Id="rId56" Type="http://schemas.openxmlformats.org/officeDocument/2006/relationships/ctrlProp" Target="../ctrlProps/ctrlProp174.xml"/><Relationship Id="rId77" Type="http://schemas.openxmlformats.org/officeDocument/2006/relationships/ctrlProp" Target="../ctrlProps/ctrlProp195.xml"/><Relationship Id="rId100" Type="http://schemas.openxmlformats.org/officeDocument/2006/relationships/ctrlProp" Target="../ctrlProps/ctrlProp218.xml"/><Relationship Id="rId105" Type="http://schemas.openxmlformats.org/officeDocument/2006/relationships/ctrlProp" Target="../ctrlProps/ctrlProp223.xml"/><Relationship Id="rId126" Type="http://schemas.openxmlformats.org/officeDocument/2006/relationships/ctrlProp" Target="../ctrlProps/ctrlProp244.xml"/><Relationship Id="rId147" Type="http://schemas.openxmlformats.org/officeDocument/2006/relationships/ctrlProp" Target="../ctrlProps/ctrlProp265.xml"/><Relationship Id="rId168" Type="http://schemas.openxmlformats.org/officeDocument/2006/relationships/ctrlProp" Target="../ctrlProps/ctrlProp286.xml"/><Relationship Id="rId8" Type="http://schemas.openxmlformats.org/officeDocument/2006/relationships/ctrlProp" Target="../ctrlProps/ctrlProp126.xml"/><Relationship Id="rId51" Type="http://schemas.openxmlformats.org/officeDocument/2006/relationships/ctrlProp" Target="../ctrlProps/ctrlProp169.xml"/><Relationship Id="rId72" Type="http://schemas.openxmlformats.org/officeDocument/2006/relationships/ctrlProp" Target="../ctrlProps/ctrlProp190.xml"/><Relationship Id="rId93" Type="http://schemas.openxmlformats.org/officeDocument/2006/relationships/ctrlProp" Target="../ctrlProps/ctrlProp211.xml"/><Relationship Id="rId98" Type="http://schemas.openxmlformats.org/officeDocument/2006/relationships/ctrlProp" Target="../ctrlProps/ctrlProp216.xml"/><Relationship Id="rId121" Type="http://schemas.openxmlformats.org/officeDocument/2006/relationships/ctrlProp" Target="../ctrlProps/ctrlProp239.xml"/><Relationship Id="rId142" Type="http://schemas.openxmlformats.org/officeDocument/2006/relationships/ctrlProp" Target="../ctrlProps/ctrlProp260.xml"/><Relationship Id="rId163" Type="http://schemas.openxmlformats.org/officeDocument/2006/relationships/ctrlProp" Target="../ctrlProps/ctrlProp281.xml"/><Relationship Id="rId184" Type="http://schemas.openxmlformats.org/officeDocument/2006/relationships/ctrlProp" Target="../ctrlProps/ctrlProp302.xml"/><Relationship Id="rId189" Type="http://schemas.openxmlformats.org/officeDocument/2006/relationships/ctrlProp" Target="../ctrlProps/ctrlProp307.xml"/><Relationship Id="rId219" Type="http://schemas.openxmlformats.org/officeDocument/2006/relationships/ctrlProp" Target="../ctrlProps/ctrlProp337.xml"/><Relationship Id="rId3" Type="http://schemas.openxmlformats.org/officeDocument/2006/relationships/vmlDrawing" Target="../drawings/vmlDrawing5.vml"/><Relationship Id="rId214" Type="http://schemas.openxmlformats.org/officeDocument/2006/relationships/ctrlProp" Target="../ctrlProps/ctrlProp332.xml"/><Relationship Id="rId230" Type="http://schemas.openxmlformats.org/officeDocument/2006/relationships/ctrlProp" Target="../ctrlProps/ctrlProp348.xml"/><Relationship Id="rId235" Type="http://schemas.openxmlformats.org/officeDocument/2006/relationships/ctrlProp" Target="../ctrlProps/ctrlProp353.xml"/><Relationship Id="rId251" Type="http://schemas.openxmlformats.org/officeDocument/2006/relationships/ctrlProp" Target="../ctrlProps/ctrlProp369.xml"/><Relationship Id="rId256" Type="http://schemas.openxmlformats.org/officeDocument/2006/relationships/ctrlProp" Target="../ctrlProps/ctrlProp374.xml"/><Relationship Id="rId277" Type="http://schemas.openxmlformats.org/officeDocument/2006/relationships/ctrlProp" Target="../ctrlProps/ctrlProp395.xml"/><Relationship Id="rId25" Type="http://schemas.openxmlformats.org/officeDocument/2006/relationships/ctrlProp" Target="../ctrlProps/ctrlProp143.xml"/><Relationship Id="rId46" Type="http://schemas.openxmlformats.org/officeDocument/2006/relationships/ctrlProp" Target="../ctrlProps/ctrlProp164.xml"/><Relationship Id="rId67" Type="http://schemas.openxmlformats.org/officeDocument/2006/relationships/ctrlProp" Target="../ctrlProps/ctrlProp185.xml"/><Relationship Id="rId116" Type="http://schemas.openxmlformats.org/officeDocument/2006/relationships/ctrlProp" Target="../ctrlProps/ctrlProp234.xml"/><Relationship Id="rId137" Type="http://schemas.openxmlformats.org/officeDocument/2006/relationships/ctrlProp" Target="../ctrlProps/ctrlProp255.xml"/><Relationship Id="rId158" Type="http://schemas.openxmlformats.org/officeDocument/2006/relationships/ctrlProp" Target="../ctrlProps/ctrlProp276.xml"/><Relationship Id="rId272" Type="http://schemas.openxmlformats.org/officeDocument/2006/relationships/ctrlProp" Target="../ctrlProps/ctrlProp390.xml"/><Relationship Id="rId20" Type="http://schemas.openxmlformats.org/officeDocument/2006/relationships/ctrlProp" Target="../ctrlProps/ctrlProp138.xml"/><Relationship Id="rId41" Type="http://schemas.openxmlformats.org/officeDocument/2006/relationships/ctrlProp" Target="../ctrlProps/ctrlProp159.xml"/><Relationship Id="rId62" Type="http://schemas.openxmlformats.org/officeDocument/2006/relationships/ctrlProp" Target="../ctrlProps/ctrlProp180.xml"/><Relationship Id="rId83" Type="http://schemas.openxmlformats.org/officeDocument/2006/relationships/ctrlProp" Target="../ctrlProps/ctrlProp201.xml"/><Relationship Id="rId88" Type="http://schemas.openxmlformats.org/officeDocument/2006/relationships/ctrlProp" Target="../ctrlProps/ctrlProp206.xml"/><Relationship Id="rId111" Type="http://schemas.openxmlformats.org/officeDocument/2006/relationships/ctrlProp" Target="../ctrlProps/ctrlProp229.xml"/><Relationship Id="rId132" Type="http://schemas.openxmlformats.org/officeDocument/2006/relationships/ctrlProp" Target="../ctrlProps/ctrlProp250.xml"/><Relationship Id="rId153" Type="http://schemas.openxmlformats.org/officeDocument/2006/relationships/ctrlProp" Target="../ctrlProps/ctrlProp271.xml"/><Relationship Id="rId174" Type="http://schemas.openxmlformats.org/officeDocument/2006/relationships/ctrlProp" Target="../ctrlProps/ctrlProp292.xml"/><Relationship Id="rId179" Type="http://schemas.openxmlformats.org/officeDocument/2006/relationships/ctrlProp" Target="../ctrlProps/ctrlProp297.xml"/><Relationship Id="rId195" Type="http://schemas.openxmlformats.org/officeDocument/2006/relationships/ctrlProp" Target="../ctrlProps/ctrlProp313.xml"/><Relationship Id="rId209" Type="http://schemas.openxmlformats.org/officeDocument/2006/relationships/ctrlProp" Target="../ctrlProps/ctrlProp327.xml"/><Relationship Id="rId190" Type="http://schemas.openxmlformats.org/officeDocument/2006/relationships/ctrlProp" Target="../ctrlProps/ctrlProp308.xml"/><Relationship Id="rId204" Type="http://schemas.openxmlformats.org/officeDocument/2006/relationships/ctrlProp" Target="../ctrlProps/ctrlProp322.xml"/><Relationship Id="rId220" Type="http://schemas.openxmlformats.org/officeDocument/2006/relationships/ctrlProp" Target="../ctrlProps/ctrlProp338.xml"/><Relationship Id="rId225" Type="http://schemas.openxmlformats.org/officeDocument/2006/relationships/ctrlProp" Target="../ctrlProps/ctrlProp343.xml"/><Relationship Id="rId241" Type="http://schemas.openxmlformats.org/officeDocument/2006/relationships/ctrlProp" Target="../ctrlProps/ctrlProp359.xml"/><Relationship Id="rId246" Type="http://schemas.openxmlformats.org/officeDocument/2006/relationships/ctrlProp" Target="../ctrlProps/ctrlProp364.xml"/><Relationship Id="rId267" Type="http://schemas.openxmlformats.org/officeDocument/2006/relationships/ctrlProp" Target="../ctrlProps/ctrlProp385.xml"/><Relationship Id="rId15" Type="http://schemas.openxmlformats.org/officeDocument/2006/relationships/ctrlProp" Target="../ctrlProps/ctrlProp133.xml"/><Relationship Id="rId36" Type="http://schemas.openxmlformats.org/officeDocument/2006/relationships/ctrlProp" Target="../ctrlProps/ctrlProp154.xml"/><Relationship Id="rId57" Type="http://schemas.openxmlformats.org/officeDocument/2006/relationships/ctrlProp" Target="../ctrlProps/ctrlProp175.xml"/><Relationship Id="rId106" Type="http://schemas.openxmlformats.org/officeDocument/2006/relationships/ctrlProp" Target="../ctrlProps/ctrlProp224.xml"/><Relationship Id="rId127" Type="http://schemas.openxmlformats.org/officeDocument/2006/relationships/ctrlProp" Target="../ctrlProps/ctrlProp245.xml"/><Relationship Id="rId262" Type="http://schemas.openxmlformats.org/officeDocument/2006/relationships/ctrlProp" Target="../ctrlProps/ctrlProp380.xml"/><Relationship Id="rId10" Type="http://schemas.openxmlformats.org/officeDocument/2006/relationships/ctrlProp" Target="../ctrlProps/ctrlProp128.xml"/><Relationship Id="rId31" Type="http://schemas.openxmlformats.org/officeDocument/2006/relationships/ctrlProp" Target="../ctrlProps/ctrlProp149.xml"/><Relationship Id="rId52" Type="http://schemas.openxmlformats.org/officeDocument/2006/relationships/ctrlProp" Target="../ctrlProps/ctrlProp170.xml"/><Relationship Id="rId73" Type="http://schemas.openxmlformats.org/officeDocument/2006/relationships/ctrlProp" Target="../ctrlProps/ctrlProp191.xml"/><Relationship Id="rId78" Type="http://schemas.openxmlformats.org/officeDocument/2006/relationships/ctrlProp" Target="../ctrlProps/ctrlProp196.xml"/><Relationship Id="rId94" Type="http://schemas.openxmlformats.org/officeDocument/2006/relationships/ctrlProp" Target="../ctrlProps/ctrlProp212.xml"/><Relationship Id="rId99" Type="http://schemas.openxmlformats.org/officeDocument/2006/relationships/ctrlProp" Target="../ctrlProps/ctrlProp217.xml"/><Relationship Id="rId101" Type="http://schemas.openxmlformats.org/officeDocument/2006/relationships/ctrlProp" Target="../ctrlProps/ctrlProp219.xml"/><Relationship Id="rId122" Type="http://schemas.openxmlformats.org/officeDocument/2006/relationships/ctrlProp" Target="../ctrlProps/ctrlProp240.xml"/><Relationship Id="rId143" Type="http://schemas.openxmlformats.org/officeDocument/2006/relationships/ctrlProp" Target="../ctrlProps/ctrlProp261.xml"/><Relationship Id="rId148" Type="http://schemas.openxmlformats.org/officeDocument/2006/relationships/ctrlProp" Target="../ctrlProps/ctrlProp266.xml"/><Relationship Id="rId164" Type="http://schemas.openxmlformats.org/officeDocument/2006/relationships/ctrlProp" Target="../ctrlProps/ctrlProp282.xml"/><Relationship Id="rId169" Type="http://schemas.openxmlformats.org/officeDocument/2006/relationships/ctrlProp" Target="../ctrlProps/ctrlProp287.xml"/><Relationship Id="rId185" Type="http://schemas.openxmlformats.org/officeDocument/2006/relationships/ctrlProp" Target="../ctrlProps/ctrlProp303.xml"/><Relationship Id="rId4" Type="http://schemas.openxmlformats.org/officeDocument/2006/relationships/ctrlProp" Target="../ctrlProps/ctrlProp122.xml"/><Relationship Id="rId9" Type="http://schemas.openxmlformats.org/officeDocument/2006/relationships/ctrlProp" Target="../ctrlProps/ctrlProp127.xml"/><Relationship Id="rId180" Type="http://schemas.openxmlformats.org/officeDocument/2006/relationships/ctrlProp" Target="../ctrlProps/ctrlProp298.xml"/><Relationship Id="rId210" Type="http://schemas.openxmlformats.org/officeDocument/2006/relationships/ctrlProp" Target="../ctrlProps/ctrlProp328.xml"/><Relationship Id="rId215" Type="http://schemas.openxmlformats.org/officeDocument/2006/relationships/ctrlProp" Target="../ctrlProps/ctrlProp333.xml"/><Relationship Id="rId236" Type="http://schemas.openxmlformats.org/officeDocument/2006/relationships/ctrlProp" Target="../ctrlProps/ctrlProp354.xml"/><Relationship Id="rId257" Type="http://schemas.openxmlformats.org/officeDocument/2006/relationships/ctrlProp" Target="../ctrlProps/ctrlProp375.xml"/><Relationship Id="rId26" Type="http://schemas.openxmlformats.org/officeDocument/2006/relationships/ctrlProp" Target="../ctrlProps/ctrlProp144.xml"/><Relationship Id="rId231" Type="http://schemas.openxmlformats.org/officeDocument/2006/relationships/ctrlProp" Target="../ctrlProps/ctrlProp349.xml"/><Relationship Id="rId252" Type="http://schemas.openxmlformats.org/officeDocument/2006/relationships/ctrlProp" Target="../ctrlProps/ctrlProp370.xml"/><Relationship Id="rId273" Type="http://schemas.openxmlformats.org/officeDocument/2006/relationships/ctrlProp" Target="../ctrlProps/ctrlProp391.xml"/><Relationship Id="rId47" Type="http://schemas.openxmlformats.org/officeDocument/2006/relationships/ctrlProp" Target="../ctrlProps/ctrlProp165.xml"/><Relationship Id="rId68" Type="http://schemas.openxmlformats.org/officeDocument/2006/relationships/ctrlProp" Target="../ctrlProps/ctrlProp186.xml"/><Relationship Id="rId89" Type="http://schemas.openxmlformats.org/officeDocument/2006/relationships/ctrlProp" Target="../ctrlProps/ctrlProp207.xml"/><Relationship Id="rId112" Type="http://schemas.openxmlformats.org/officeDocument/2006/relationships/ctrlProp" Target="../ctrlProps/ctrlProp230.xml"/><Relationship Id="rId133" Type="http://schemas.openxmlformats.org/officeDocument/2006/relationships/ctrlProp" Target="../ctrlProps/ctrlProp251.xml"/><Relationship Id="rId154" Type="http://schemas.openxmlformats.org/officeDocument/2006/relationships/ctrlProp" Target="../ctrlProps/ctrlProp272.xml"/><Relationship Id="rId175" Type="http://schemas.openxmlformats.org/officeDocument/2006/relationships/ctrlProp" Target="../ctrlProps/ctrlProp293.xml"/><Relationship Id="rId196" Type="http://schemas.openxmlformats.org/officeDocument/2006/relationships/ctrlProp" Target="../ctrlProps/ctrlProp314.xml"/><Relationship Id="rId200" Type="http://schemas.openxmlformats.org/officeDocument/2006/relationships/ctrlProp" Target="../ctrlProps/ctrlProp318.xml"/><Relationship Id="rId16" Type="http://schemas.openxmlformats.org/officeDocument/2006/relationships/ctrlProp" Target="../ctrlProps/ctrlProp134.xml"/><Relationship Id="rId221" Type="http://schemas.openxmlformats.org/officeDocument/2006/relationships/ctrlProp" Target="../ctrlProps/ctrlProp339.xml"/><Relationship Id="rId242" Type="http://schemas.openxmlformats.org/officeDocument/2006/relationships/ctrlProp" Target="../ctrlProps/ctrlProp360.xml"/><Relationship Id="rId263" Type="http://schemas.openxmlformats.org/officeDocument/2006/relationships/ctrlProp" Target="../ctrlProps/ctrlProp381.xml"/><Relationship Id="rId37" Type="http://schemas.openxmlformats.org/officeDocument/2006/relationships/ctrlProp" Target="../ctrlProps/ctrlProp155.xml"/><Relationship Id="rId58" Type="http://schemas.openxmlformats.org/officeDocument/2006/relationships/ctrlProp" Target="../ctrlProps/ctrlProp176.xml"/><Relationship Id="rId79" Type="http://schemas.openxmlformats.org/officeDocument/2006/relationships/ctrlProp" Target="../ctrlProps/ctrlProp197.xml"/><Relationship Id="rId102" Type="http://schemas.openxmlformats.org/officeDocument/2006/relationships/ctrlProp" Target="../ctrlProps/ctrlProp220.xml"/><Relationship Id="rId123" Type="http://schemas.openxmlformats.org/officeDocument/2006/relationships/ctrlProp" Target="../ctrlProps/ctrlProp241.xml"/><Relationship Id="rId144" Type="http://schemas.openxmlformats.org/officeDocument/2006/relationships/ctrlProp" Target="../ctrlProps/ctrlProp262.xml"/><Relationship Id="rId90" Type="http://schemas.openxmlformats.org/officeDocument/2006/relationships/ctrlProp" Target="../ctrlProps/ctrlProp208.xml"/><Relationship Id="rId165" Type="http://schemas.openxmlformats.org/officeDocument/2006/relationships/ctrlProp" Target="../ctrlProps/ctrlProp283.xml"/><Relationship Id="rId186" Type="http://schemas.openxmlformats.org/officeDocument/2006/relationships/ctrlProp" Target="../ctrlProps/ctrlProp304.xml"/><Relationship Id="rId211" Type="http://schemas.openxmlformats.org/officeDocument/2006/relationships/ctrlProp" Target="../ctrlProps/ctrlProp329.xml"/><Relationship Id="rId232" Type="http://schemas.openxmlformats.org/officeDocument/2006/relationships/ctrlProp" Target="../ctrlProps/ctrlProp350.xml"/><Relationship Id="rId253" Type="http://schemas.openxmlformats.org/officeDocument/2006/relationships/ctrlProp" Target="../ctrlProps/ctrlProp371.xml"/><Relationship Id="rId274" Type="http://schemas.openxmlformats.org/officeDocument/2006/relationships/ctrlProp" Target="../ctrlProps/ctrlProp392.xml"/><Relationship Id="rId27" Type="http://schemas.openxmlformats.org/officeDocument/2006/relationships/ctrlProp" Target="../ctrlProps/ctrlProp145.xml"/><Relationship Id="rId48" Type="http://schemas.openxmlformats.org/officeDocument/2006/relationships/ctrlProp" Target="../ctrlProps/ctrlProp166.xml"/><Relationship Id="rId69" Type="http://schemas.openxmlformats.org/officeDocument/2006/relationships/ctrlProp" Target="../ctrlProps/ctrlProp187.xml"/><Relationship Id="rId113" Type="http://schemas.openxmlformats.org/officeDocument/2006/relationships/ctrlProp" Target="../ctrlProps/ctrlProp231.xml"/><Relationship Id="rId134" Type="http://schemas.openxmlformats.org/officeDocument/2006/relationships/ctrlProp" Target="../ctrlProps/ctrlProp252.xml"/><Relationship Id="rId80" Type="http://schemas.openxmlformats.org/officeDocument/2006/relationships/ctrlProp" Target="../ctrlProps/ctrlProp198.xml"/><Relationship Id="rId155" Type="http://schemas.openxmlformats.org/officeDocument/2006/relationships/ctrlProp" Target="../ctrlProps/ctrlProp273.xml"/><Relationship Id="rId176" Type="http://schemas.openxmlformats.org/officeDocument/2006/relationships/ctrlProp" Target="../ctrlProps/ctrlProp294.xml"/><Relationship Id="rId197" Type="http://schemas.openxmlformats.org/officeDocument/2006/relationships/ctrlProp" Target="../ctrlProps/ctrlProp315.xml"/><Relationship Id="rId201" Type="http://schemas.openxmlformats.org/officeDocument/2006/relationships/ctrlProp" Target="../ctrlProps/ctrlProp319.xml"/><Relationship Id="rId222" Type="http://schemas.openxmlformats.org/officeDocument/2006/relationships/ctrlProp" Target="../ctrlProps/ctrlProp340.xml"/><Relationship Id="rId243" Type="http://schemas.openxmlformats.org/officeDocument/2006/relationships/ctrlProp" Target="../ctrlProps/ctrlProp361.xml"/><Relationship Id="rId264" Type="http://schemas.openxmlformats.org/officeDocument/2006/relationships/ctrlProp" Target="../ctrlProps/ctrlProp382.xml"/><Relationship Id="rId17" Type="http://schemas.openxmlformats.org/officeDocument/2006/relationships/ctrlProp" Target="../ctrlProps/ctrlProp135.xml"/><Relationship Id="rId38" Type="http://schemas.openxmlformats.org/officeDocument/2006/relationships/ctrlProp" Target="../ctrlProps/ctrlProp156.xml"/><Relationship Id="rId59" Type="http://schemas.openxmlformats.org/officeDocument/2006/relationships/ctrlProp" Target="../ctrlProps/ctrlProp177.xml"/><Relationship Id="rId103" Type="http://schemas.openxmlformats.org/officeDocument/2006/relationships/ctrlProp" Target="../ctrlProps/ctrlProp221.xml"/><Relationship Id="rId124" Type="http://schemas.openxmlformats.org/officeDocument/2006/relationships/ctrlProp" Target="../ctrlProps/ctrlProp242.xml"/><Relationship Id="rId70" Type="http://schemas.openxmlformats.org/officeDocument/2006/relationships/ctrlProp" Target="../ctrlProps/ctrlProp188.xml"/><Relationship Id="rId91" Type="http://schemas.openxmlformats.org/officeDocument/2006/relationships/ctrlProp" Target="../ctrlProps/ctrlProp209.xml"/><Relationship Id="rId145" Type="http://schemas.openxmlformats.org/officeDocument/2006/relationships/ctrlProp" Target="../ctrlProps/ctrlProp263.xml"/><Relationship Id="rId166" Type="http://schemas.openxmlformats.org/officeDocument/2006/relationships/ctrlProp" Target="../ctrlProps/ctrlProp284.xml"/><Relationship Id="rId187" Type="http://schemas.openxmlformats.org/officeDocument/2006/relationships/ctrlProp" Target="../ctrlProps/ctrlProp305.xml"/><Relationship Id="rId1" Type="http://schemas.openxmlformats.org/officeDocument/2006/relationships/printerSettings" Target="../printerSettings/printerSettings5.bin"/><Relationship Id="rId212" Type="http://schemas.openxmlformats.org/officeDocument/2006/relationships/ctrlProp" Target="../ctrlProps/ctrlProp330.xml"/><Relationship Id="rId233" Type="http://schemas.openxmlformats.org/officeDocument/2006/relationships/ctrlProp" Target="../ctrlProps/ctrlProp351.xml"/><Relationship Id="rId254" Type="http://schemas.openxmlformats.org/officeDocument/2006/relationships/ctrlProp" Target="../ctrlProps/ctrlProp372.xml"/><Relationship Id="rId28" Type="http://schemas.openxmlformats.org/officeDocument/2006/relationships/ctrlProp" Target="../ctrlProps/ctrlProp146.xml"/><Relationship Id="rId49" Type="http://schemas.openxmlformats.org/officeDocument/2006/relationships/ctrlProp" Target="../ctrlProps/ctrlProp167.xml"/><Relationship Id="rId114" Type="http://schemas.openxmlformats.org/officeDocument/2006/relationships/ctrlProp" Target="../ctrlProps/ctrlProp232.xml"/><Relationship Id="rId275" Type="http://schemas.openxmlformats.org/officeDocument/2006/relationships/ctrlProp" Target="../ctrlProps/ctrlProp393.xml"/><Relationship Id="rId60" Type="http://schemas.openxmlformats.org/officeDocument/2006/relationships/ctrlProp" Target="../ctrlProps/ctrlProp178.xml"/><Relationship Id="rId81" Type="http://schemas.openxmlformats.org/officeDocument/2006/relationships/ctrlProp" Target="../ctrlProps/ctrlProp199.xml"/><Relationship Id="rId135" Type="http://schemas.openxmlformats.org/officeDocument/2006/relationships/ctrlProp" Target="../ctrlProps/ctrlProp253.xml"/><Relationship Id="rId156" Type="http://schemas.openxmlformats.org/officeDocument/2006/relationships/ctrlProp" Target="../ctrlProps/ctrlProp274.xml"/><Relationship Id="rId177" Type="http://schemas.openxmlformats.org/officeDocument/2006/relationships/ctrlProp" Target="../ctrlProps/ctrlProp295.xml"/><Relationship Id="rId198" Type="http://schemas.openxmlformats.org/officeDocument/2006/relationships/ctrlProp" Target="../ctrlProps/ctrlProp31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DJ181"/>
  <sheetViews>
    <sheetView showGridLines="0" tabSelected="1" view="pageBreakPreview" zoomScaleNormal="100" zoomScaleSheetLayoutView="100" workbookViewId="0">
      <selection activeCell="T5" sqref="T5:BJ5"/>
    </sheetView>
  </sheetViews>
  <sheetFormatPr defaultColWidth="1.625" defaultRowHeight="13.5"/>
  <cols>
    <col min="1" max="5" width="1.625" style="81" customWidth="1"/>
    <col min="6" max="12" width="1.625" style="81"/>
    <col min="13" max="13" width="2.5" style="81" customWidth="1"/>
    <col min="14" max="33" width="1.625" style="81"/>
    <col min="34" max="34" width="1.625" style="81" customWidth="1"/>
    <col min="35" max="68" width="1.625" style="81"/>
    <col min="69" max="69" width="6.75" style="81" customWidth="1"/>
    <col min="70" max="70" width="7" style="81" customWidth="1"/>
    <col min="71" max="71" width="5.875" style="81" customWidth="1"/>
    <col min="72" max="72" width="6" style="81" customWidth="1"/>
    <col min="73" max="74" width="1.625" style="81"/>
    <col min="75" max="75" width="1.375" style="81" customWidth="1"/>
    <col min="76" max="16384" width="1.625" style="81"/>
  </cols>
  <sheetData>
    <row r="1" spans="1:72" ht="15" customHeight="1">
      <c r="B1" s="1"/>
      <c r="D1" s="81" t="s">
        <v>679</v>
      </c>
    </row>
    <row r="2" spans="1:72" ht="24.75" customHeight="1">
      <c r="A2" s="821" t="s">
        <v>171</v>
      </c>
      <c r="B2" s="821"/>
      <c r="C2" s="821"/>
      <c r="D2" s="821"/>
      <c r="E2" s="821"/>
      <c r="F2" s="821"/>
      <c r="G2" s="821"/>
      <c r="H2" s="821"/>
      <c r="I2" s="821"/>
      <c r="J2" s="821"/>
      <c r="K2" s="821"/>
      <c r="L2" s="821"/>
      <c r="M2" s="821"/>
      <c r="N2" s="821"/>
      <c r="O2" s="821"/>
      <c r="P2" s="821"/>
      <c r="Q2" s="821"/>
      <c r="R2" s="821"/>
      <c r="S2" s="821"/>
      <c r="T2" s="821"/>
      <c r="U2" s="821"/>
      <c r="V2" s="821"/>
      <c r="W2" s="821"/>
      <c r="X2" s="821"/>
      <c r="Y2" s="821"/>
      <c r="Z2" s="821"/>
      <c r="AA2" s="821"/>
      <c r="AB2" s="821"/>
      <c r="AC2" s="821"/>
      <c r="AD2" s="821"/>
      <c r="AE2" s="821"/>
      <c r="AF2" s="821"/>
      <c r="AG2" s="821"/>
      <c r="AH2" s="821"/>
      <c r="AI2" s="821"/>
      <c r="AJ2" s="821"/>
      <c r="AK2" s="821"/>
      <c r="AL2" s="821"/>
      <c r="AM2" s="821"/>
      <c r="AN2" s="821"/>
      <c r="AO2" s="821"/>
      <c r="AP2" s="821"/>
      <c r="AQ2" s="821"/>
      <c r="AR2" s="821"/>
      <c r="AS2" s="821"/>
      <c r="AT2" s="821"/>
      <c r="AU2" s="821"/>
      <c r="AV2" s="821"/>
      <c r="AW2" s="821"/>
      <c r="AX2" s="821"/>
      <c r="AY2" s="821"/>
      <c r="AZ2" s="821"/>
      <c r="BA2" s="821"/>
      <c r="BB2" s="821"/>
      <c r="BC2" s="821"/>
      <c r="BD2" s="821"/>
      <c r="BE2" s="821"/>
      <c r="BF2" s="821"/>
      <c r="BG2" s="821"/>
      <c r="BH2" s="821"/>
      <c r="BI2" s="821"/>
      <c r="BJ2" s="821"/>
      <c r="BK2" s="821"/>
    </row>
    <row r="3" spans="1:72" ht="18" customHeight="1"/>
    <row r="4" spans="1:72" s="224" customFormat="1" ht="23.25" customHeight="1">
      <c r="A4" s="519"/>
      <c r="B4" s="519"/>
      <c r="C4" s="519"/>
      <c r="D4" s="551"/>
      <c r="E4" s="551"/>
      <c r="F4" s="551"/>
      <c r="G4" s="551"/>
      <c r="H4" s="551"/>
      <c r="I4" s="551"/>
      <c r="J4" s="551"/>
      <c r="K4" s="551"/>
      <c r="L4" s="551"/>
      <c r="M4" s="551"/>
      <c r="N4" s="551"/>
      <c r="O4" s="551"/>
      <c r="P4" s="551"/>
      <c r="Q4" s="551"/>
      <c r="R4" s="551"/>
      <c r="S4" s="551"/>
      <c r="T4" s="551"/>
      <c r="U4" s="551"/>
      <c r="V4" s="551"/>
      <c r="W4" s="551"/>
      <c r="X4" s="551"/>
      <c r="Y4" s="551"/>
      <c r="Z4" s="551"/>
      <c r="AA4" s="551"/>
      <c r="AB4" s="551"/>
      <c r="AC4" s="551"/>
      <c r="AD4" s="551"/>
      <c r="AE4" s="551"/>
      <c r="AF4" s="551"/>
      <c r="AG4" s="551"/>
      <c r="AH4" s="551"/>
      <c r="AI4" s="551"/>
      <c r="AJ4" s="551"/>
      <c r="AK4" s="551"/>
      <c r="AL4" s="519"/>
      <c r="AM4" s="519"/>
      <c r="AN4" s="519"/>
      <c r="AO4" s="519" t="s">
        <v>157</v>
      </c>
      <c r="AP4" s="519"/>
      <c r="AQ4" s="519"/>
      <c r="AR4" s="650">
        <v>7</v>
      </c>
      <c r="AS4" s="650"/>
      <c r="AT4" s="650"/>
      <c r="AU4" s="519" t="s">
        <v>3</v>
      </c>
      <c r="AV4" s="519"/>
      <c r="AW4" s="650">
        <v>10</v>
      </c>
      <c r="AX4" s="650"/>
      <c r="AY4" s="650"/>
      <c r="AZ4" s="495" t="s">
        <v>4</v>
      </c>
      <c r="BA4" s="519"/>
      <c r="BB4" s="650">
        <v>1</v>
      </c>
      <c r="BC4" s="650"/>
      <c r="BD4" s="650"/>
      <c r="BE4" s="519" t="s">
        <v>5</v>
      </c>
      <c r="BF4" s="519"/>
      <c r="BG4" s="519"/>
      <c r="BH4" s="519"/>
      <c r="BI4" s="519"/>
      <c r="BJ4" s="519"/>
      <c r="BK4" s="519"/>
      <c r="BL4" s="519"/>
      <c r="BM4" s="519"/>
      <c r="BN4" s="519"/>
      <c r="BO4" s="519"/>
    </row>
    <row r="5" spans="1:72" ht="30" customHeight="1">
      <c r="A5" s="519"/>
      <c r="B5" s="519"/>
      <c r="C5" s="519"/>
      <c r="D5" s="2"/>
      <c r="E5" s="671">
        <v>1</v>
      </c>
      <c r="F5" s="671"/>
      <c r="G5" s="685" t="s">
        <v>47</v>
      </c>
      <c r="H5" s="685"/>
      <c r="I5" s="685"/>
      <c r="J5" s="685"/>
      <c r="K5" s="685"/>
      <c r="L5" s="685"/>
      <c r="M5" s="685"/>
      <c r="N5" s="685"/>
      <c r="O5" s="685"/>
      <c r="P5" s="685"/>
      <c r="Q5" s="685"/>
      <c r="R5" s="685"/>
      <c r="S5" s="3"/>
      <c r="T5" s="784"/>
      <c r="U5" s="733"/>
      <c r="V5" s="733"/>
      <c r="W5" s="733"/>
      <c r="X5" s="733"/>
      <c r="Y5" s="733"/>
      <c r="Z5" s="733"/>
      <c r="AA5" s="733"/>
      <c r="AB5" s="733"/>
      <c r="AC5" s="733"/>
      <c r="AD5" s="733"/>
      <c r="AE5" s="733"/>
      <c r="AF5" s="733"/>
      <c r="AG5" s="733"/>
      <c r="AH5" s="733"/>
      <c r="AI5" s="733"/>
      <c r="AJ5" s="733"/>
      <c r="AK5" s="733"/>
      <c r="AL5" s="733"/>
      <c r="AM5" s="733"/>
      <c r="AN5" s="733"/>
      <c r="AO5" s="733"/>
      <c r="AP5" s="733"/>
      <c r="AQ5" s="733"/>
      <c r="AR5" s="733"/>
      <c r="AS5" s="733"/>
      <c r="AT5" s="733"/>
      <c r="AU5" s="733"/>
      <c r="AV5" s="733"/>
      <c r="AW5" s="733"/>
      <c r="AX5" s="733"/>
      <c r="AY5" s="733"/>
      <c r="AZ5" s="733"/>
      <c r="BA5" s="733"/>
      <c r="BB5" s="733"/>
      <c r="BC5" s="733"/>
      <c r="BD5" s="733"/>
      <c r="BE5" s="733"/>
      <c r="BF5" s="733"/>
      <c r="BG5" s="733"/>
      <c r="BH5" s="733"/>
      <c r="BI5" s="733"/>
      <c r="BJ5" s="734"/>
      <c r="BK5" s="519"/>
      <c r="BL5" s="519"/>
      <c r="BM5" s="519"/>
      <c r="BN5" s="519"/>
      <c r="BO5" s="519"/>
      <c r="BQ5" s="91"/>
      <c r="BR5"/>
      <c r="BS5"/>
      <c r="BT5"/>
    </row>
    <row r="6" spans="1:72" s="91" customFormat="1" ht="30" customHeight="1">
      <c r="A6" s="519"/>
      <c r="B6" s="519"/>
      <c r="C6" s="519"/>
      <c r="D6" s="4"/>
      <c r="E6" s="601">
        <v>2</v>
      </c>
      <c r="F6" s="601"/>
      <c r="G6" s="666" t="s">
        <v>48</v>
      </c>
      <c r="H6" s="666"/>
      <c r="I6" s="666"/>
      <c r="J6" s="666"/>
      <c r="K6" s="666"/>
      <c r="L6" s="666"/>
      <c r="M6" s="666"/>
      <c r="N6" s="666"/>
      <c r="O6" s="666"/>
      <c r="P6" s="666"/>
      <c r="Q6" s="666"/>
      <c r="R6" s="666"/>
      <c r="S6" s="5"/>
      <c r="T6" s="834" t="s">
        <v>0</v>
      </c>
      <c r="U6" s="835"/>
      <c r="V6" s="836"/>
      <c r="W6" s="837"/>
      <c r="X6" s="838"/>
      <c r="Y6" s="838"/>
      <c r="Z6" s="838"/>
      <c r="AA6" s="601"/>
      <c r="AB6" s="601"/>
      <c r="AC6" s="601"/>
      <c r="AD6" s="601"/>
      <c r="AE6" s="601"/>
      <c r="AF6" s="601"/>
      <c r="AG6" s="601"/>
      <c r="AH6" s="839"/>
      <c r="AI6" s="808"/>
      <c r="AJ6" s="809"/>
      <c r="AK6" s="809"/>
      <c r="AL6" s="809"/>
      <c r="AM6" s="809"/>
      <c r="AN6" s="809"/>
      <c r="AO6" s="809"/>
      <c r="AP6" s="809"/>
      <c r="AQ6" s="809"/>
      <c r="AR6" s="809"/>
      <c r="AS6" s="809"/>
      <c r="AT6" s="809"/>
      <c r="AU6" s="809"/>
      <c r="AV6" s="809"/>
      <c r="AW6" s="809"/>
      <c r="AX6" s="809"/>
      <c r="AY6" s="809"/>
      <c r="AZ6" s="809"/>
      <c r="BA6" s="809"/>
      <c r="BB6" s="809"/>
      <c r="BC6" s="809"/>
      <c r="BD6" s="809"/>
      <c r="BE6" s="809"/>
      <c r="BF6" s="809"/>
      <c r="BG6" s="809"/>
      <c r="BH6" s="809"/>
      <c r="BI6" s="809"/>
      <c r="BJ6" s="810"/>
      <c r="BK6" s="519"/>
      <c r="BL6" s="519"/>
      <c r="BM6" s="519"/>
      <c r="BN6" s="519"/>
      <c r="BO6" s="519"/>
      <c r="BQ6" s="210"/>
      <c r="BR6"/>
      <c r="BS6"/>
      <c r="BT6"/>
    </row>
    <row r="7" spans="1:72" s="91" customFormat="1" ht="33" customHeight="1">
      <c r="A7" s="519"/>
      <c r="B7" s="519"/>
      <c r="C7" s="519"/>
      <c r="D7" s="6"/>
      <c r="E7" s="495"/>
      <c r="F7" s="495"/>
      <c r="G7" s="496"/>
      <c r="H7" s="496"/>
      <c r="I7" s="496"/>
      <c r="J7" s="496"/>
      <c r="K7" s="496"/>
      <c r="L7" s="496"/>
      <c r="M7" s="496"/>
      <c r="N7" s="496"/>
      <c r="O7" s="496"/>
      <c r="P7" s="496"/>
      <c r="Q7" s="496"/>
      <c r="R7" s="496"/>
      <c r="S7" s="7"/>
      <c r="T7" s="614" t="s">
        <v>277</v>
      </c>
      <c r="U7" s="615"/>
      <c r="V7" s="616"/>
      <c r="W7" s="706" t="s">
        <v>266</v>
      </c>
      <c r="X7" s="615"/>
      <c r="Y7" s="615"/>
      <c r="Z7" s="615"/>
      <c r="AA7" s="615"/>
      <c r="AB7" s="615"/>
      <c r="AC7" s="615"/>
      <c r="AD7" s="840"/>
      <c r="AE7" s="840"/>
      <c r="AF7" s="840"/>
      <c r="AG7" s="840"/>
      <c r="AH7" s="840"/>
      <c r="AI7" s="840"/>
      <c r="AJ7" s="840"/>
      <c r="AK7" s="840"/>
      <c r="AL7" s="840"/>
      <c r="AM7" s="840"/>
      <c r="AN7" s="840"/>
      <c r="AO7" s="840"/>
      <c r="AP7" s="840"/>
      <c r="AQ7" s="840"/>
      <c r="AR7" s="840"/>
      <c r="AS7" s="841"/>
      <c r="AT7" s="840"/>
      <c r="AU7" s="840"/>
      <c r="AV7" s="840"/>
      <c r="AW7" s="840"/>
      <c r="AX7" s="840"/>
      <c r="AY7" s="840"/>
      <c r="AZ7" s="840"/>
      <c r="BA7" s="840"/>
      <c r="BB7" s="840"/>
      <c r="BC7" s="840"/>
      <c r="BD7" s="840"/>
      <c r="BE7" s="840"/>
      <c r="BF7" s="840"/>
      <c r="BG7" s="840"/>
      <c r="BH7" s="840"/>
      <c r="BI7" s="840"/>
      <c r="BJ7" s="842"/>
      <c r="BK7" s="519"/>
      <c r="BL7" s="519"/>
      <c r="BM7" s="519"/>
      <c r="BN7" s="519"/>
      <c r="BO7" s="519"/>
      <c r="BQ7" s="81"/>
      <c r="BR7" s="81"/>
      <c r="BS7" s="81"/>
      <c r="BT7" s="81"/>
    </row>
    <row r="8" spans="1:72" s="91" customFormat="1" ht="20.100000000000001" customHeight="1">
      <c r="A8" s="519"/>
      <c r="B8" s="519"/>
      <c r="C8" s="519"/>
      <c r="D8" s="6"/>
      <c r="E8" s="495"/>
      <c r="F8" s="495"/>
      <c r="G8" s="496"/>
      <c r="H8" s="496"/>
      <c r="I8" s="496"/>
      <c r="J8" s="496"/>
      <c r="K8" s="496"/>
      <c r="L8" s="496"/>
      <c r="M8" s="496"/>
      <c r="N8" s="496"/>
      <c r="O8" s="496"/>
      <c r="P8" s="496"/>
      <c r="Q8" s="496"/>
      <c r="R8" s="496"/>
      <c r="S8" s="7"/>
      <c r="T8" s="713" t="s">
        <v>9</v>
      </c>
      <c r="U8" s="714"/>
      <c r="V8" s="714"/>
      <c r="W8" s="714"/>
      <c r="X8" s="714"/>
      <c r="Y8" s="714"/>
      <c r="Z8" s="716"/>
      <c r="AA8" s="673"/>
      <c r="AB8" s="674"/>
      <c r="AC8" s="674"/>
      <c r="AD8" s="674"/>
      <c r="AE8" s="674"/>
      <c r="AF8" s="674"/>
      <c r="AG8" s="674"/>
      <c r="AH8" s="674"/>
      <c r="AI8" s="674"/>
      <c r="AJ8" s="674"/>
      <c r="AK8" s="674"/>
      <c r="AL8" s="674"/>
      <c r="AM8" s="674"/>
      <c r="AN8" s="674"/>
      <c r="AO8" s="675"/>
      <c r="AP8" s="785" t="s">
        <v>227</v>
      </c>
      <c r="AQ8" s="786"/>
      <c r="AR8" s="787"/>
      <c r="AS8" s="415"/>
      <c r="AT8" s="793" t="s">
        <v>229</v>
      </c>
      <c r="AU8" s="794"/>
      <c r="AV8" s="794"/>
      <c r="AW8" s="794"/>
      <c r="AX8" s="794"/>
      <c r="AY8" s="795"/>
      <c r="AZ8" s="785" t="s">
        <v>228</v>
      </c>
      <c r="BA8" s="786"/>
      <c r="BB8" s="787"/>
      <c r="BC8" s="785"/>
      <c r="BD8" s="786"/>
      <c r="BE8" s="786"/>
      <c r="BF8" s="786"/>
      <c r="BG8" s="787"/>
      <c r="BH8" s="786" t="s">
        <v>173</v>
      </c>
      <c r="BI8" s="786"/>
      <c r="BJ8" s="788"/>
      <c r="BK8" s="519"/>
      <c r="BL8" s="519"/>
      <c r="BM8" s="519"/>
      <c r="BN8" s="519"/>
      <c r="BO8" s="519"/>
    </row>
    <row r="9" spans="1:72" s="91" customFormat="1" ht="20.100000000000001" customHeight="1">
      <c r="A9" s="519"/>
      <c r="B9" s="519"/>
      <c r="C9" s="519"/>
      <c r="D9" s="6"/>
      <c r="E9" s="495"/>
      <c r="F9" s="495"/>
      <c r="G9" s="496"/>
      <c r="H9" s="496"/>
      <c r="I9" s="496"/>
      <c r="J9" s="496"/>
      <c r="K9" s="496"/>
      <c r="L9" s="496"/>
      <c r="M9" s="496"/>
      <c r="N9" s="496"/>
      <c r="O9" s="496"/>
      <c r="P9" s="496"/>
      <c r="Q9" s="496"/>
      <c r="R9" s="496"/>
      <c r="S9" s="7"/>
      <c r="T9" s="802"/>
      <c r="U9" s="650"/>
      <c r="V9" s="650"/>
      <c r="W9" s="650"/>
      <c r="X9" s="650"/>
      <c r="Y9" s="650"/>
      <c r="Z9" s="712"/>
      <c r="AA9" s="676"/>
      <c r="AB9" s="677"/>
      <c r="AC9" s="677"/>
      <c r="AD9" s="677"/>
      <c r="AE9" s="677"/>
      <c r="AF9" s="677"/>
      <c r="AG9" s="677"/>
      <c r="AH9" s="677"/>
      <c r="AI9" s="677"/>
      <c r="AJ9" s="677"/>
      <c r="AK9" s="677"/>
      <c r="AL9" s="677"/>
      <c r="AM9" s="677"/>
      <c r="AN9" s="677"/>
      <c r="AO9" s="678"/>
      <c r="AP9" s="789" t="s">
        <v>226</v>
      </c>
      <c r="AQ9" s="790"/>
      <c r="AR9" s="791"/>
      <c r="AS9" s="140"/>
      <c r="AT9" s="796"/>
      <c r="AU9" s="797"/>
      <c r="AV9" s="797"/>
      <c r="AW9" s="797"/>
      <c r="AX9" s="797"/>
      <c r="AY9" s="798"/>
      <c r="AZ9" s="789" t="s">
        <v>10</v>
      </c>
      <c r="BA9" s="790"/>
      <c r="BB9" s="791"/>
      <c r="BC9" s="789"/>
      <c r="BD9" s="790"/>
      <c r="BE9" s="790"/>
      <c r="BF9" s="790"/>
      <c r="BG9" s="791"/>
      <c r="BH9" s="714" t="s">
        <v>173</v>
      </c>
      <c r="BI9" s="714"/>
      <c r="BJ9" s="792"/>
      <c r="BK9" s="519"/>
      <c r="BL9" s="519"/>
      <c r="BM9" s="519"/>
      <c r="BN9" s="519"/>
      <c r="BO9" s="519"/>
    </row>
    <row r="10" spans="1:72" s="91" customFormat="1" ht="34.5" customHeight="1">
      <c r="A10" s="519"/>
      <c r="B10" s="519"/>
      <c r="C10" s="519"/>
      <c r="D10" s="12"/>
      <c r="E10" s="609">
        <v>3</v>
      </c>
      <c r="F10" s="609"/>
      <c r="G10" s="649" t="s">
        <v>174</v>
      </c>
      <c r="H10" s="649"/>
      <c r="I10" s="649"/>
      <c r="J10" s="649"/>
      <c r="K10" s="649"/>
      <c r="L10" s="649"/>
      <c r="M10" s="649"/>
      <c r="N10" s="649"/>
      <c r="O10" s="649"/>
      <c r="P10" s="649"/>
      <c r="Q10" s="649"/>
      <c r="R10" s="649"/>
      <c r="S10" s="13"/>
      <c r="T10" s="626" t="s">
        <v>8</v>
      </c>
      <c r="U10" s="627"/>
      <c r="V10" s="627"/>
      <c r="W10" s="703"/>
      <c r="X10" s="704"/>
      <c r="Y10" s="704"/>
      <c r="Z10" s="704"/>
      <c r="AA10" s="704"/>
      <c r="AB10" s="704"/>
      <c r="AC10" s="704"/>
      <c r="AD10" s="704"/>
      <c r="AE10" s="704"/>
      <c r="AF10" s="704"/>
      <c r="AG10" s="704"/>
      <c r="AH10" s="704"/>
      <c r="AI10" s="704"/>
      <c r="AJ10" s="704"/>
      <c r="AK10" s="704"/>
      <c r="AL10" s="704"/>
      <c r="AM10" s="704"/>
      <c r="AN10" s="704"/>
      <c r="AO10" s="705"/>
      <c r="AP10" s="728" t="s">
        <v>158</v>
      </c>
      <c r="AQ10" s="729"/>
      <c r="AR10" s="729"/>
      <c r="AS10" s="730"/>
      <c r="AT10" s="704"/>
      <c r="AU10" s="704"/>
      <c r="AV10" s="704"/>
      <c r="AW10" s="704"/>
      <c r="AX10" s="704"/>
      <c r="AY10" s="704"/>
      <c r="AZ10" s="704"/>
      <c r="BA10" s="704"/>
      <c r="BB10" s="704"/>
      <c r="BC10" s="704"/>
      <c r="BD10" s="704"/>
      <c r="BE10" s="704"/>
      <c r="BF10" s="704"/>
      <c r="BG10" s="704"/>
      <c r="BH10" s="704"/>
      <c r="BI10" s="704"/>
      <c r="BJ10" s="731"/>
      <c r="BK10" s="519"/>
      <c r="BL10" s="519"/>
      <c r="BM10" s="519"/>
      <c r="BN10" s="519"/>
      <c r="BO10" s="519"/>
      <c r="BQ10" s="421"/>
    </row>
    <row r="11" spans="1:72" s="91" customFormat="1" ht="30" customHeight="1">
      <c r="A11" s="519"/>
      <c r="B11" s="519"/>
      <c r="C11" s="519"/>
      <c r="D11" s="14"/>
      <c r="E11" s="683">
        <v>4</v>
      </c>
      <c r="F11" s="683"/>
      <c r="G11" s="766" t="s">
        <v>123</v>
      </c>
      <c r="H11" s="766"/>
      <c r="I11" s="766"/>
      <c r="J11" s="766"/>
      <c r="K11" s="766"/>
      <c r="L11" s="766"/>
      <c r="M11" s="766"/>
      <c r="N11" s="766"/>
      <c r="O11" s="766"/>
      <c r="P11" s="766"/>
      <c r="Q11" s="766"/>
      <c r="R11" s="766"/>
      <c r="S11" s="503"/>
      <c r="T11" s="682"/>
      <c r="U11" s="683"/>
      <c r="V11" s="683"/>
      <c r="W11" s="740"/>
      <c r="X11" s="818" t="s">
        <v>191</v>
      </c>
      <c r="Y11" s="819"/>
      <c r="Z11" s="819"/>
      <c r="AA11" s="819"/>
      <c r="AB11" s="819"/>
      <c r="AC11" s="819"/>
      <c r="AD11" s="819"/>
      <c r="AE11" s="819"/>
      <c r="AF11" s="819"/>
      <c r="AG11" s="819"/>
      <c r="AH11" s="819"/>
      <c r="AI11" s="819"/>
      <c r="AJ11" s="819"/>
      <c r="AK11" s="819"/>
      <c r="AL11" s="819"/>
      <c r="AM11" s="819"/>
      <c r="AN11" s="819"/>
      <c r="AO11" s="819"/>
      <c r="AP11" s="819"/>
      <c r="AQ11" s="819"/>
      <c r="AR11" s="819"/>
      <c r="AS11" s="819"/>
      <c r="AT11" s="819"/>
      <c r="AU11" s="819"/>
      <c r="AV11" s="819"/>
      <c r="AW11" s="819"/>
      <c r="AX11" s="819"/>
      <c r="AY11" s="819"/>
      <c r="AZ11" s="819"/>
      <c r="BA11" s="819"/>
      <c r="BB11" s="819"/>
      <c r="BC11" s="819"/>
      <c r="BD11" s="819"/>
      <c r="BE11" s="819"/>
      <c r="BF11" s="819"/>
      <c r="BG11" s="819"/>
      <c r="BH11" s="819"/>
      <c r="BI11" s="819"/>
      <c r="BJ11" s="820"/>
      <c r="BK11" s="519"/>
      <c r="BL11" s="519"/>
      <c r="BM11" s="519"/>
      <c r="BN11" s="519"/>
      <c r="BO11" s="519"/>
    </row>
    <row r="12" spans="1:72" ht="30" customHeight="1">
      <c r="A12" s="519"/>
      <c r="B12" s="519"/>
      <c r="C12" s="519"/>
      <c r="D12" s="10" t="s">
        <v>6</v>
      </c>
      <c r="E12" s="604">
        <v>5</v>
      </c>
      <c r="F12" s="604"/>
      <c r="G12" s="717" t="s">
        <v>11</v>
      </c>
      <c r="H12" s="717"/>
      <c r="I12" s="717"/>
      <c r="J12" s="717"/>
      <c r="K12" s="717"/>
      <c r="L12" s="717"/>
      <c r="M12" s="717"/>
      <c r="N12" s="717"/>
      <c r="O12" s="717"/>
      <c r="P12" s="717"/>
      <c r="Q12" s="717"/>
      <c r="R12" s="717"/>
      <c r="S12" s="11"/>
      <c r="T12" s="817"/>
      <c r="U12" s="694"/>
      <c r="V12" s="694"/>
      <c r="W12" s="694"/>
      <c r="X12" s="694"/>
      <c r="Y12" s="694"/>
      <c r="Z12" s="694"/>
      <c r="AA12" s="694"/>
      <c r="AB12" s="694"/>
      <c r="AC12" s="694"/>
      <c r="AD12" s="694"/>
      <c r="AE12" s="694"/>
      <c r="AF12" s="694"/>
      <c r="AG12" s="694"/>
      <c r="AH12" s="694"/>
      <c r="AI12" s="694"/>
      <c r="AJ12" s="694"/>
      <c r="AK12" s="694"/>
      <c r="AL12" s="694"/>
      <c r="AM12" s="694"/>
      <c r="AN12" s="694"/>
      <c r="AO12" s="694"/>
      <c r="AP12" s="694"/>
      <c r="AQ12" s="694"/>
      <c r="AR12" s="694"/>
      <c r="AS12" s="694"/>
      <c r="AT12" s="694"/>
      <c r="AU12" s="694"/>
      <c r="AV12" s="694"/>
      <c r="AW12" s="694"/>
      <c r="AX12" s="694"/>
      <c r="AY12" s="694"/>
      <c r="AZ12" s="694"/>
      <c r="BA12" s="694"/>
      <c r="BB12" s="694"/>
      <c r="BC12" s="694"/>
      <c r="BD12" s="694"/>
      <c r="BE12" s="694"/>
      <c r="BF12" s="694"/>
      <c r="BG12" s="694"/>
      <c r="BH12" s="694"/>
      <c r="BI12" s="694"/>
      <c r="BJ12" s="695"/>
      <c r="BK12" s="519"/>
      <c r="BL12" s="519"/>
      <c r="BM12" s="519"/>
      <c r="BN12" s="519"/>
      <c r="BO12" s="519"/>
      <c r="BQ12" s="417"/>
      <c r="BR12" s="91"/>
      <c r="BS12" s="91"/>
      <c r="BT12" s="91"/>
    </row>
    <row r="13" spans="1:72" s="91" customFormat="1" ht="30" customHeight="1">
      <c r="A13" s="519"/>
      <c r="B13" s="519"/>
      <c r="C13" s="519"/>
      <c r="D13" s="4"/>
      <c r="E13" s="601">
        <v>6</v>
      </c>
      <c r="F13" s="601"/>
      <c r="G13" s="666" t="s">
        <v>350</v>
      </c>
      <c r="H13" s="666"/>
      <c r="I13" s="666"/>
      <c r="J13" s="666"/>
      <c r="K13" s="666"/>
      <c r="L13" s="666"/>
      <c r="M13" s="666"/>
      <c r="N13" s="666"/>
      <c r="O13" s="666"/>
      <c r="P13" s="666"/>
      <c r="Q13" s="666"/>
      <c r="R13" s="666"/>
      <c r="S13" s="5"/>
      <c r="T13" s="640" t="s">
        <v>0</v>
      </c>
      <c r="U13" s="641"/>
      <c r="V13" s="641"/>
      <c r="W13" s="667"/>
      <c r="X13" s="668"/>
      <c r="Y13" s="668"/>
      <c r="Z13" s="668"/>
      <c r="AA13" s="668"/>
      <c r="AB13" s="668"/>
      <c r="AC13" s="668"/>
      <c r="AD13" s="668"/>
      <c r="AE13" s="668"/>
      <c r="AF13" s="668"/>
      <c r="AG13" s="668"/>
      <c r="AH13" s="669"/>
      <c r="AI13" s="646"/>
      <c r="AJ13" s="647"/>
      <c r="AK13" s="647"/>
      <c r="AL13" s="647"/>
      <c r="AM13" s="647"/>
      <c r="AN13" s="647"/>
      <c r="AO13" s="647"/>
      <c r="AP13" s="647"/>
      <c r="AQ13" s="647"/>
      <c r="AR13" s="647"/>
      <c r="AS13" s="647"/>
      <c r="AT13" s="647"/>
      <c r="AU13" s="647"/>
      <c r="AV13" s="647"/>
      <c r="AW13" s="647"/>
      <c r="AX13" s="647"/>
      <c r="AY13" s="647"/>
      <c r="AZ13" s="647"/>
      <c r="BA13" s="647"/>
      <c r="BB13" s="647"/>
      <c r="BC13" s="647"/>
      <c r="BD13" s="647"/>
      <c r="BE13" s="647"/>
      <c r="BF13" s="647"/>
      <c r="BG13" s="647"/>
      <c r="BH13" s="647"/>
      <c r="BI13" s="647"/>
      <c r="BJ13" s="648"/>
      <c r="BK13" s="519"/>
      <c r="BL13" s="519"/>
      <c r="BM13" s="519"/>
      <c r="BN13" s="519"/>
      <c r="BO13" s="519"/>
    </row>
    <row r="14" spans="1:72" s="91" customFormat="1" ht="30" customHeight="1">
      <c r="A14" s="519"/>
      <c r="B14" s="519"/>
      <c r="C14" s="519"/>
      <c r="D14" s="6"/>
      <c r="E14" s="495"/>
      <c r="F14" s="495"/>
      <c r="G14" s="496"/>
      <c r="H14" s="496"/>
      <c r="I14" s="496"/>
      <c r="J14" s="496"/>
      <c r="K14" s="496"/>
      <c r="L14" s="496"/>
      <c r="M14" s="496"/>
      <c r="N14" s="496"/>
      <c r="O14" s="496"/>
      <c r="P14" s="496"/>
      <c r="Q14" s="496"/>
      <c r="R14" s="496"/>
      <c r="S14" s="7"/>
      <c r="T14" s="614" t="s">
        <v>277</v>
      </c>
      <c r="U14" s="615"/>
      <c r="V14" s="616"/>
      <c r="W14" s="769"/>
      <c r="X14" s="770"/>
      <c r="Y14" s="770"/>
      <c r="Z14" s="770"/>
      <c r="AA14" s="770"/>
      <c r="AB14" s="770"/>
      <c r="AC14" s="770"/>
      <c r="AD14" s="770"/>
      <c r="AE14" s="770"/>
      <c r="AF14" s="770"/>
      <c r="AG14" s="770"/>
      <c r="AH14" s="770"/>
      <c r="AI14" s="770"/>
      <c r="AJ14" s="770"/>
      <c r="AK14" s="770"/>
      <c r="AL14" s="770"/>
      <c r="AM14" s="770"/>
      <c r="AN14" s="770"/>
      <c r="AO14" s="770"/>
      <c r="AP14" s="770"/>
      <c r="AQ14" s="770"/>
      <c r="AR14" s="770"/>
      <c r="AS14" s="770"/>
      <c r="AT14" s="770"/>
      <c r="AU14" s="770"/>
      <c r="AV14" s="770"/>
      <c r="AW14" s="770"/>
      <c r="AX14" s="770"/>
      <c r="AY14" s="770"/>
      <c r="AZ14" s="770"/>
      <c r="BA14" s="770"/>
      <c r="BB14" s="770"/>
      <c r="BC14" s="770"/>
      <c r="BD14" s="770"/>
      <c r="BE14" s="770"/>
      <c r="BF14" s="770"/>
      <c r="BG14" s="770"/>
      <c r="BH14" s="770"/>
      <c r="BI14" s="770"/>
      <c r="BJ14" s="771"/>
      <c r="BK14" s="519"/>
      <c r="BL14" s="519"/>
      <c r="BM14" s="519"/>
      <c r="BN14" s="519"/>
      <c r="BO14" s="519"/>
      <c r="BQ14" s="417"/>
      <c r="BR14" s="81"/>
      <c r="BS14" s="81"/>
      <c r="BT14" s="81"/>
    </row>
    <row r="15" spans="1:72" s="91" customFormat="1" ht="30" customHeight="1">
      <c r="A15" s="519"/>
      <c r="B15" s="519"/>
      <c r="C15" s="519"/>
      <c r="D15" s="6"/>
      <c r="E15" s="495"/>
      <c r="F15" s="495"/>
      <c r="G15" s="496"/>
      <c r="H15" s="496"/>
      <c r="I15" s="496"/>
      <c r="J15" s="496"/>
      <c r="K15" s="496"/>
      <c r="L15" s="496"/>
      <c r="M15" s="496"/>
      <c r="N15" s="496"/>
      <c r="O15" s="496"/>
      <c r="P15" s="496"/>
      <c r="Q15" s="496"/>
      <c r="R15" s="496"/>
      <c r="S15" s="7"/>
      <c r="T15" s="679" t="s">
        <v>8</v>
      </c>
      <c r="U15" s="679"/>
      <c r="V15" s="679"/>
      <c r="W15" s="763"/>
      <c r="X15" s="764"/>
      <c r="Y15" s="764"/>
      <c r="Z15" s="764"/>
      <c r="AA15" s="764"/>
      <c r="AB15" s="764"/>
      <c r="AC15" s="764"/>
      <c r="AD15" s="764"/>
      <c r="AE15" s="764"/>
      <c r="AF15" s="764"/>
      <c r="AG15" s="764"/>
      <c r="AH15" s="764"/>
      <c r="AI15" s="764"/>
      <c r="AJ15" s="764"/>
      <c r="AK15" s="764"/>
      <c r="AL15" s="764"/>
      <c r="AM15" s="764"/>
      <c r="AN15" s="764"/>
      <c r="AO15" s="768"/>
      <c r="AP15" s="620" t="s">
        <v>158</v>
      </c>
      <c r="AQ15" s="621"/>
      <c r="AR15" s="621"/>
      <c r="AS15" s="763"/>
      <c r="AT15" s="764"/>
      <c r="AU15" s="764"/>
      <c r="AV15" s="764"/>
      <c r="AW15" s="764"/>
      <c r="AX15" s="764"/>
      <c r="AY15" s="764"/>
      <c r="AZ15" s="764"/>
      <c r="BA15" s="764"/>
      <c r="BB15" s="764"/>
      <c r="BC15" s="764"/>
      <c r="BD15" s="764"/>
      <c r="BE15" s="764"/>
      <c r="BF15" s="764"/>
      <c r="BG15" s="764"/>
      <c r="BH15" s="764"/>
      <c r="BI15" s="764"/>
      <c r="BJ15" s="765"/>
      <c r="BK15" s="519"/>
      <c r="BL15" s="519"/>
      <c r="BM15" s="519"/>
      <c r="BN15" s="519"/>
      <c r="BO15" s="519"/>
      <c r="BQ15" s="81"/>
      <c r="BR15" s="417"/>
      <c r="BS15" s="417"/>
      <c r="BT15" s="417"/>
    </row>
    <row r="16" spans="1:72" ht="30" customHeight="1">
      <c r="A16" s="519"/>
      <c r="B16" s="519"/>
      <c r="C16" s="519"/>
      <c r="D16" s="12" t="s">
        <v>6</v>
      </c>
      <c r="E16" s="609">
        <v>7</v>
      </c>
      <c r="F16" s="609"/>
      <c r="G16" s="649" t="s">
        <v>230</v>
      </c>
      <c r="H16" s="649"/>
      <c r="I16" s="649"/>
      <c r="J16" s="649"/>
      <c r="K16" s="649"/>
      <c r="L16" s="649"/>
      <c r="M16" s="649"/>
      <c r="N16" s="649"/>
      <c r="O16" s="649"/>
      <c r="P16" s="649"/>
      <c r="Q16" s="649"/>
      <c r="R16" s="649"/>
      <c r="S16" s="13"/>
      <c r="T16" s="657" t="s">
        <v>12</v>
      </c>
      <c r="U16" s="609"/>
      <c r="V16" s="609"/>
      <c r="W16" s="609"/>
      <c r="X16" s="609"/>
      <c r="Y16" s="658"/>
      <c r="Z16" s="659"/>
      <c r="AA16" s="660"/>
      <c r="AB16" s="660"/>
      <c r="AC16" s="660"/>
      <c r="AD16" s="660"/>
      <c r="AE16" s="660"/>
      <c r="AF16" s="660"/>
      <c r="AG16" s="660"/>
      <c r="AH16" s="660"/>
      <c r="AI16" s="660"/>
      <c r="AJ16" s="660"/>
      <c r="AK16" s="660"/>
      <c r="AL16" s="660"/>
      <c r="AM16" s="660"/>
      <c r="AN16" s="660"/>
      <c r="AO16" s="661"/>
      <c r="AP16" s="662" t="s">
        <v>13</v>
      </c>
      <c r="AQ16" s="609"/>
      <c r="AR16" s="609"/>
      <c r="AS16" s="609"/>
      <c r="AT16" s="609"/>
      <c r="AU16" s="658"/>
      <c r="AV16" s="663"/>
      <c r="AW16" s="664"/>
      <c r="AX16" s="664"/>
      <c r="AY16" s="664"/>
      <c r="AZ16" s="664"/>
      <c r="BA16" s="664"/>
      <c r="BB16" s="664"/>
      <c r="BC16" s="664"/>
      <c r="BD16" s="664"/>
      <c r="BE16" s="664"/>
      <c r="BF16" s="664"/>
      <c r="BG16" s="664"/>
      <c r="BH16" s="664"/>
      <c r="BI16" s="664"/>
      <c r="BJ16" s="665"/>
      <c r="BK16" s="519"/>
      <c r="BL16" s="519"/>
      <c r="BM16" s="519"/>
      <c r="BN16" s="519"/>
      <c r="BO16" s="519"/>
      <c r="BQ16" s="417"/>
      <c r="BR16" s="91"/>
      <c r="BS16" s="91"/>
      <c r="BT16" s="91"/>
    </row>
    <row r="17" spans="1:89" ht="30" customHeight="1">
      <c r="A17" s="519"/>
      <c r="B17" s="519"/>
      <c r="C17" s="519"/>
      <c r="D17" s="14" t="s">
        <v>6</v>
      </c>
      <c r="E17" s="683">
        <v>8</v>
      </c>
      <c r="F17" s="683"/>
      <c r="G17" s="766" t="s">
        <v>231</v>
      </c>
      <c r="H17" s="766"/>
      <c r="I17" s="766"/>
      <c r="J17" s="766"/>
      <c r="K17" s="766"/>
      <c r="L17" s="766"/>
      <c r="M17" s="766"/>
      <c r="N17" s="766"/>
      <c r="O17" s="766"/>
      <c r="P17" s="766"/>
      <c r="Q17" s="766"/>
      <c r="R17" s="766"/>
      <c r="S17" s="503"/>
      <c r="T17" s="682" t="s">
        <v>12</v>
      </c>
      <c r="U17" s="683"/>
      <c r="V17" s="683"/>
      <c r="W17" s="683"/>
      <c r="X17" s="683"/>
      <c r="Y17" s="740"/>
      <c r="Z17" s="811"/>
      <c r="AA17" s="812"/>
      <c r="AB17" s="812"/>
      <c r="AC17" s="812"/>
      <c r="AD17" s="812"/>
      <c r="AE17" s="812"/>
      <c r="AF17" s="812"/>
      <c r="AG17" s="812"/>
      <c r="AH17" s="812"/>
      <c r="AI17" s="812"/>
      <c r="AJ17" s="812"/>
      <c r="AK17" s="812"/>
      <c r="AL17" s="812"/>
      <c r="AM17" s="812"/>
      <c r="AN17" s="812"/>
      <c r="AO17" s="813"/>
      <c r="AP17" s="814" t="s">
        <v>13</v>
      </c>
      <c r="AQ17" s="683"/>
      <c r="AR17" s="683"/>
      <c r="AS17" s="683"/>
      <c r="AT17" s="683"/>
      <c r="AU17" s="740"/>
      <c r="AV17" s="814"/>
      <c r="AW17" s="683"/>
      <c r="AX17" s="683"/>
      <c r="AY17" s="683"/>
      <c r="AZ17" s="683"/>
      <c r="BA17" s="683"/>
      <c r="BB17" s="683"/>
      <c r="BC17" s="683"/>
      <c r="BD17" s="683"/>
      <c r="BE17" s="683"/>
      <c r="BF17" s="683"/>
      <c r="BG17" s="683"/>
      <c r="BH17" s="683"/>
      <c r="BI17" s="683"/>
      <c r="BJ17" s="684"/>
      <c r="BK17" s="519"/>
      <c r="BL17" s="519"/>
      <c r="BM17" s="519"/>
      <c r="BN17" s="519"/>
      <c r="BO17" s="519"/>
      <c r="BQ17" s="91"/>
      <c r="BR17" s="91"/>
      <c r="BS17" s="91"/>
      <c r="BT17" s="91"/>
    </row>
    <row r="18" spans="1:89" s="91" customFormat="1" ht="30" customHeight="1">
      <c r="A18" s="519"/>
      <c r="B18" s="519"/>
      <c r="C18" s="519"/>
      <c r="D18" s="4"/>
      <c r="E18" s="601">
        <v>9</v>
      </c>
      <c r="F18" s="601"/>
      <c r="G18" s="666" t="s">
        <v>351</v>
      </c>
      <c r="H18" s="666"/>
      <c r="I18" s="666"/>
      <c r="J18" s="666"/>
      <c r="K18" s="666"/>
      <c r="L18" s="666"/>
      <c r="M18" s="666"/>
      <c r="N18" s="666"/>
      <c r="O18" s="666"/>
      <c r="P18" s="666"/>
      <c r="Q18" s="666"/>
      <c r="R18" s="666"/>
      <c r="S18" s="5"/>
      <c r="T18" s="640" t="s">
        <v>0</v>
      </c>
      <c r="U18" s="641"/>
      <c r="V18" s="641"/>
      <c r="W18" s="667"/>
      <c r="X18" s="668"/>
      <c r="Y18" s="668"/>
      <c r="Z18" s="668"/>
      <c r="AA18" s="668"/>
      <c r="AB18" s="668"/>
      <c r="AC18" s="668"/>
      <c r="AD18" s="668"/>
      <c r="AE18" s="668"/>
      <c r="AF18" s="668"/>
      <c r="AG18" s="668"/>
      <c r="AH18" s="669"/>
      <c r="AI18" s="646"/>
      <c r="AJ18" s="647"/>
      <c r="AK18" s="647"/>
      <c r="AL18" s="647"/>
      <c r="AM18" s="647"/>
      <c r="AN18" s="647"/>
      <c r="AO18" s="647"/>
      <c r="AP18" s="647"/>
      <c r="AQ18" s="647"/>
      <c r="AR18" s="647"/>
      <c r="AS18" s="647"/>
      <c r="AT18" s="647"/>
      <c r="AU18" s="647"/>
      <c r="AV18" s="647"/>
      <c r="AW18" s="647"/>
      <c r="AX18" s="647"/>
      <c r="AY18" s="647"/>
      <c r="AZ18" s="647"/>
      <c r="BA18" s="647"/>
      <c r="BB18" s="647"/>
      <c r="BC18" s="647"/>
      <c r="BD18" s="647"/>
      <c r="BE18" s="647"/>
      <c r="BF18" s="647"/>
      <c r="BG18" s="647"/>
      <c r="BH18" s="647"/>
      <c r="BI18" s="647"/>
      <c r="BJ18" s="648"/>
      <c r="BK18" s="519"/>
      <c r="BL18" s="519"/>
      <c r="BM18" s="519"/>
      <c r="BN18" s="519"/>
      <c r="BO18" s="519"/>
      <c r="BQ18" s="81"/>
    </row>
    <row r="19" spans="1:89" s="91" customFormat="1" ht="30" customHeight="1">
      <c r="A19" s="519"/>
      <c r="B19" s="519"/>
      <c r="C19" s="519"/>
      <c r="D19" s="6"/>
      <c r="E19" s="495"/>
      <c r="F19" s="495"/>
      <c r="G19" s="496"/>
      <c r="H19" s="496"/>
      <c r="I19" s="496"/>
      <c r="J19" s="496"/>
      <c r="K19" s="496"/>
      <c r="L19" s="496"/>
      <c r="M19" s="496"/>
      <c r="N19" s="496"/>
      <c r="O19" s="496"/>
      <c r="P19" s="496"/>
      <c r="Q19" s="496"/>
      <c r="R19" s="496"/>
      <c r="S19" s="7"/>
      <c r="T19" s="614" t="s">
        <v>277</v>
      </c>
      <c r="U19" s="615"/>
      <c r="V19" s="616"/>
      <c r="W19" s="617"/>
      <c r="X19" s="618"/>
      <c r="Y19" s="618"/>
      <c r="Z19" s="618"/>
      <c r="AA19" s="618"/>
      <c r="AB19" s="618"/>
      <c r="AC19" s="618"/>
      <c r="AD19" s="618"/>
      <c r="AE19" s="618"/>
      <c r="AF19" s="618"/>
      <c r="AG19" s="618"/>
      <c r="AH19" s="618"/>
      <c r="AI19" s="618"/>
      <c r="AJ19" s="618"/>
      <c r="AK19" s="618"/>
      <c r="AL19" s="618"/>
      <c r="AM19" s="618"/>
      <c r="AN19" s="618"/>
      <c r="AO19" s="618"/>
      <c r="AP19" s="618"/>
      <c r="AQ19" s="618"/>
      <c r="AR19" s="618"/>
      <c r="AS19" s="618"/>
      <c r="AT19" s="618"/>
      <c r="AU19" s="618"/>
      <c r="AV19" s="618"/>
      <c r="AW19" s="618"/>
      <c r="AX19" s="618"/>
      <c r="AY19" s="618"/>
      <c r="AZ19" s="618"/>
      <c r="BA19" s="618"/>
      <c r="BB19" s="618"/>
      <c r="BC19" s="618"/>
      <c r="BD19" s="618"/>
      <c r="BE19" s="618"/>
      <c r="BF19" s="618"/>
      <c r="BG19" s="618"/>
      <c r="BH19" s="618"/>
      <c r="BI19" s="618"/>
      <c r="BJ19" s="619"/>
      <c r="BK19" s="519"/>
      <c r="BL19" s="519"/>
      <c r="BM19" s="519"/>
      <c r="BN19" s="519"/>
      <c r="BO19" s="519"/>
      <c r="BR19" s="81"/>
      <c r="BS19" s="81"/>
      <c r="BT19" s="81"/>
    </row>
    <row r="20" spans="1:89" s="91" customFormat="1" ht="30" customHeight="1">
      <c r="A20" s="519"/>
      <c r="B20" s="519"/>
      <c r="C20" s="519"/>
      <c r="D20" s="8"/>
      <c r="E20" s="490"/>
      <c r="F20" s="490"/>
      <c r="G20" s="497"/>
      <c r="H20" s="497"/>
      <c r="I20" s="497"/>
      <c r="J20" s="497"/>
      <c r="K20" s="497"/>
      <c r="L20" s="497"/>
      <c r="M20" s="497"/>
      <c r="N20" s="497"/>
      <c r="O20" s="497"/>
      <c r="P20" s="497"/>
      <c r="Q20" s="497"/>
      <c r="R20" s="497"/>
      <c r="S20" s="9"/>
      <c r="T20" s="626" t="s">
        <v>8</v>
      </c>
      <c r="U20" s="627"/>
      <c r="V20" s="627"/>
      <c r="W20" s="680"/>
      <c r="X20" s="607"/>
      <c r="Y20" s="607"/>
      <c r="Z20" s="607"/>
      <c r="AA20" s="607"/>
      <c r="AB20" s="607"/>
      <c r="AC20" s="607"/>
      <c r="AD20" s="607"/>
      <c r="AE20" s="607"/>
      <c r="AF20" s="607"/>
      <c r="AG20" s="607"/>
      <c r="AH20" s="607"/>
      <c r="AI20" s="607"/>
      <c r="AJ20" s="607"/>
      <c r="AK20" s="607"/>
      <c r="AL20" s="607"/>
      <c r="AM20" s="607"/>
      <c r="AN20" s="607"/>
      <c r="AO20" s="681"/>
      <c r="AP20" s="728" t="s">
        <v>158</v>
      </c>
      <c r="AQ20" s="729"/>
      <c r="AR20" s="729"/>
      <c r="AS20" s="732"/>
      <c r="AT20" s="607"/>
      <c r="AU20" s="607"/>
      <c r="AV20" s="607"/>
      <c r="AW20" s="607"/>
      <c r="AX20" s="607"/>
      <c r="AY20" s="607"/>
      <c r="AZ20" s="607"/>
      <c r="BA20" s="607"/>
      <c r="BB20" s="607"/>
      <c r="BC20" s="607"/>
      <c r="BD20" s="607"/>
      <c r="BE20" s="607"/>
      <c r="BF20" s="607"/>
      <c r="BG20" s="607"/>
      <c r="BH20" s="607"/>
      <c r="BI20" s="607"/>
      <c r="BJ20" s="608"/>
      <c r="BK20" s="519"/>
      <c r="BL20" s="519"/>
      <c r="BM20" s="519"/>
      <c r="BN20" s="519"/>
      <c r="BO20" s="519"/>
      <c r="BR20" s="81"/>
      <c r="BS20" s="81"/>
      <c r="BT20" s="81"/>
    </row>
    <row r="21" spans="1:89" s="97" customFormat="1" ht="30" customHeight="1">
      <c r="A21" s="519"/>
      <c r="B21" s="519"/>
      <c r="C21" s="519"/>
      <c r="D21" s="6"/>
      <c r="E21" s="671">
        <v>10</v>
      </c>
      <c r="F21" s="671"/>
      <c r="G21" s="685" t="s">
        <v>193</v>
      </c>
      <c r="H21" s="685"/>
      <c r="I21" s="685"/>
      <c r="J21" s="685"/>
      <c r="K21" s="685"/>
      <c r="L21" s="685"/>
      <c r="M21" s="685"/>
      <c r="N21" s="685"/>
      <c r="O21" s="685"/>
      <c r="P21" s="685"/>
      <c r="Q21" s="685"/>
      <c r="R21" s="685"/>
      <c r="S21" s="3"/>
      <c r="T21" s="682"/>
      <c r="U21" s="683"/>
      <c r="V21" s="683"/>
      <c r="W21" s="740"/>
      <c r="X21" s="741" t="s">
        <v>349</v>
      </c>
      <c r="Y21" s="741"/>
      <c r="Z21" s="741"/>
      <c r="AA21" s="741"/>
      <c r="AB21" s="741"/>
      <c r="AC21" s="741"/>
      <c r="AD21" s="741"/>
      <c r="AE21" s="741"/>
      <c r="AF21" s="741"/>
      <c r="AG21" s="741"/>
      <c r="AH21" s="741"/>
      <c r="AI21" s="741"/>
      <c r="AJ21" s="741"/>
      <c r="AK21" s="741"/>
      <c r="AL21" s="741"/>
      <c r="AM21" s="741"/>
      <c r="AN21" s="741"/>
      <c r="AO21" s="741"/>
      <c r="AP21" s="741"/>
      <c r="AQ21" s="741"/>
      <c r="AR21" s="741"/>
      <c r="AS21" s="741"/>
      <c r="AT21" s="741"/>
      <c r="AU21" s="741"/>
      <c r="AV21" s="741"/>
      <c r="AW21" s="741"/>
      <c r="AX21" s="741"/>
      <c r="AY21" s="741"/>
      <c r="AZ21" s="741"/>
      <c r="BA21" s="741"/>
      <c r="BB21" s="741"/>
      <c r="BC21" s="741"/>
      <c r="BD21" s="741"/>
      <c r="BE21" s="741"/>
      <c r="BF21" s="741"/>
      <c r="BG21" s="741"/>
      <c r="BH21" s="741"/>
      <c r="BI21" s="741"/>
      <c r="BJ21" s="742"/>
      <c r="BK21" s="519"/>
      <c r="BL21" s="519"/>
      <c r="BM21" s="519"/>
      <c r="BN21" s="519"/>
      <c r="BO21" s="519"/>
      <c r="BQ21" s="91"/>
      <c r="BR21" s="421"/>
      <c r="BS21" s="421"/>
      <c r="BT21" s="421"/>
    </row>
    <row r="22" spans="1:89" s="97" customFormat="1" ht="30" customHeight="1">
      <c r="A22" s="519"/>
      <c r="B22" s="519"/>
      <c r="C22" s="519"/>
      <c r="D22" s="10"/>
      <c r="E22" s="607">
        <v>11</v>
      </c>
      <c r="F22" s="607"/>
      <c r="G22" s="717" t="s">
        <v>194</v>
      </c>
      <c r="H22" s="717"/>
      <c r="I22" s="717"/>
      <c r="J22" s="717"/>
      <c r="K22" s="717"/>
      <c r="L22" s="717"/>
      <c r="M22" s="717"/>
      <c r="N22" s="717"/>
      <c r="O22" s="717"/>
      <c r="P22" s="717"/>
      <c r="Q22" s="717"/>
      <c r="R22" s="717"/>
      <c r="S22" s="11"/>
      <c r="T22" s="639"/>
      <c r="U22" s="607"/>
      <c r="V22" s="607"/>
      <c r="W22" s="607"/>
      <c r="X22" s="607"/>
      <c r="Y22" s="607"/>
      <c r="Z22" s="607"/>
      <c r="AA22" s="607"/>
      <c r="AB22" s="607"/>
      <c r="AC22" s="607"/>
      <c r="AD22" s="607"/>
      <c r="AE22" s="607"/>
      <c r="AF22" s="607"/>
      <c r="AG22" s="607"/>
      <c r="AH22" s="607"/>
      <c r="AI22" s="607"/>
      <c r="AJ22" s="607"/>
      <c r="AK22" s="607"/>
      <c r="AL22" s="607"/>
      <c r="AM22" s="607"/>
      <c r="AN22" s="607"/>
      <c r="AO22" s="607"/>
      <c r="AP22" s="607"/>
      <c r="AQ22" s="607"/>
      <c r="AR22" s="607"/>
      <c r="AS22" s="607"/>
      <c r="AT22" s="607"/>
      <c r="AU22" s="607"/>
      <c r="AV22" s="607"/>
      <c r="AW22" s="607"/>
      <c r="AX22" s="607"/>
      <c r="AY22" s="607"/>
      <c r="AZ22" s="607"/>
      <c r="BA22" s="607"/>
      <c r="BB22" s="607"/>
      <c r="BC22" s="607"/>
      <c r="BD22" s="607"/>
      <c r="BE22" s="607"/>
      <c r="BF22" s="607"/>
      <c r="BG22" s="607"/>
      <c r="BH22" s="607"/>
      <c r="BI22" s="607"/>
      <c r="BJ22" s="608"/>
      <c r="BK22" s="519"/>
      <c r="BL22" s="519"/>
      <c r="BM22" s="519"/>
      <c r="BN22" s="519"/>
      <c r="BO22" s="519"/>
      <c r="BQ22" s="421"/>
      <c r="BR22" s="91"/>
      <c r="BS22" s="91"/>
      <c r="BT22" s="91"/>
    </row>
    <row r="23" spans="1:89" s="97" customFormat="1" ht="30" customHeight="1">
      <c r="A23" s="519"/>
      <c r="B23" s="519"/>
      <c r="C23" s="519"/>
      <c r="D23" s="6"/>
      <c r="E23" s="650">
        <v>12</v>
      </c>
      <c r="F23" s="650"/>
      <c r="G23" s="651" t="s">
        <v>352</v>
      </c>
      <c r="H23" s="651"/>
      <c r="I23" s="651"/>
      <c r="J23" s="651"/>
      <c r="K23" s="651"/>
      <c r="L23" s="651"/>
      <c r="M23" s="651"/>
      <c r="N23" s="651"/>
      <c r="O23" s="651"/>
      <c r="P23" s="651"/>
      <c r="Q23" s="651"/>
      <c r="R23" s="651"/>
      <c r="S23" s="7"/>
      <c r="T23" s="640" t="s">
        <v>0</v>
      </c>
      <c r="U23" s="641"/>
      <c r="V23" s="641"/>
      <c r="W23" s="667"/>
      <c r="X23" s="668"/>
      <c r="Y23" s="668"/>
      <c r="Z23" s="668"/>
      <c r="AA23" s="668"/>
      <c r="AB23" s="668"/>
      <c r="AC23" s="668"/>
      <c r="AD23" s="668"/>
      <c r="AE23" s="668"/>
      <c r="AF23" s="668"/>
      <c r="AG23" s="668"/>
      <c r="AH23" s="669"/>
      <c r="AI23" s="646"/>
      <c r="AJ23" s="647"/>
      <c r="AK23" s="647"/>
      <c r="AL23" s="647"/>
      <c r="AM23" s="647"/>
      <c r="AN23" s="647"/>
      <c r="AO23" s="647"/>
      <c r="AP23" s="647"/>
      <c r="AQ23" s="647"/>
      <c r="AR23" s="647"/>
      <c r="AS23" s="647"/>
      <c r="AT23" s="647"/>
      <c r="AU23" s="647"/>
      <c r="AV23" s="647"/>
      <c r="AW23" s="647"/>
      <c r="AX23" s="647"/>
      <c r="AY23" s="647"/>
      <c r="AZ23" s="647"/>
      <c r="BA23" s="647"/>
      <c r="BB23" s="647"/>
      <c r="BC23" s="647"/>
      <c r="BD23" s="647"/>
      <c r="BE23" s="647"/>
      <c r="BF23" s="647"/>
      <c r="BG23" s="647"/>
      <c r="BH23" s="647"/>
      <c r="BI23" s="647"/>
      <c r="BJ23" s="648"/>
      <c r="BK23" s="519"/>
      <c r="BL23" s="519"/>
      <c r="BM23" s="519"/>
      <c r="BN23" s="519"/>
      <c r="BO23" s="519"/>
      <c r="BQ23" s="416"/>
      <c r="BR23" s="91"/>
      <c r="BS23" s="91"/>
      <c r="BT23" s="91"/>
    </row>
    <row r="24" spans="1:89" s="97" customFormat="1" ht="30" customHeight="1">
      <c r="A24" s="519"/>
      <c r="B24" s="519"/>
      <c r="C24" s="519"/>
      <c r="D24" s="6"/>
      <c r="E24" s="495"/>
      <c r="F24" s="495"/>
      <c r="G24" s="496"/>
      <c r="H24" s="496"/>
      <c r="I24" s="496"/>
      <c r="J24" s="496"/>
      <c r="K24" s="496"/>
      <c r="L24" s="496"/>
      <c r="M24" s="496"/>
      <c r="N24" s="496"/>
      <c r="O24" s="496"/>
      <c r="P24" s="496"/>
      <c r="Q24" s="496"/>
      <c r="R24" s="496"/>
      <c r="S24" s="7"/>
      <c r="T24" s="614" t="s">
        <v>277</v>
      </c>
      <c r="U24" s="615"/>
      <c r="V24" s="616"/>
      <c r="W24" s="617"/>
      <c r="X24" s="618"/>
      <c r="Y24" s="618"/>
      <c r="Z24" s="618"/>
      <c r="AA24" s="618"/>
      <c r="AB24" s="618"/>
      <c r="AC24" s="618"/>
      <c r="AD24" s="618"/>
      <c r="AE24" s="618"/>
      <c r="AF24" s="618"/>
      <c r="AG24" s="618"/>
      <c r="AH24" s="618"/>
      <c r="AI24" s="618"/>
      <c r="AJ24" s="618"/>
      <c r="AK24" s="618"/>
      <c r="AL24" s="618"/>
      <c r="AM24" s="618"/>
      <c r="AN24" s="618"/>
      <c r="AO24" s="618"/>
      <c r="AP24" s="618"/>
      <c r="AQ24" s="618"/>
      <c r="AR24" s="618"/>
      <c r="AS24" s="618"/>
      <c r="AT24" s="618"/>
      <c r="AU24" s="618"/>
      <c r="AV24" s="618"/>
      <c r="AW24" s="618"/>
      <c r="AX24" s="618"/>
      <c r="AY24" s="618"/>
      <c r="AZ24" s="618"/>
      <c r="BA24" s="618"/>
      <c r="BB24" s="618"/>
      <c r="BC24" s="618"/>
      <c r="BD24" s="618"/>
      <c r="BE24" s="618"/>
      <c r="BF24" s="618"/>
      <c r="BG24" s="618"/>
      <c r="BH24" s="618"/>
      <c r="BI24" s="618"/>
      <c r="BJ24" s="619"/>
      <c r="BK24" s="519"/>
      <c r="BL24" s="519"/>
      <c r="BM24" s="519"/>
      <c r="BN24" s="519"/>
      <c r="BO24" s="519"/>
      <c r="BQ24" s="416"/>
      <c r="BR24" s="91"/>
      <c r="BS24" s="91"/>
      <c r="BT24" s="91"/>
    </row>
    <row r="25" spans="1:89" s="174" customFormat="1" ht="30" customHeight="1">
      <c r="A25" s="519"/>
      <c r="B25" s="519"/>
      <c r="C25" s="519"/>
      <c r="D25" s="8"/>
      <c r="E25" s="490"/>
      <c r="F25" s="490"/>
      <c r="G25" s="497"/>
      <c r="H25" s="497"/>
      <c r="I25" s="497"/>
      <c r="J25" s="497"/>
      <c r="K25" s="497"/>
      <c r="L25" s="497"/>
      <c r="M25" s="497"/>
      <c r="N25" s="497"/>
      <c r="O25" s="497"/>
      <c r="P25" s="497"/>
      <c r="Q25" s="497"/>
      <c r="R25" s="497"/>
      <c r="S25" s="9"/>
      <c r="T25" s="679" t="s">
        <v>8</v>
      </c>
      <c r="U25" s="679"/>
      <c r="V25" s="679"/>
      <c r="W25" s="680"/>
      <c r="X25" s="607"/>
      <c r="Y25" s="607"/>
      <c r="Z25" s="607"/>
      <c r="AA25" s="607"/>
      <c r="AB25" s="607"/>
      <c r="AC25" s="607"/>
      <c r="AD25" s="607"/>
      <c r="AE25" s="607"/>
      <c r="AF25" s="607"/>
      <c r="AG25" s="607"/>
      <c r="AH25" s="607"/>
      <c r="AI25" s="607"/>
      <c r="AJ25" s="607"/>
      <c r="AK25" s="607"/>
      <c r="AL25" s="607"/>
      <c r="AM25" s="607"/>
      <c r="AN25" s="607"/>
      <c r="AO25" s="681"/>
      <c r="AP25" s="620" t="s">
        <v>158</v>
      </c>
      <c r="AQ25" s="621"/>
      <c r="AR25" s="621"/>
      <c r="AS25" s="732"/>
      <c r="AT25" s="607"/>
      <c r="AU25" s="607"/>
      <c r="AV25" s="607"/>
      <c r="AW25" s="607"/>
      <c r="AX25" s="607"/>
      <c r="AY25" s="607"/>
      <c r="AZ25" s="607"/>
      <c r="BA25" s="607"/>
      <c r="BB25" s="607"/>
      <c r="BC25" s="607"/>
      <c r="BD25" s="607"/>
      <c r="BE25" s="607"/>
      <c r="BF25" s="607"/>
      <c r="BG25" s="607"/>
      <c r="BH25" s="607"/>
      <c r="BI25" s="607"/>
      <c r="BJ25" s="608"/>
      <c r="BK25" s="519"/>
      <c r="BL25" s="519"/>
      <c r="BM25" s="519"/>
      <c r="BN25" s="519"/>
      <c r="BO25" s="519"/>
      <c r="BQ25" s="91"/>
      <c r="BR25" s="97"/>
      <c r="BS25" s="97"/>
      <c r="BT25" s="97"/>
    </row>
    <row r="26" spans="1:89" ht="30" customHeight="1">
      <c r="A26" s="519"/>
      <c r="B26" s="519"/>
      <c r="C26" s="519"/>
      <c r="D26" s="8" t="s">
        <v>6</v>
      </c>
      <c r="E26" s="602">
        <v>13</v>
      </c>
      <c r="F26" s="602"/>
      <c r="G26" s="670" t="s">
        <v>7</v>
      </c>
      <c r="H26" s="670"/>
      <c r="I26" s="670"/>
      <c r="J26" s="670"/>
      <c r="K26" s="670"/>
      <c r="L26" s="670"/>
      <c r="M26" s="670"/>
      <c r="N26" s="670"/>
      <c r="O26" s="670"/>
      <c r="P26" s="670"/>
      <c r="Q26" s="670"/>
      <c r="R26" s="670"/>
      <c r="S26" s="9"/>
      <c r="T26" s="718" t="s">
        <v>656</v>
      </c>
      <c r="U26" s="719"/>
      <c r="V26" s="719"/>
      <c r="W26" s="719"/>
      <c r="X26" s="719"/>
      <c r="Y26" s="719"/>
      <c r="Z26" s="719"/>
      <c r="AA26" s="719"/>
      <c r="AB26" s="719"/>
      <c r="AC26" s="719"/>
      <c r="AD26" s="719"/>
      <c r="AE26" s="719"/>
      <c r="AF26" s="719"/>
      <c r="AG26" s="719"/>
      <c r="AH26" s="719"/>
      <c r="AI26" s="719"/>
      <c r="AJ26" s="719"/>
      <c r="AK26" s="719"/>
      <c r="AL26" s="719"/>
      <c r="AM26" s="719"/>
      <c r="AN26" s="743"/>
      <c r="AO26" s="744"/>
      <c r="AP26" s="744"/>
      <c r="AQ26" s="744"/>
      <c r="AR26" s="744"/>
      <c r="AS26" s="744"/>
      <c r="AT26" s="744"/>
      <c r="AU26" s="744"/>
      <c r="AV26" s="744"/>
      <c r="AW26" s="744"/>
      <c r="AX26" s="744"/>
      <c r="AY26" s="744"/>
      <c r="AZ26" s="744"/>
      <c r="BA26" s="744"/>
      <c r="BB26" s="744"/>
      <c r="BC26" s="744"/>
      <c r="BD26" s="744"/>
      <c r="BE26" s="744"/>
      <c r="BF26" s="744"/>
      <c r="BG26" s="744"/>
      <c r="BH26" s="744"/>
      <c r="BI26" s="744"/>
      <c r="BJ26" s="745"/>
      <c r="BK26" s="519"/>
      <c r="BL26" s="519"/>
      <c r="BM26" s="519"/>
      <c r="BN26" s="519"/>
      <c r="BO26" s="519"/>
      <c r="BQ26" s="91"/>
      <c r="BR26" s="97"/>
      <c r="BS26" s="97"/>
      <c r="BT26" s="97"/>
    </row>
    <row r="27" spans="1:89" s="91" customFormat="1" ht="30" customHeight="1">
      <c r="A27" s="519"/>
      <c r="B27" s="519"/>
      <c r="C27" s="519"/>
      <c r="D27" s="6"/>
      <c r="E27" s="650">
        <v>14</v>
      </c>
      <c r="F27" s="650"/>
      <c r="G27" s="651" t="s">
        <v>172</v>
      </c>
      <c r="H27" s="651"/>
      <c r="I27" s="651"/>
      <c r="J27" s="651"/>
      <c r="K27" s="651"/>
      <c r="L27" s="651"/>
      <c r="M27" s="651"/>
      <c r="N27" s="651"/>
      <c r="O27" s="651"/>
      <c r="P27" s="651"/>
      <c r="Q27" s="651"/>
      <c r="R27" s="651"/>
      <c r="S27" s="7"/>
      <c r="T27" s="652"/>
      <c r="U27" s="653"/>
      <c r="V27" s="653"/>
      <c r="W27" s="654"/>
      <c r="X27" s="655" t="s">
        <v>274</v>
      </c>
      <c r="Y27" s="655"/>
      <c r="Z27" s="655"/>
      <c r="AA27" s="655"/>
      <c r="AB27" s="655"/>
      <c r="AC27" s="655"/>
      <c r="AD27" s="655"/>
      <c r="AE27" s="655"/>
      <c r="AF27" s="655"/>
      <c r="AG27" s="655"/>
      <c r="AH27" s="655"/>
      <c r="AI27" s="655"/>
      <c r="AJ27" s="655"/>
      <c r="AK27" s="655"/>
      <c r="AL27" s="655"/>
      <c r="AM27" s="655"/>
      <c r="AN27" s="655"/>
      <c r="AO27" s="655"/>
      <c r="AP27" s="655"/>
      <c r="AQ27" s="655"/>
      <c r="AR27" s="655"/>
      <c r="AS27" s="655"/>
      <c r="AT27" s="655"/>
      <c r="AU27" s="655"/>
      <c r="AV27" s="655"/>
      <c r="AW27" s="655"/>
      <c r="AX27" s="655"/>
      <c r="AY27" s="655"/>
      <c r="AZ27" s="655"/>
      <c r="BA27" s="655"/>
      <c r="BB27" s="655"/>
      <c r="BC27" s="655"/>
      <c r="BD27" s="655"/>
      <c r="BE27" s="655"/>
      <c r="BF27" s="655"/>
      <c r="BG27" s="655"/>
      <c r="BH27" s="655"/>
      <c r="BI27" s="655"/>
      <c r="BJ27" s="656"/>
      <c r="BK27" s="519"/>
      <c r="BL27" s="519"/>
      <c r="BM27" s="519"/>
      <c r="BN27" s="519"/>
      <c r="BO27" s="519"/>
      <c r="BQ27" s="97"/>
      <c r="BR27" s="421"/>
      <c r="BS27" s="421"/>
      <c r="BT27" s="421"/>
      <c r="BU27"/>
      <c r="BV27"/>
      <c r="BW27"/>
      <c r="BX27"/>
      <c r="BY27"/>
      <c r="BZ27"/>
      <c r="CA27"/>
      <c r="CB27"/>
      <c r="CC27"/>
      <c r="CD27"/>
      <c r="CE27"/>
      <c r="CF27"/>
      <c r="CG27"/>
      <c r="CH27"/>
      <c r="CI27"/>
      <c r="CJ27"/>
      <c r="CK27"/>
    </row>
    <row r="28" spans="1:89" s="210" customFormat="1" ht="23.25" customHeight="1">
      <c r="A28" s="519"/>
      <c r="B28" s="519"/>
      <c r="C28" s="519"/>
      <c r="D28" s="691"/>
      <c r="E28" s="671">
        <v>15</v>
      </c>
      <c r="F28" s="671"/>
      <c r="G28" s="736" t="s">
        <v>256</v>
      </c>
      <c r="H28" s="736"/>
      <c r="I28" s="736"/>
      <c r="J28" s="736"/>
      <c r="K28" s="736"/>
      <c r="L28" s="736"/>
      <c r="M28" s="736"/>
      <c r="N28" s="736"/>
      <c r="O28" s="736"/>
      <c r="P28" s="736"/>
      <c r="Q28" s="736"/>
      <c r="R28" s="736"/>
      <c r="S28" s="419"/>
      <c r="T28" s="865"/>
      <c r="U28" s="643"/>
      <c r="V28" s="643"/>
      <c r="W28" s="644"/>
      <c r="X28" s="653" t="s">
        <v>275</v>
      </c>
      <c r="Y28" s="653"/>
      <c r="Z28" s="653"/>
      <c r="AA28" s="653"/>
      <c r="AB28" s="653"/>
      <c r="AC28" s="653"/>
      <c r="AD28" s="653"/>
      <c r="AE28" s="653"/>
      <c r="AF28" s="504"/>
      <c r="AG28" s="504"/>
      <c r="AH28" s="504"/>
      <c r="AI28" s="504"/>
      <c r="AJ28" s="504"/>
      <c r="AK28" s="504"/>
      <c r="AL28" s="504"/>
      <c r="AM28" s="504"/>
      <c r="AN28" s="504"/>
      <c r="AO28" s="504"/>
      <c r="AP28" s="504"/>
      <c r="AQ28" s="504"/>
      <c r="AR28" s="504"/>
      <c r="AS28" s="504"/>
      <c r="AT28" s="504"/>
      <c r="AU28" s="504"/>
      <c r="AV28" s="504"/>
      <c r="AW28" s="504"/>
      <c r="AX28" s="504"/>
      <c r="AY28" s="504"/>
      <c r="AZ28" s="504"/>
      <c r="BA28" s="504"/>
      <c r="BB28" s="504"/>
      <c r="BC28" s="504"/>
      <c r="BD28" s="504"/>
      <c r="BE28" s="504"/>
      <c r="BF28" s="504"/>
      <c r="BG28" s="504"/>
      <c r="BH28" s="504"/>
      <c r="BI28" s="504"/>
      <c r="BJ28" s="196"/>
      <c r="BK28" s="519"/>
      <c r="BL28" s="519"/>
      <c r="BM28" s="519"/>
      <c r="BN28" s="519"/>
      <c r="BO28" s="519"/>
      <c r="BQ28" s="421"/>
      <c r="BR28" s="97"/>
      <c r="BS28" s="97"/>
      <c r="BT28" s="97"/>
      <c r="BU28"/>
      <c r="BV28"/>
      <c r="BW28"/>
      <c r="BX28"/>
      <c r="BY28"/>
      <c r="BZ28"/>
      <c r="CA28"/>
      <c r="CB28"/>
      <c r="CC28"/>
      <c r="CD28"/>
      <c r="CE28"/>
      <c r="CF28"/>
      <c r="CG28"/>
      <c r="CH28"/>
      <c r="CI28"/>
      <c r="CJ28"/>
      <c r="CK28"/>
    </row>
    <row r="29" spans="1:89" s="210" customFormat="1" ht="23.25" customHeight="1">
      <c r="A29" s="519"/>
      <c r="B29" s="519"/>
      <c r="C29" s="519"/>
      <c r="D29" s="612"/>
      <c r="E29" s="602"/>
      <c r="F29" s="602"/>
      <c r="G29" s="737"/>
      <c r="H29" s="737"/>
      <c r="I29" s="737"/>
      <c r="J29" s="737"/>
      <c r="K29" s="737"/>
      <c r="L29" s="737"/>
      <c r="M29" s="737"/>
      <c r="N29" s="737"/>
      <c r="O29" s="737"/>
      <c r="P29" s="737"/>
      <c r="Q29" s="737"/>
      <c r="R29" s="737"/>
      <c r="S29" s="395"/>
      <c r="T29" s="652" t="s">
        <v>276</v>
      </c>
      <c r="U29" s="653"/>
      <c r="V29" s="653"/>
      <c r="W29" s="653"/>
      <c r="X29" s="653"/>
      <c r="Y29" s="653"/>
      <c r="Z29" s="653"/>
      <c r="AA29" s="653"/>
      <c r="AB29" s="653"/>
      <c r="AC29" s="856" t="s">
        <v>258</v>
      </c>
      <c r="AD29" s="856"/>
      <c r="AE29" s="856"/>
      <c r="AF29" s="856"/>
      <c r="AG29" s="856"/>
      <c r="AH29" s="856"/>
      <c r="AI29" s="856"/>
      <c r="AJ29" s="856"/>
      <c r="AK29" s="856"/>
      <c r="AL29" s="857"/>
      <c r="AM29" s="858" t="s">
        <v>257</v>
      </c>
      <c r="AN29" s="859"/>
      <c r="AO29" s="859"/>
      <c r="AP29" s="859"/>
      <c r="AQ29" s="859"/>
      <c r="AR29" s="859"/>
      <c r="AS29" s="859"/>
      <c r="AT29" s="859"/>
      <c r="AU29" s="859"/>
      <c r="AV29" s="859"/>
      <c r="AW29" s="859"/>
      <c r="AX29" s="859"/>
      <c r="AY29" s="859"/>
      <c r="AZ29" s="862"/>
      <c r="BA29" s="863"/>
      <c r="BB29" s="863"/>
      <c r="BC29" s="863"/>
      <c r="BD29" s="863"/>
      <c r="BE29" s="863"/>
      <c r="BF29" s="863"/>
      <c r="BG29" s="863"/>
      <c r="BH29" s="863"/>
      <c r="BI29" s="863"/>
      <c r="BJ29" s="864"/>
      <c r="BK29" s="6"/>
      <c r="BL29" s="519"/>
      <c r="BM29" s="519"/>
      <c r="BN29" s="519"/>
      <c r="BO29" s="519"/>
      <c r="BQ29" s="97"/>
      <c r="BR29" s="97"/>
      <c r="BS29" s="97"/>
      <c r="BT29" s="97"/>
    </row>
    <row r="30" spans="1:89" s="82" customFormat="1" ht="30" customHeight="1">
      <c r="A30" s="519"/>
      <c r="B30" s="519"/>
      <c r="C30" s="519"/>
      <c r="D30" s="2" t="s">
        <v>6</v>
      </c>
      <c r="E30" s="602">
        <v>16</v>
      </c>
      <c r="F30" s="602"/>
      <c r="G30" s="685" t="s">
        <v>49</v>
      </c>
      <c r="H30" s="685"/>
      <c r="I30" s="685"/>
      <c r="J30" s="685"/>
      <c r="K30" s="685"/>
      <c r="L30" s="685"/>
      <c r="M30" s="685"/>
      <c r="N30" s="685"/>
      <c r="O30" s="685"/>
      <c r="P30" s="685"/>
      <c r="Q30" s="685"/>
      <c r="R30" s="685"/>
      <c r="S30" s="3"/>
      <c r="T30" s="865"/>
      <c r="U30" s="643"/>
      <c r="V30" s="643"/>
      <c r="W30" s="644"/>
      <c r="X30" s="782" t="s">
        <v>275</v>
      </c>
      <c r="Y30" s="653"/>
      <c r="Z30" s="653"/>
      <c r="AA30" s="653"/>
      <c r="AB30" s="653"/>
      <c r="AC30" s="653"/>
      <c r="AD30" s="653"/>
      <c r="AE30" s="866"/>
      <c r="AF30" s="653" t="s">
        <v>276</v>
      </c>
      <c r="AG30" s="653"/>
      <c r="AH30" s="653"/>
      <c r="AI30" s="653"/>
      <c r="AJ30" s="653"/>
      <c r="AK30" s="653"/>
      <c r="AL30" s="653"/>
      <c r="AM30" s="653"/>
      <c r="AN30" s="653"/>
      <c r="AO30" s="727" t="s">
        <v>265</v>
      </c>
      <c r="AP30" s="727"/>
      <c r="AQ30" s="727"/>
      <c r="AR30" s="727"/>
      <c r="AS30" s="727"/>
      <c r="AT30" s="642"/>
      <c r="AU30" s="643"/>
      <c r="AV30" s="644"/>
      <c r="AW30" s="504" t="s">
        <v>259</v>
      </c>
      <c r="AX30" s="504"/>
      <c r="AY30" s="504"/>
      <c r="AZ30" s="860" t="s">
        <v>260</v>
      </c>
      <c r="BA30" s="861"/>
      <c r="BB30" s="861"/>
      <c r="BC30" s="861"/>
      <c r="BD30" s="642"/>
      <c r="BE30" s="643"/>
      <c r="BF30" s="644"/>
      <c r="BG30" s="750" t="s">
        <v>259</v>
      </c>
      <c r="BH30" s="750"/>
      <c r="BI30" s="750"/>
      <c r="BJ30" s="196"/>
      <c r="BK30" s="113"/>
      <c r="BL30" s="519"/>
      <c r="BM30" s="495"/>
      <c r="BN30" s="501"/>
      <c r="BO30" s="519"/>
      <c r="BQ30" s="97"/>
      <c r="BR30" s="174"/>
      <c r="BS30" s="174"/>
      <c r="BT30" s="174"/>
      <c r="BU30"/>
      <c r="BV30"/>
      <c r="BW30"/>
      <c r="BX30"/>
      <c r="BY30"/>
      <c r="BZ30"/>
      <c r="CA30"/>
      <c r="CB30"/>
      <c r="CC30"/>
      <c r="CD30"/>
      <c r="CE30"/>
      <c r="CF30"/>
      <c r="CG30"/>
      <c r="CH30"/>
      <c r="CI30"/>
      <c r="CJ30"/>
      <c r="CK30"/>
    </row>
    <row r="31" spans="1:89" s="174" customFormat="1" ht="21" customHeight="1">
      <c r="A31" s="519"/>
      <c r="B31" s="519"/>
      <c r="C31" s="519"/>
      <c r="D31" s="518"/>
      <c r="E31" s="492"/>
      <c r="F31" s="492"/>
      <c r="G31" s="498"/>
      <c r="H31" s="498"/>
      <c r="I31" s="498"/>
      <c r="J31" s="498"/>
      <c r="K31" s="498"/>
      <c r="L31" s="498"/>
      <c r="M31" s="498"/>
      <c r="N31" s="498"/>
      <c r="O31" s="498"/>
      <c r="P31" s="498"/>
      <c r="Q31" s="498"/>
      <c r="R31" s="498"/>
      <c r="S31" s="518"/>
      <c r="T31" s="521"/>
      <c r="U31" s="521"/>
      <c r="V31" s="521"/>
      <c r="W31" s="521"/>
      <c r="X31" s="521"/>
      <c r="Y31" s="521"/>
      <c r="Z31" s="521"/>
      <c r="AA31" s="521"/>
      <c r="AB31" s="521"/>
      <c r="AC31" s="521"/>
      <c r="AD31" s="521"/>
      <c r="AE31" s="521"/>
      <c r="AF31" s="521"/>
      <c r="AG31" s="521"/>
      <c r="AH31" s="521"/>
      <c r="AI31" s="521"/>
      <c r="AJ31" s="521"/>
      <c r="AK31" s="521"/>
      <c r="AL31" s="44"/>
      <c r="AM31" s="44"/>
      <c r="AN31" s="44"/>
      <c r="AO31" s="44"/>
      <c r="AP31" s="44"/>
      <c r="AQ31" s="521"/>
      <c r="AR31" s="521"/>
      <c r="AS31" s="521"/>
      <c r="AT31" s="521"/>
      <c r="AU31" s="521"/>
      <c r="AV31" s="521"/>
      <c r="AW31" s="521"/>
      <c r="AX31" s="521"/>
      <c r="AY31" s="521"/>
      <c r="AZ31" s="521"/>
      <c r="BA31" s="521"/>
      <c r="BB31" s="521"/>
      <c r="BC31" s="521"/>
      <c r="BD31" s="44"/>
      <c r="BE31" s="44"/>
      <c r="BF31" s="44"/>
      <c r="BG31" s="44"/>
      <c r="BH31" s="44"/>
      <c r="BI31" s="44"/>
      <c r="BJ31" s="44"/>
      <c r="BK31" s="113"/>
      <c r="BL31" s="519"/>
      <c r="BM31" s="495"/>
      <c r="BN31" s="501"/>
      <c r="BO31" s="519"/>
      <c r="BQ31" s="97"/>
      <c r="BR31" s="81"/>
      <c r="BS31" s="81"/>
      <c r="BT31" s="81"/>
      <c r="BU31"/>
      <c r="BV31"/>
      <c r="BW31"/>
      <c r="BX31"/>
      <c r="BY31"/>
      <c r="BZ31"/>
      <c r="CA31"/>
      <c r="CB31"/>
      <c r="CC31"/>
      <c r="CD31"/>
      <c r="CE31"/>
      <c r="CF31"/>
      <c r="CG31"/>
      <c r="CH31"/>
      <c r="CI31"/>
      <c r="CJ31"/>
      <c r="CK31"/>
    </row>
    <row r="32" spans="1:89" s="91" customFormat="1" ht="30" customHeight="1">
      <c r="A32" s="519"/>
      <c r="B32" s="519"/>
      <c r="C32" s="519"/>
      <c r="D32" s="2" t="s">
        <v>6</v>
      </c>
      <c r="E32" s="671">
        <v>17</v>
      </c>
      <c r="F32" s="671"/>
      <c r="G32" s="685" t="s">
        <v>60</v>
      </c>
      <c r="H32" s="685"/>
      <c r="I32" s="685"/>
      <c r="J32" s="685"/>
      <c r="K32" s="685"/>
      <c r="L32" s="685"/>
      <c r="M32" s="685"/>
      <c r="N32" s="685"/>
      <c r="O32" s="685"/>
      <c r="P32" s="685"/>
      <c r="Q32" s="685"/>
      <c r="R32" s="685"/>
      <c r="S32" s="3"/>
      <c r="T32" s="682" t="s">
        <v>61</v>
      </c>
      <c r="U32" s="683"/>
      <c r="V32" s="683"/>
      <c r="W32" s="683"/>
      <c r="X32" s="683"/>
      <c r="Y32" s="683"/>
      <c r="Z32" s="683"/>
      <c r="AA32" s="683"/>
      <c r="AB32" s="683"/>
      <c r="AC32" s="683"/>
      <c r="AD32" s="683"/>
      <c r="AE32" s="683"/>
      <c r="AF32" s="683"/>
      <c r="AG32" s="683"/>
      <c r="AH32" s="683"/>
      <c r="AI32" s="683"/>
      <c r="AJ32" s="683"/>
      <c r="AK32" s="684"/>
      <c r="AL32" s="682" t="s">
        <v>160</v>
      </c>
      <c r="AM32" s="683"/>
      <c r="AN32" s="683"/>
      <c r="AO32" s="683"/>
      <c r="AP32" s="683"/>
      <c r="AQ32" s="683"/>
      <c r="AR32" s="683"/>
      <c r="AS32" s="683"/>
      <c r="AT32" s="683"/>
      <c r="AU32" s="683"/>
      <c r="AV32" s="683"/>
      <c r="AW32" s="683"/>
      <c r="AX32" s="683"/>
      <c r="AY32" s="683"/>
      <c r="AZ32" s="683"/>
      <c r="BA32" s="683"/>
      <c r="BB32" s="683"/>
      <c r="BC32" s="684"/>
      <c r="BD32" s="682" t="s">
        <v>159</v>
      </c>
      <c r="BE32" s="683"/>
      <c r="BF32" s="683"/>
      <c r="BG32" s="683"/>
      <c r="BH32" s="683"/>
      <c r="BI32" s="683"/>
      <c r="BJ32" s="684"/>
      <c r="BK32" s="519"/>
      <c r="BL32" s="519"/>
      <c r="BM32" s="519"/>
      <c r="BN32" s="519"/>
      <c r="BO32" s="519"/>
      <c r="BQ32" s="82"/>
      <c r="BR32"/>
      <c r="BS32"/>
      <c r="BT32"/>
      <c r="BU32"/>
      <c r="BV32"/>
      <c r="BW32"/>
      <c r="BX32"/>
      <c r="BY32"/>
      <c r="BZ32"/>
      <c r="CA32"/>
      <c r="CB32"/>
      <c r="CC32"/>
    </row>
    <row r="33" spans="1:109" s="91" customFormat="1" ht="30" customHeight="1">
      <c r="A33" s="519"/>
      <c r="B33" s="519"/>
      <c r="C33" s="519"/>
      <c r="D33" s="6"/>
      <c r="E33" s="495"/>
      <c r="F33" s="495"/>
      <c r="G33" s="88"/>
      <c r="H33" s="767" t="s">
        <v>15</v>
      </c>
      <c r="I33" s="607"/>
      <c r="J33" s="607"/>
      <c r="K33" s="607"/>
      <c r="L33" s="607"/>
      <c r="M33" s="607"/>
      <c r="N33" s="607"/>
      <c r="O33" s="607"/>
      <c r="P33" s="607"/>
      <c r="Q33" s="607"/>
      <c r="R33" s="607"/>
      <c r="S33" s="608"/>
      <c r="T33" s="633"/>
      <c r="U33" s="634"/>
      <c r="V33" s="634"/>
      <c r="W33" s="634"/>
      <c r="X33" s="634"/>
      <c r="Y33" s="634"/>
      <c r="Z33" s="634"/>
      <c r="AA33" s="635"/>
      <c r="AB33" s="726" t="s">
        <v>179</v>
      </c>
      <c r="AC33" s="726"/>
      <c r="AD33" s="636"/>
      <c r="AE33" s="637"/>
      <c r="AF33" s="637"/>
      <c r="AG33" s="637"/>
      <c r="AH33" s="637"/>
      <c r="AI33" s="637"/>
      <c r="AJ33" s="637"/>
      <c r="AK33" s="638"/>
      <c r="AL33" s="645"/>
      <c r="AM33" s="631"/>
      <c r="AN33" s="631"/>
      <c r="AO33" s="631"/>
      <c r="AP33" s="631"/>
      <c r="AQ33" s="631"/>
      <c r="AR33" s="631"/>
      <c r="AS33" s="631"/>
      <c r="AT33" s="758" t="s">
        <v>179</v>
      </c>
      <c r="AU33" s="758"/>
      <c r="AV33" s="631"/>
      <c r="AW33" s="631"/>
      <c r="AX33" s="631"/>
      <c r="AY33" s="631"/>
      <c r="AZ33" s="631"/>
      <c r="BA33" s="631"/>
      <c r="BB33" s="631"/>
      <c r="BC33" s="632"/>
      <c r="BD33" s="639"/>
      <c r="BE33" s="756"/>
      <c r="BF33" s="756"/>
      <c r="BG33" s="756"/>
      <c r="BH33" s="756"/>
      <c r="BI33" s="756"/>
      <c r="BJ33" s="757"/>
      <c r="BK33" s="519"/>
      <c r="BL33" s="519"/>
      <c r="BM33" s="519"/>
      <c r="BN33" s="519"/>
      <c r="BO33" s="519"/>
      <c r="BQ33" s="421"/>
      <c r="BR33"/>
      <c r="BS33"/>
      <c r="BT33"/>
      <c r="BU33"/>
      <c r="BV33"/>
      <c r="BW33"/>
      <c r="BX33"/>
      <c r="BY33"/>
      <c r="BZ33"/>
      <c r="CA33"/>
      <c r="CB33"/>
      <c r="CC33"/>
    </row>
    <row r="34" spans="1:109" s="91" customFormat="1" ht="30" customHeight="1">
      <c r="A34" s="519"/>
      <c r="B34" s="519"/>
      <c r="C34" s="519"/>
      <c r="D34" s="6"/>
      <c r="E34" s="495"/>
      <c r="F34" s="495"/>
      <c r="G34" s="88"/>
      <c r="H34" s="767" t="s">
        <v>16</v>
      </c>
      <c r="I34" s="607"/>
      <c r="J34" s="607"/>
      <c r="K34" s="607"/>
      <c r="L34" s="607"/>
      <c r="M34" s="607"/>
      <c r="N34" s="607"/>
      <c r="O34" s="607"/>
      <c r="P34" s="607"/>
      <c r="Q34" s="607"/>
      <c r="R34" s="607"/>
      <c r="S34" s="608"/>
      <c r="T34" s="633"/>
      <c r="U34" s="634"/>
      <c r="V34" s="634"/>
      <c r="W34" s="634"/>
      <c r="X34" s="634"/>
      <c r="Y34" s="634"/>
      <c r="Z34" s="634"/>
      <c r="AA34" s="635"/>
      <c r="AB34" s="726" t="s">
        <v>179</v>
      </c>
      <c r="AC34" s="726"/>
      <c r="AD34" s="636"/>
      <c r="AE34" s="637"/>
      <c r="AF34" s="637"/>
      <c r="AG34" s="637"/>
      <c r="AH34" s="637"/>
      <c r="AI34" s="637"/>
      <c r="AJ34" s="637"/>
      <c r="AK34" s="638"/>
      <c r="AL34" s="645"/>
      <c r="AM34" s="631"/>
      <c r="AN34" s="631"/>
      <c r="AO34" s="631"/>
      <c r="AP34" s="631"/>
      <c r="AQ34" s="631"/>
      <c r="AR34" s="631"/>
      <c r="AS34" s="631"/>
      <c r="AT34" s="758" t="s">
        <v>179</v>
      </c>
      <c r="AU34" s="758"/>
      <c r="AV34" s="631"/>
      <c r="AW34" s="631"/>
      <c r="AX34" s="631"/>
      <c r="AY34" s="631"/>
      <c r="AZ34" s="631"/>
      <c r="BA34" s="631"/>
      <c r="BB34" s="631"/>
      <c r="BC34" s="632"/>
      <c r="BD34" s="639"/>
      <c r="BE34" s="756"/>
      <c r="BF34" s="756"/>
      <c r="BG34" s="756"/>
      <c r="BH34" s="756"/>
      <c r="BI34" s="756"/>
      <c r="BJ34" s="757"/>
      <c r="BK34" s="519"/>
      <c r="BL34" s="519"/>
      <c r="BM34" s="519"/>
      <c r="BN34" s="519"/>
      <c r="BO34" s="519"/>
      <c r="BP34" s="92"/>
      <c r="BQ34" s="81"/>
      <c r="BR34" s="210"/>
      <c r="BS34" s="210"/>
      <c r="BT34" s="210"/>
      <c r="BU34"/>
      <c r="BV34"/>
      <c r="BW34"/>
      <c r="BX34"/>
      <c r="BY34"/>
      <c r="BZ34"/>
      <c r="CA34"/>
      <c r="CB34"/>
      <c r="CC34"/>
    </row>
    <row r="35" spans="1:109" s="91" customFormat="1" ht="29.25" customHeight="1">
      <c r="A35" s="519"/>
      <c r="B35" s="519"/>
      <c r="C35" s="519"/>
      <c r="D35" s="8"/>
      <c r="E35" s="490"/>
      <c r="F35" s="490"/>
      <c r="G35" s="15"/>
      <c r="H35" s="707" t="s">
        <v>17</v>
      </c>
      <c r="I35" s="609"/>
      <c r="J35" s="609"/>
      <c r="K35" s="609"/>
      <c r="L35" s="609"/>
      <c r="M35" s="609"/>
      <c r="N35" s="609"/>
      <c r="O35" s="609"/>
      <c r="P35" s="609"/>
      <c r="Q35" s="609"/>
      <c r="R35" s="609"/>
      <c r="S35" s="610"/>
      <c r="T35" s="633"/>
      <c r="U35" s="634"/>
      <c r="V35" s="634"/>
      <c r="W35" s="634"/>
      <c r="X35" s="634"/>
      <c r="Y35" s="634"/>
      <c r="Z35" s="634"/>
      <c r="AA35" s="635"/>
      <c r="AB35" s="708" t="s">
        <v>179</v>
      </c>
      <c r="AC35" s="708"/>
      <c r="AD35" s="636"/>
      <c r="AE35" s="637"/>
      <c r="AF35" s="637"/>
      <c r="AG35" s="637"/>
      <c r="AH35" s="637"/>
      <c r="AI35" s="637"/>
      <c r="AJ35" s="637"/>
      <c r="AK35" s="638"/>
      <c r="AL35" s="709"/>
      <c r="AM35" s="710"/>
      <c r="AN35" s="710"/>
      <c r="AO35" s="710"/>
      <c r="AP35" s="710"/>
      <c r="AQ35" s="710"/>
      <c r="AR35" s="710"/>
      <c r="AS35" s="710"/>
      <c r="AT35" s="752" t="s">
        <v>179</v>
      </c>
      <c r="AU35" s="752"/>
      <c r="AV35" s="710"/>
      <c r="AW35" s="710"/>
      <c r="AX35" s="710"/>
      <c r="AY35" s="710"/>
      <c r="AZ35" s="710"/>
      <c r="BA35" s="710"/>
      <c r="BB35" s="710"/>
      <c r="BC35" s="753"/>
      <c r="BD35" s="657"/>
      <c r="BE35" s="748"/>
      <c r="BF35" s="748"/>
      <c r="BG35" s="748"/>
      <c r="BH35" s="748"/>
      <c r="BI35" s="748"/>
      <c r="BJ35" s="749"/>
      <c r="BK35" s="519"/>
      <c r="BL35" s="92"/>
      <c r="BM35" s="92"/>
      <c r="BN35" s="92"/>
      <c r="BO35" s="92"/>
      <c r="BP35" s="92"/>
      <c r="BQ35" s="210"/>
      <c r="BS35"/>
      <c r="BT35"/>
      <c r="BU35"/>
      <c r="BV35"/>
      <c r="BW35"/>
      <c r="BX35"/>
      <c r="BY35"/>
      <c r="BZ35"/>
      <c r="CA35"/>
      <c r="CB35"/>
      <c r="CC35"/>
    </row>
    <row r="36" spans="1:109" s="91" customFormat="1" ht="21.75" customHeight="1">
      <c r="A36" s="519"/>
      <c r="B36" s="519"/>
      <c r="C36" s="519"/>
      <c r="D36" s="2" t="s">
        <v>6</v>
      </c>
      <c r="E36" s="671">
        <v>18</v>
      </c>
      <c r="F36" s="671"/>
      <c r="G36" s="733" t="s">
        <v>353</v>
      </c>
      <c r="H36" s="733"/>
      <c r="I36" s="733"/>
      <c r="J36" s="733"/>
      <c r="K36" s="733"/>
      <c r="L36" s="733"/>
      <c r="M36" s="733"/>
      <c r="N36" s="733"/>
      <c r="O36" s="733"/>
      <c r="P36" s="733"/>
      <c r="Q36" s="733"/>
      <c r="R36" s="733"/>
      <c r="S36" s="734"/>
      <c r="T36" s="751"/>
      <c r="U36" s="746"/>
      <c r="V36" s="738" t="s">
        <v>457</v>
      </c>
      <c r="W36" s="738"/>
      <c r="X36" s="738"/>
      <c r="Y36" s="738"/>
      <c r="Z36" s="738"/>
      <c r="AA36" s="738"/>
      <c r="AB36" s="738"/>
      <c r="AC36" s="738"/>
      <c r="AD36" s="739"/>
      <c r="AE36" s="671" t="s">
        <v>176</v>
      </c>
      <c r="AF36" s="671"/>
      <c r="AG36" s="671"/>
      <c r="AH36" s="671"/>
      <c r="AI36" s="671"/>
      <c r="AJ36" s="711"/>
      <c r="AK36" s="724"/>
      <c r="AL36" s="725"/>
      <c r="AM36" s="746" t="s">
        <v>21</v>
      </c>
      <c r="AN36" s="747"/>
      <c r="AO36" s="850"/>
      <c r="AP36" s="746"/>
      <c r="AQ36" s="746"/>
      <c r="AR36" s="746" t="s">
        <v>177</v>
      </c>
      <c r="AS36" s="747"/>
      <c r="AT36" s="850" t="s">
        <v>18</v>
      </c>
      <c r="AU36" s="747"/>
      <c r="AV36" s="851"/>
      <c r="AW36" s="852"/>
      <c r="AX36" s="746" t="s">
        <v>178</v>
      </c>
      <c r="AY36" s="845"/>
      <c r="AZ36" s="16" t="s">
        <v>22</v>
      </c>
      <c r="BA36" s="33"/>
      <c r="BB36" s="17"/>
      <c r="BC36" s="846" t="s">
        <v>46</v>
      </c>
      <c r="BD36" s="846"/>
      <c r="BE36" s="846"/>
      <c r="BF36" s="846"/>
      <c r="BG36" s="846"/>
      <c r="BH36" s="846"/>
      <c r="BI36" s="846"/>
      <c r="BJ36" s="847"/>
      <c r="BK36" s="92"/>
      <c r="BL36" s="92"/>
      <c r="BM36" s="519"/>
      <c r="BN36" s="519"/>
      <c r="BO36" s="519"/>
      <c r="BP36" s="85"/>
      <c r="BR36"/>
      <c r="BS36"/>
      <c r="BT36"/>
    </row>
    <row r="37" spans="1:109" s="91" customFormat="1" ht="21.75" customHeight="1">
      <c r="A37" s="519"/>
      <c r="B37" s="519"/>
      <c r="C37" s="519"/>
      <c r="D37" s="6"/>
      <c r="E37" s="650"/>
      <c r="F37" s="650"/>
      <c r="G37" s="693"/>
      <c r="H37" s="693"/>
      <c r="I37" s="693"/>
      <c r="J37" s="693"/>
      <c r="K37" s="693"/>
      <c r="L37" s="693"/>
      <c r="M37" s="693"/>
      <c r="N37" s="693"/>
      <c r="O37" s="693"/>
      <c r="P37" s="693"/>
      <c r="Q37" s="693"/>
      <c r="R37" s="693"/>
      <c r="S37" s="735"/>
      <c r="T37" s="628"/>
      <c r="U37" s="622"/>
      <c r="V37" s="629" t="s">
        <v>458</v>
      </c>
      <c r="W37" s="629"/>
      <c r="X37" s="629"/>
      <c r="Y37" s="629"/>
      <c r="Z37" s="629"/>
      <c r="AA37" s="629"/>
      <c r="AB37" s="629"/>
      <c r="AC37" s="629"/>
      <c r="AD37" s="630"/>
      <c r="AE37" s="650"/>
      <c r="AF37" s="650"/>
      <c r="AG37" s="650"/>
      <c r="AH37" s="650"/>
      <c r="AI37" s="650"/>
      <c r="AJ37" s="712"/>
      <c r="AK37" s="706"/>
      <c r="AL37" s="615"/>
      <c r="AM37" s="622" t="s">
        <v>21</v>
      </c>
      <c r="AN37" s="623"/>
      <c r="AO37" s="624"/>
      <c r="AP37" s="622"/>
      <c r="AQ37" s="622"/>
      <c r="AR37" s="622" t="s">
        <v>177</v>
      </c>
      <c r="AS37" s="623"/>
      <c r="AT37" s="624" t="s">
        <v>18</v>
      </c>
      <c r="AU37" s="623"/>
      <c r="AV37" s="624"/>
      <c r="AW37" s="622"/>
      <c r="AX37" s="622" t="s">
        <v>178</v>
      </c>
      <c r="AY37" s="625"/>
      <c r="AZ37" s="37"/>
      <c r="BA37" s="38"/>
      <c r="BB37" s="87"/>
      <c r="BC37" s="848"/>
      <c r="BD37" s="848"/>
      <c r="BE37" s="848"/>
      <c r="BF37" s="848"/>
      <c r="BG37" s="848"/>
      <c r="BH37" s="848"/>
      <c r="BI37" s="848"/>
      <c r="BJ37" s="849"/>
      <c r="BK37" s="519"/>
      <c r="BL37" s="519"/>
      <c r="BM37" s="519"/>
      <c r="BN37" s="519"/>
      <c r="BO37" s="519"/>
      <c r="BQ37" s="174"/>
      <c r="BR37"/>
      <c r="BS37"/>
      <c r="BT37"/>
      <c r="BU37" s="89"/>
      <c r="BV37" s="89"/>
    </row>
    <row r="38" spans="1:109" s="91" customFormat="1" ht="21.75" customHeight="1">
      <c r="A38" s="519"/>
      <c r="B38" s="519"/>
      <c r="C38" s="519"/>
      <c r="D38" s="6"/>
      <c r="E38" s="519"/>
      <c r="F38" s="519"/>
      <c r="G38" s="519"/>
      <c r="H38" s="519"/>
      <c r="I38" s="519"/>
      <c r="J38" s="519"/>
      <c r="K38" s="519"/>
      <c r="L38" s="519"/>
      <c r="M38" s="519"/>
      <c r="N38" s="519"/>
      <c r="O38" s="519"/>
      <c r="P38" s="18"/>
      <c r="Q38" s="18"/>
      <c r="R38" s="18"/>
      <c r="S38" s="18"/>
      <c r="T38" s="628"/>
      <c r="U38" s="622"/>
      <c r="V38" s="629" t="s">
        <v>459</v>
      </c>
      <c r="W38" s="629"/>
      <c r="X38" s="629"/>
      <c r="Y38" s="629"/>
      <c r="Z38" s="629"/>
      <c r="AA38" s="629"/>
      <c r="AB38" s="629"/>
      <c r="AC38" s="629"/>
      <c r="AD38" s="630"/>
      <c r="AE38" s="650"/>
      <c r="AF38" s="650"/>
      <c r="AG38" s="650"/>
      <c r="AH38" s="650"/>
      <c r="AI38" s="650"/>
      <c r="AJ38" s="712"/>
      <c r="AK38" s="706"/>
      <c r="AL38" s="615"/>
      <c r="AM38" s="622" t="s">
        <v>21</v>
      </c>
      <c r="AN38" s="623"/>
      <c r="AO38" s="624"/>
      <c r="AP38" s="622"/>
      <c r="AQ38" s="622"/>
      <c r="AR38" s="622" t="s">
        <v>177</v>
      </c>
      <c r="AS38" s="623"/>
      <c r="AT38" s="624" t="s">
        <v>18</v>
      </c>
      <c r="AU38" s="623"/>
      <c r="AV38" s="624"/>
      <c r="AW38" s="622"/>
      <c r="AX38" s="622" t="s">
        <v>178</v>
      </c>
      <c r="AY38" s="625"/>
      <c r="AZ38" s="32" t="s">
        <v>23</v>
      </c>
      <c r="BA38" s="1"/>
      <c r="BB38" s="87"/>
      <c r="BC38" s="848" t="s">
        <v>24</v>
      </c>
      <c r="BD38" s="848"/>
      <c r="BE38" s="848"/>
      <c r="BF38" s="848"/>
      <c r="BG38" s="848"/>
      <c r="BH38" s="848"/>
      <c r="BI38" s="848"/>
      <c r="BJ38" s="849"/>
      <c r="BK38" s="519"/>
      <c r="BL38" s="519"/>
      <c r="BM38" s="519"/>
      <c r="BN38" s="519"/>
      <c r="BO38" s="519"/>
      <c r="BP38" s="92"/>
      <c r="BQ38" s="174"/>
    </row>
    <row r="39" spans="1:109" s="91" customFormat="1" ht="21.75" customHeight="1">
      <c r="A39" s="519"/>
      <c r="B39" s="519"/>
      <c r="C39" s="519"/>
      <c r="D39" s="6"/>
      <c r="E39" s="519"/>
      <c r="F39" s="519"/>
      <c r="G39" s="519"/>
      <c r="H39" s="519"/>
      <c r="I39" s="519"/>
      <c r="J39" s="519"/>
      <c r="K39" s="519"/>
      <c r="L39" s="519"/>
      <c r="M39" s="519"/>
      <c r="N39" s="519"/>
      <c r="O39" s="519"/>
      <c r="P39" s="519"/>
      <c r="Q39" s="519"/>
      <c r="R39" s="519"/>
      <c r="S39" s="519"/>
      <c r="T39" s="628"/>
      <c r="U39" s="622"/>
      <c r="V39" s="629" t="s">
        <v>460</v>
      </c>
      <c r="W39" s="629"/>
      <c r="X39" s="629"/>
      <c r="Y39" s="629"/>
      <c r="Z39" s="629"/>
      <c r="AA39" s="629"/>
      <c r="AB39" s="629"/>
      <c r="AC39" s="629"/>
      <c r="AD39" s="630"/>
      <c r="AE39" s="650"/>
      <c r="AF39" s="650"/>
      <c r="AG39" s="650"/>
      <c r="AH39" s="650"/>
      <c r="AI39" s="650"/>
      <c r="AJ39" s="712"/>
      <c r="AK39" s="706"/>
      <c r="AL39" s="615"/>
      <c r="AM39" s="622" t="s">
        <v>21</v>
      </c>
      <c r="AN39" s="623"/>
      <c r="AO39" s="624"/>
      <c r="AP39" s="622"/>
      <c r="AQ39" s="622"/>
      <c r="AR39" s="622" t="s">
        <v>177</v>
      </c>
      <c r="AS39" s="623"/>
      <c r="AT39" s="624" t="s">
        <v>18</v>
      </c>
      <c r="AU39" s="623"/>
      <c r="AV39" s="624"/>
      <c r="AW39" s="622"/>
      <c r="AX39" s="622" t="s">
        <v>178</v>
      </c>
      <c r="AY39" s="625"/>
      <c r="AZ39" s="36"/>
      <c r="BA39" s="1"/>
      <c r="BB39" s="87"/>
      <c r="BC39" s="848"/>
      <c r="BD39" s="848"/>
      <c r="BE39" s="848"/>
      <c r="BF39" s="848"/>
      <c r="BG39" s="848"/>
      <c r="BH39" s="848"/>
      <c r="BI39" s="848"/>
      <c r="BJ39" s="849"/>
      <c r="BK39" s="519"/>
      <c r="BL39" s="92"/>
      <c r="BM39" s="92"/>
      <c r="BN39" s="92"/>
      <c r="BO39" s="92"/>
      <c r="BP39" s="92"/>
      <c r="BR39" s="421"/>
      <c r="BS39" s="421"/>
      <c r="BT39" s="418"/>
    </row>
    <row r="40" spans="1:109" s="91" customFormat="1" ht="21.75" customHeight="1">
      <c r="A40" s="519"/>
      <c r="B40" s="519"/>
      <c r="C40" s="519"/>
      <c r="D40" s="20"/>
      <c r="E40" s="502"/>
      <c r="F40" s="502"/>
      <c r="G40" s="502"/>
      <c r="H40" s="502"/>
      <c r="I40" s="502"/>
      <c r="J40" s="502"/>
      <c r="K40" s="502"/>
      <c r="L40" s="502"/>
      <c r="M40" s="502"/>
      <c r="N40" s="502"/>
      <c r="O40" s="502"/>
      <c r="P40" s="517"/>
      <c r="Q40" s="517"/>
      <c r="R40" s="517"/>
      <c r="S40" s="517"/>
      <c r="T40" s="713"/>
      <c r="U40" s="714"/>
      <c r="V40" s="340" t="s">
        <v>182</v>
      </c>
      <c r="W40" s="755"/>
      <c r="X40" s="755"/>
      <c r="Y40" s="755"/>
      <c r="Z40" s="755"/>
      <c r="AA40" s="755"/>
      <c r="AB40" s="755"/>
      <c r="AC40" s="755"/>
      <c r="AD40" s="545" t="s">
        <v>207</v>
      </c>
      <c r="AE40" s="650"/>
      <c r="AF40" s="650"/>
      <c r="AG40" s="650"/>
      <c r="AH40" s="650"/>
      <c r="AI40" s="650"/>
      <c r="AJ40" s="712"/>
      <c r="AK40" s="715"/>
      <c r="AL40" s="714"/>
      <c r="AM40" s="714" t="s">
        <v>21</v>
      </c>
      <c r="AN40" s="716"/>
      <c r="AO40" s="715"/>
      <c r="AP40" s="714"/>
      <c r="AQ40" s="714"/>
      <c r="AR40" s="714" t="s">
        <v>177</v>
      </c>
      <c r="AS40" s="716"/>
      <c r="AT40" s="715" t="s">
        <v>18</v>
      </c>
      <c r="AU40" s="716"/>
      <c r="AV40" s="715"/>
      <c r="AW40" s="714"/>
      <c r="AX40" s="714" t="s">
        <v>178</v>
      </c>
      <c r="AY40" s="754"/>
      <c r="AZ40" s="537"/>
      <c r="BA40" s="538"/>
      <c r="BB40" s="87"/>
      <c r="BC40" s="848"/>
      <c r="BD40" s="848"/>
      <c r="BE40" s="848"/>
      <c r="BF40" s="848"/>
      <c r="BG40" s="848"/>
      <c r="BH40" s="848"/>
      <c r="BI40" s="848"/>
      <c r="BJ40" s="849"/>
      <c r="BK40" s="519"/>
      <c r="BL40" s="92"/>
      <c r="BM40" s="92"/>
      <c r="BN40" s="92"/>
      <c r="BO40" s="92"/>
      <c r="BP40" s="92"/>
      <c r="BQ40" s="421"/>
      <c r="BR40" s="421"/>
      <c r="BS40" s="421"/>
      <c r="BT40" s="418"/>
      <c r="BU40" s="227"/>
      <c r="BV40" s="227"/>
      <c r="BW40" s="227"/>
      <c r="BX40" s="227"/>
    </row>
    <row r="41" spans="1:109" s="535" customFormat="1" ht="21.75" customHeight="1">
      <c r="D41" s="30"/>
      <c r="E41" s="671">
        <v>19</v>
      </c>
      <c r="F41" s="671"/>
      <c r="G41" s="733" t="s">
        <v>671</v>
      </c>
      <c r="H41" s="733"/>
      <c r="I41" s="733"/>
      <c r="J41" s="733"/>
      <c r="K41" s="733"/>
      <c r="L41" s="733"/>
      <c r="M41" s="733"/>
      <c r="N41" s="733"/>
      <c r="O41" s="733"/>
      <c r="P41" s="733"/>
      <c r="Q41" s="733"/>
      <c r="R41" s="733"/>
      <c r="S41" s="734"/>
      <c r="T41" s="526" t="s">
        <v>672</v>
      </c>
      <c r="U41" s="524"/>
      <c r="V41" s="540"/>
      <c r="W41" s="527"/>
      <c r="X41" s="527"/>
      <c r="Y41" s="746"/>
      <c r="Z41" s="746"/>
      <c r="AA41" s="746"/>
      <c r="AB41" s="746"/>
      <c r="AC41" s="746"/>
      <c r="AD41" s="746"/>
      <c r="AE41" s="746"/>
      <c r="AF41" s="746"/>
      <c r="AG41" s="746"/>
      <c r="AH41" s="746"/>
      <c r="AI41" s="746"/>
      <c r="AJ41" s="746"/>
      <c r="AK41" s="746"/>
      <c r="AL41" s="746"/>
      <c r="AM41" s="746"/>
      <c r="AN41" s="746"/>
      <c r="AO41" s="746"/>
      <c r="AP41" s="746"/>
      <c r="AQ41" s="746"/>
      <c r="AR41" s="746"/>
      <c r="AS41" s="746"/>
      <c r="AT41" s="746"/>
      <c r="AU41" s="746"/>
      <c r="AV41" s="746"/>
      <c r="AW41" s="746"/>
      <c r="AX41" s="746"/>
      <c r="AY41" s="746"/>
      <c r="AZ41" s="746"/>
      <c r="BA41" s="746"/>
      <c r="BB41" s="746"/>
      <c r="BC41" s="746"/>
      <c r="BD41" s="746"/>
      <c r="BE41" s="746"/>
      <c r="BF41" s="746"/>
      <c r="BG41" s="746"/>
      <c r="BH41" s="746"/>
      <c r="BI41" s="746"/>
      <c r="BJ41" s="853"/>
      <c r="BL41" s="92"/>
      <c r="BM41" s="92"/>
      <c r="BN41" s="92"/>
      <c r="BO41" s="92"/>
      <c r="BP41" s="92"/>
      <c r="BT41" s="418"/>
      <c r="BU41" s="227"/>
      <c r="BV41" s="227"/>
      <c r="BW41" s="227"/>
      <c r="BX41" s="227"/>
    </row>
    <row r="42" spans="1:109" s="535" customFormat="1" ht="27" customHeight="1">
      <c r="D42" s="30"/>
      <c r="E42" s="650"/>
      <c r="F42" s="650"/>
      <c r="G42" s="854"/>
      <c r="H42" s="854"/>
      <c r="I42" s="854"/>
      <c r="J42" s="854"/>
      <c r="K42" s="854"/>
      <c r="L42" s="854"/>
      <c r="M42" s="854"/>
      <c r="N42" s="854"/>
      <c r="O42" s="854"/>
      <c r="P42" s="854"/>
      <c r="Q42" s="854"/>
      <c r="R42" s="854"/>
      <c r="S42" s="855"/>
      <c r="T42" s="59" t="s">
        <v>673</v>
      </c>
      <c r="U42" s="523"/>
      <c r="V42" s="533"/>
      <c r="W42" s="532"/>
      <c r="X42" s="532"/>
      <c r="Y42" s="804"/>
      <c r="Z42" s="804"/>
      <c r="AA42" s="804"/>
      <c r="AB42" s="804"/>
      <c r="AC42" s="804"/>
      <c r="AD42" s="804"/>
      <c r="AE42" s="804"/>
      <c r="AF42" s="804"/>
      <c r="AG42" s="804"/>
      <c r="AH42" s="804"/>
      <c r="AI42" s="804"/>
      <c r="AJ42" s="804"/>
      <c r="AK42" s="804"/>
      <c r="AL42" s="804"/>
      <c r="AM42" s="804"/>
      <c r="AN42" s="804"/>
      <c r="AO42" s="804"/>
      <c r="AP42" s="804"/>
      <c r="AQ42" s="804"/>
      <c r="AR42" s="804"/>
      <c r="AS42" s="804"/>
      <c r="AT42" s="804"/>
      <c r="AU42" s="804"/>
      <c r="AV42" s="804"/>
      <c r="AW42" s="804"/>
      <c r="AX42" s="804"/>
      <c r="AY42" s="804"/>
      <c r="AZ42" s="804"/>
      <c r="BA42" s="804"/>
      <c r="BB42" s="804"/>
      <c r="BC42" s="804"/>
      <c r="BD42" s="804"/>
      <c r="BE42" s="804"/>
      <c r="BF42" s="804"/>
      <c r="BG42" s="804"/>
      <c r="BH42" s="804"/>
      <c r="BI42" s="804"/>
      <c r="BJ42" s="807"/>
      <c r="BL42" s="92"/>
      <c r="BM42" s="92"/>
      <c r="BN42" s="92"/>
      <c r="BO42" s="92"/>
      <c r="BP42" s="92"/>
      <c r="BT42" s="418"/>
      <c r="BU42" s="227"/>
      <c r="BV42" s="227"/>
      <c r="BW42" s="227"/>
      <c r="BX42" s="227"/>
    </row>
    <row r="43" spans="1:109" ht="21.75" customHeight="1">
      <c r="A43" s="519"/>
      <c r="B43" s="519"/>
      <c r="C43" s="519"/>
      <c r="D43" s="2" t="s">
        <v>6</v>
      </c>
      <c r="E43" s="671">
        <v>20</v>
      </c>
      <c r="F43" s="671"/>
      <c r="G43" s="685" t="s">
        <v>126</v>
      </c>
      <c r="H43" s="685"/>
      <c r="I43" s="685"/>
      <c r="J43" s="685"/>
      <c r="K43" s="685"/>
      <c r="L43" s="685"/>
      <c r="M43" s="685"/>
      <c r="N43" s="685"/>
      <c r="O43" s="685"/>
      <c r="P43" s="685"/>
      <c r="Q43" s="685"/>
      <c r="R43" s="685"/>
      <c r="S43" s="3"/>
      <c r="T43" s="762"/>
      <c r="U43" s="721"/>
      <c r="V43" s="722" t="s">
        <v>466</v>
      </c>
      <c r="W43" s="722"/>
      <c r="X43" s="722"/>
      <c r="Y43" s="722"/>
      <c r="Z43" s="546"/>
      <c r="AA43" s="720"/>
      <c r="AB43" s="721"/>
      <c r="AC43" s="722" t="s">
        <v>467</v>
      </c>
      <c r="AD43" s="722"/>
      <c r="AE43" s="722"/>
      <c r="AF43" s="722"/>
      <c r="AG43" s="546"/>
      <c r="AH43" s="723"/>
      <c r="AI43" s="723"/>
      <c r="AJ43" s="694" t="s">
        <v>468</v>
      </c>
      <c r="AK43" s="694"/>
      <c r="AL43" s="694"/>
      <c r="AM43" s="694"/>
      <c r="AN43" s="541"/>
      <c r="AO43" s="723"/>
      <c r="AP43" s="723"/>
      <c r="AQ43" s="694" t="s">
        <v>469</v>
      </c>
      <c r="AR43" s="694"/>
      <c r="AS43" s="694"/>
      <c r="AT43" s="694"/>
      <c r="AU43" s="694"/>
      <c r="AV43" s="694"/>
      <c r="AW43" s="525"/>
      <c r="AX43" s="720"/>
      <c r="AY43" s="721"/>
      <c r="AZ43" s="722" t="s">
        <v>470</v>
      </c>
      <c r="BA43" s="722"/>
      <c r="BB43" s="722"/>
      <c r="BC43" s="722"/>
      <c r="BD43" s="722"/>
      <c r="BE43" s="722"/>
      <c r="BF43" s="722"/>
      <c r="BG43" s="722"/>
      <c r="BH43" s="542"/>
      <c r="BI43" s="542"/>
      <c r="BJ43" s="543"/>
      <c r="BK43" s="519"/>
      <c r="BL43" s="92"/>
      <c r="BM43" s="92"/>
      <c r="BN43" s="92"/>
      <c r="BO43" s="92"/>
      <c r="BP43" s="60"/>
      <c r="BQ43" s="544"/>
      <c r="BR43" s="421"/>
      <c r="BS43" s="421"/>
      <c r="BT43" s="418"/>
      <c r="BU43" s="227"/>
      <c r="BV43" s="227"/>
      <c r="BW43" s="227"/>
      <c r="BX43" s="221"/>
      <c r="BY43" s="218"/>
      <c r="BZ43" s="221"/>
      <c r="CA43" s="219"/>
      <c r="CB43" s="221"/>
      <c r="CC43" s="220"/>
      <c r="CD43" s="221"/>
      <c r="CE43" s="220"/>
      <c r="CF43" s="220"/>
      <c r="CG43" s="220"/>
      <c r="CH43" s="218"/>
      <c r="CI43" s="218"/>
      <c r="CJ43" s="218"/>
      <c r="CK43" s="221"/>
      <c r="CL43" s="220"/>
      <c r="CM43" s="221"/>
      <c r="CN43" s="220"/>
      <c r="CO43" s="218"/>
      <c r="CP43" s="218"/>
      <c r="CQ43" s="218"/>
      <c r="CR43" s="221"/>
      <c r="CS43" s="220"/>
      <c r="CT43" s="221"/>
      <c r="CU43" s="38"/>
      <c r="CV43" s="38"/>
      <c r="CW43" s="87"/>
      <c r="CX43" s="217"/>
      <c r="CY43" s="217"/>
      <c r="CZ43" s="217"/>
      <c r="DA43" s="217"/>
      <c r="DB43" s="217"/>
      <c r="DC43" s="217"/>
      <c r="DD43" s="217"/>
      <c r="DE43" s="217"/>
    </row>
    <row r="44" spans="1:109" ht="21.75" customHeight="1">
      <c r="A44" s="519"/>
      <c r="B44" s="519"/>
      <c r="C44" s="519"/>
      <c r="D44" s="8"/>
      <c r="E44" s="490"/>
      <c r="F44" s="490"/>
      <c r="G44" s="497"/>
      <c r="H44" s="497"/>
      <c r="I44" s="497"/>
      <c r="J44" s="497"/>
      <c r="K44" s="497"/>
      <c r="L44" s="497"/>
      <c r="M44" s="497"/>
      <c r="N44" s="497"/>
      <c r="O44" s="497"/>
      <c r="P44" s="497"/>
      <c r="Q44" s="497"/>
      <c r="R44" s="497"/>
      <c r="S44" s="9"/>
      <c r="T44" s="759"/>
      <c r="U44" s="760"/>
      <c r="V44" s="602" t="s">
        <v>471</v>
      </c>
      <c r="W44" s="602"/>
      <c r="X44" s="602"/>
      <c r="Y44" s="602"/>
      <c r="Z44" s="497"/>
      <c r="AA44" s="761"/>
      <c r="AB44" s="760"/>
      <c r="AC44" s="602" t="s">
        <v>463</v>
      </c>
      <c r="AD44" s="602"/>
      <c r="AE44" s="602"/>
      <c r="AF44" s="602"/>
      <c r="AG44" s="516" t="s">
        <v>278</v>
      </c>
      <c r="AH44" s="844"/>
      <c r="AI44" s="844"/>
      <c r="AJ44" s="844"/>
      <c r="AK44" s="844"/>
      <c r="AL44" s="844"/>
      <c r="AM44" s="844"/>
      <c r="AN44" s="844"/>
      <c r="AO44" s="844"/>
      <c r="AP44" s="844"/>
      <c r="AQ44" s="844"/>
      <c r="AR44" s="844"/>
      <c r="AS44" s="844"/>
      <c r="AT44" s="844"/>
      <c r="AU44" s="844"/>
      <c r="AV44" s="844"/>
      <c r="AW44" s="413" t="s">
        <v>279</v>
      </c>
      <c r="AX44" s="497"/>
      <c r="AY44" s="490"/>
      <c r="AZ44" s="722" t="s">
        <v>662</v>
      </c>
      <c r="BA44" s="722"/>
      <c r="BB44" s="722"/>
      <c r="BC44" s="722"/>
      <c r="BD44" s="722"/>
      <c r="BE44" s="722"/>
      <c r="BF44" s="722"/>
      <c r="BG44" s="722"/>
      <c r="BH44" s="509"/>
      <c r="BI44" s="509"/>
      <c r="BJ44" s="510"/>
      <c r="BK44" s="519"/>
      <c r="BL44" s="92"/>
      <c r="BM44" s="92"/>
      <c r="BN44" s="92"/>
      <c r="BO44" s="92"/>
      <c r="BP44" s="60"/>
      <c r="BQ44" s="421"/>
      <c r="BR44" s="421"/>
      <c r="BS44" s="421"/>
      <c r="BT44" s="418"/>
      <c r="BU44" s="80"/>
      <c r="BV44" s="80"/>
      <c r="BW44" s="80"/>
      <c r="BX44" s="80"/>
      <c r="BY44" s="218"/>
      <c r="BZ44" s="221"/>
      <c r="CA44" s="219"/>
      <c r="CB44" s="221"/>
      <c r="CC44" s="220"/>
      <c r="CD44" s="221"/>
      <c r="CE44" s="220"/>
      <c r="CF44" s="220"/>
      <c r="CG44" s="220"/>
      <c r="CH44" s="218"/>
      <c r="CI44" s="218"/>
      <c r="CJ44" s="218"/>
      <c r="CK44" s="221"/>
      <c r="CL44" s="220"/>
      <c r="CM44" s="221"/>
      <c r="CN44" s="220"/>
      <c r="CO44" s="218"/>
      <c r="CP44" s="218"/>
      <c r="CQ44" s="218"/>
      <c r="CR44" s="221"/>
      <c r="CS44" s="220"/>
      <c r="CT44" s="221"/>
      <c r="CU44" s="38"/>
      <c r="CV44" s="38"/>
      <c r="CW44" s="87"/>
      <c r="CX44" s="217"/>
      <c r="CY44" s="217"/>
      <c r="CZ44" s="217"/>
      <c r="DA44" s="217"/>
      <c r="DB44" s="217"/>
      <c r="DC44" s="217"/>
      <c r="DD44" s="217"/>
      <c r="DE44" s="217"/>
    </row>
    <row r="45" spans="1:109" ht="20.100000000000001" customHeight="1">
      <c r="A45" s="519"/>
      <c r="B45" s="519"/>
      <c r="C45" s="519"/>
      <c r="D45" s="51"/>
      <c r="E45" s="52"/>
      <c r="F45" s="52"/>
      <c r="G45" s="53"/>
      <c r="H45" s="822"/>
      <c r="I45" s="823"/>
      <c r="J45" s="823"/>
      <c r="K45" s="823"/>
      <c r="L45" s="823"/>
      <c r="M45" s="824"/>
      <c r="N45" s="691" t="s">
        <v>26</v>
      </c>
      <c r="O45" s="671"/>
      <c r="P45" s="671"/>
      <c r="Q45" s="671"/>
      <c r="R45" s="671"/>
      <c r="S45" s="671"/>
      <c r="T45" s="671"/>
      <c r="U45" s="671"/>
      <c r="V45" s="692"/>
      <c r="W45" s="691" t="s">
        <v>19</v>
      </c>
      <c r="X45" s="671"/>
      <c r="Y45" s="671"/>
      <c r="Z45" s="671"/>
      <c r="AA45" s="671"/>
      <c r="AB45" s="671"/>
      <c r="AC45" s="671"/>
      <c r="AD45" s="671"/>
      <c r="AE45" s="692"/>
      <c r="AF45" s="691" t="s">
        <v>192</v>
      </c>
      <c r="AG45" s="671"/>
      <c r="AH45" s="671"/>
      <c r="AI45" s="671"/>
      <c r="AJ45" s="671"/>
      <c r="AK45" s="671"/>
      <c r="AL45" s="671"/>
      <c r="AM45" s="671"/>
      <c r="AN45" s="692"/>
      <c r="AO45" s="491" t="s">
        <v>182</v>
      </c>
      <c r="AP45" s="699"/>
      <c r="AQ45" s="699"/>
      <c r="AR45" s="699"/>
      <c r="AS45" s="699"/>
      <c r="AT45" s="699"/>
      <c r="AU45" s="699"/>
      <c r="AV45" s="699"/>
      <c r="AW45" s="499" t="s">
        <v>197</v>
      </c>
      <c r="AX45" s="691" t="s">
        <v>31</v>
      </c>
      <c r="AY45" s="671"/>
      <c r="AZ45" s="671"/>
      <c r="BA45" s="671"/>
      <c r="BB45" s="671"/>
      <c r="BC45" s="671"/>
      <c r="BD45" s="671"/>
      <c r="BE45" s="671"/>
      <c r="BF45" s="671"/>
      <c r="BG45" s="671"/>
      <c r="BH45" s="671"/>
      <c r="BI45" s="671"/>
      <c r="BJ45" s="692"/>
      <c r="BK45" s="496"/>
      <c r="BL45" s="519"/>
      <c r="BM45" s="519"/>
      <c r="BN45" s="519"/>
      <c r="BO45" s="519"/>
      <c r="BQ45" s="421"/>
      <c r="BU45" s="80"/>
      <c r="BV45" s="80"/>
      <c r="BW45" s="80"/>
      <c r="BX45" s="80"/>
    </row>
    <row r="46" spans="1:109" ht="20.100000000000001" customHeight="1">
      <c r="A46" s="519"/>
      <c r="B46" s="519"/>
      <c r="C46" s="519"/>
      <c r="D46" s="54"/>
      <c r="E46" s="55"/>
      <c r="F46" s="55"/>
      <c r="G46" s="56"/>
      <c r="H46" s="825"/>
      <c r="I46" s="826"/>
      <c r="J46" s="826"/>
      <c r="K46" s="826"/>
      <c r="L46" s="826"/>
      <c r="M46" s="827"/>
      <c r="N46" s="700" t="s">
        <v>27</v>
      </c>
      <c r="O46" s="701"/>
      <c r="P46" s="701"/>
      <c r="Q46" s="701"/>
      <c r="R46" s="701"/>
      <c r="S46" s="701"/>
      <c r="T46" s="701"/>
      <c r="U46" s="701"/>
      <c r="V46" s="702"/>
      <c r="W46" s="700" t="s">
        <v>28</v>
      </c>
      <c r="X46" s="701"/>
      <c r="Y46" s="701"/>
      <c r="Z46" s="701"/>
      <c r="AA46" s="701"/>
      <c r="AB46" s="701"/>
      <c r="AC46" s="701"/>
      <c r="AD46" s="701"/>
      <c r="AE46" s="702"/>
      <c r="AF46" s="696" t="s">
        <v>28</v>
      </c>
      <c r="AG46" s="697"/>
      <c r="AH46" s="697"/>
      <c r="AI46" s="697"/>
      <c r="AJ46" s="697"/>
      <c r="AK46" s="697"/>
      <c r="AL46" s="697"/>
      <c r="AM46" s="697"/>
      <c r="AN46" s="698"/>
      <c r="AO46" s="700" t="s">
        <v>198</v>
      </c>
      <c r="AP46" s="701"/>
      <c r="AQ46" s="701"/>
      <c r="AR46" s="701"/>
      <c r="AS46" s="99" t="s">
        <v>196</v>
      </c>
      <c r="AT46" s="697"/>
      <c r="AU46" s="697"/>
      <c r="AV46" s="697"/>
      <c r="AW46" s="100" t="s">
        <v>197</v>
      </c>
      <c r="AX46" s="612"/>
      <c r="AY46" s="602"/>
      <c r="AZ46" s="602"/>
      <c r="BA46" s="602"/>
      <c r="BB46" s="602"/>
      <c r="BC46" s="602"/>
      <c r="BD46" s="602"/>
      <c r="BE46" s="602"/>
      <c r="BF46" s="602"/>
      <c r="BG46" s="602"/>
      <c r="BH46" s="602"/>
      <c r="BI46" s="602"/>
      <c r="BJ46" s="606"/>
      <c r="BK46" s="496"/>
      <c r="BL46" s="519"/>
      <c r="BM46" s="519"/>
      <c r="BN46" s="519"/>
      <c r="BO46" s="519"/>
      <c r="BT46" s="418"/>
      <c r="BU46" s="80"/>
      <c r="BV46" s="80"/>
      <c r="BW46" s="80"/>
      <c r="BX46" s="80"/>
    </row>
    <row r="47" spans="1:109" ht="20.100000000000001" customHeight="1">
      <c r="A47" s="519"/>
      <c r="B47" s="519"/>
      <c r="C47" s="519"/>
      <c r="D47" s="54"/>
      <c r="E47" s="55"/>
      <c r="F47" s="55"/>
      <c r="G47" s="56"/>
      <c r="H47" s="691" t="s">
        <v>32</v>
      </c>
      <c r="I47" s="671"/>
      <c r="J47" s="671"/>
      <c r="K47" s="671"/>
      <c r="L47" s="671"/>
      <c r="M47" s="692"/>
      <c r="N47" s="691"/>
      <c r="O47" s="671"/>
      <c r="P47" s="671"/>
      <c r="Q47" s="671"/>
      <c r="R47" s="671"/>
      <c r="S47" s="671"/>
      <c r="T47" s="671"/>
      <c r="U47" s="671" t="s">
        <v>25</v>
      </c>
      <c r="V47" s="692"/>
      <c r="W47" s="691"/>
      <c r="X47" s="671"/>
      <c r="Y47" s="671"/>
      <c r="Z47" s="671"/>
      <c r="AA47" s="671"/>
      <c r="AB47" s="671"/>
      <c r="AC47" s="671"/>
      <c r="AD47" s="671" t="s">
        <v>25</v>
      </c>
      <c r="AE47" s="692"/>
      <c r="AF47" s="691"/>
      <c r="AG47" s="671"/>
      <c r="AH47" s="671"/>
      <c r="AI47" s="671"/>
      <c r="AJ47" s="671"/>
      <c r="AK47" s="671"/>
      <c r="AL47" s="671"/>
      <c r="AM47" s="671" t="s">
        <v>25</v>
      </c>
      <c r="AN47" s="692"/>
      <c r="AO47" s="671"/>
      <c r="AP47" s="671"/>
      <c r="AQ47" s="671"/>
      <c r="AR47" s="671"/>
      <c r="AS47" s="671"/>
      <c r="AT47" s="671"/>
      <c r="AU47" s="671"/>
      <c r="AV47" s="683" t="s">
        <v>25</v>
      </c>
      <c r="AW47" s="684"/>
      <c r="AX47" s="815" t="s">
        <v>29</v>
      </c>
      <c r="AY47" s="738"/>
      <c r="AZ47" s="738"/>
      <c r="BA47" s="738"/>
      <c r="BB47" s="738"/>
      <c r="BC47" s="738"/>
      <c r="BD47" s="738"/>
      <c r="BE47" s="738"/>
      <c r="BF47" s="738"/>
      <c r="BG47" s="738"/>
      <c r="BH47" s="738"/>
      <c r="BI47" s="738"/>
      <c r="BJ47" s="816"/>
      <c r="BK47" s="496"/>
      <c r="BL47" s="519"/>
      <c r="BM47" s="519"/>
      <c r="BN47" s="519"/>
      <c r="BO47" s="519"/>
      <c r="BR47" s="421"/>
      <c r="BS47" s="421"/>
      <c r="BT47" s="418"/>
      <c r="BU47" s="80"/>
      <c r="BV47" s="80"/>
      <c r="BW47" s="80"/>
      <c r="BX47" s="80"/>
    </row>
    <row r="48" spans="1:109" ht="17.25" customHeight="1">
      <c r="A48" s="519"/>
      <c r="B48" s="519"/>
      <c r="C48" s="519"/>
      <c r="D48" s="54"/>
      <c r="E48" s="55"/>
      <c r="F48" s="55"/>
      <c r="G48" s="56"/>
      <c r="H48" s="613"/>
      <c r="I48" s="604"/>
      <c r="J48" s="604"/>
      <c r="K48" s="604"/>
      <c r="L48" s="604"/>
      <c r="M48" s="605"/>
      <c r="N48" s="613"/>
      <c r="O48" s="604"/>
      <c r="P48" s="604"/>
      <c r="Q48" s="604"/>
      <c r="R48" s="604"/>
      <c r="S48" s="604"/>
      <c r="T48" s="604"/>
      <c r="U48" s="604"/>
      <c r="V48" s="605"/>
      <c r="W48" s="613"/>
      <c r="X48" s="604"/>
      <c r="Y48" s="604"/>
      <c r="Z48" s="604"/>
      <c r="AA48" s="604"/>
      <c r="AB48" s="604"/>
      <c r="AC48" s="604"/>
      <c r="AD48" s="604"/>
      <c r="AE48" s="605"/>
      <c r="AF48" s="613"/>
      <c r="AG48" s="604"/>
      <c r="AH48" s="604"/>
      <c r="AI48" s="604"/>
      <c r="AJ48" s="604"/>
      <c r="AK48" s="604"/>
      <c r="AL48" s="604"/>
      <c r="AM48" s="604"/>
      <c r="AN48" s="605"/>
      <c r="AO48" s="604"/>
      <c r="AP48" s="604"/>
      <c r="AQ48" s="604"/>
      <c r="AR48" s="604"/>
      <c r="AS48" s="604"/>
      <c r="AT48" s="604"/>
      <c r="AU48" s="604"/>
      <c r="AV48" s="607"/>
      <c r="AW48" s="608"/>
      <c r="AX48" s="803"/>
      <c r="AY48" s="804"/>
      <c r="AZ48" s="804"/>
      <c r="BA48" s="804"/>
      <c r="BB48" s="804"/>
      <c r="BC48" s="804"/>
      <c r="BD48" s="804"/>
      <c r="BE48" s="804"/>
      <c r="BF48" s="804"/>
      <c r="BG48" s="804"/>
      <c r="BH48" s="805"/>
      <c r="BI48" s="806" t="s">
        <v>25</v>
      </c>
      <c r="BJ48" s="807"/>
      <c r="BK48" s="496"/>
      <c r="BL48" s="519"/>
      <c r="BM48" s="519"/>
      <c r="BN48" s="519"/>
      <c r="BO48" s="519"/>
      <c r="BQ48" s="421"/>
      <c r="BR48" s="421"/>
      <c r="BS48" s="421"/>
      <c r="BT48" s="418"/>
      <c r="BU48" s="60"/>
      <c r="BV48" s="60"/>
      <c r="BW48" s="60"/>
    </row>
    <row r="49" spans="1:114" ht="20.100000000000001" customHeight="1">
      <c r="A49" s="519"/>
      <c r="B49" s="519"/>
      <c r="C49" s="519"/>
      <c r="D49" s="54"/>
      <c r="E49" s="694">
        <v>21</v>
      </c>
      <c r="F49" s="694"/>
      <c r="G49" s="695"/>
      <c r="H49" s="611" t="s">
        <v>33</v>
      </c>
      <c r="I49" s="601"/>
      <c r="J49" s="601"/>
      <c r="K49" s="601"/>
      <c r="L49" s="601"/>
      <c r="M49" s="603"/>
      <c r="N49" s="611"/>
      <c r="O49" s="601"/>
      <c r="P49" s="601"/>
      <c r="Q49" s="601"/>
      <c r="R49" s="601"/>
      <c r="S49" s="601"/>
      <c r="T49" s="601"/>
      <c r="U49" s="601" t="s">
        <v>25</v>
      </c>
      <c r="V49" s="603"/>
      <c r="W49" s="611"/>
      <c r="X49" s="601"/>
      <c r="Y49" s="601"/>
      <c r="Z49" s="601"/>
      <c r="AA49" s="601"/>
      <c r="AB49" s="601"/>
      <c r="AC49" s="601"/>
      <c r="AD49" s="601" t="s">
        <v>25</v>
      </c>
      <c r="AE49" s="603"/>
      <c r="AF49" s="611"/>
      <c r="AG49" s="601"/>
      <c r="AH49" s="601"/>
      <c r="AI49" s="601"/>
      <c r="AJ49" s="601"/>
      <c r="AK49" s="601"/>
      <c r="AL49" s="601"/>
      <c r="AM49" s="601" t="s">
        <v>25</v>
      </c>
      <c r="AN49" s="603"/>
      <c r="AO49" s="601"/>
      <c r="AP49" s="601"/>
      <c r="AQ49" s="601"/>
      <c r="AR49" s="601"/>
      <c r="AS49" s="601"/>
      <c r="AT49" s="601"/>
      <c r="AU49" s="601"/>
      <c r="AV49" s="607" t="s">
        <v>25</v>
      </c>
      <c r="AW49" s="608"/>
      <c r="AX49" s="815" t="s">
        <v>164</v>
      </c>
      <c r="AY49" s="738"/>
      <c r="AZ49" s="738"/>
      <c r="BA49" s="738"/>
      <c r="BB49" s="738"/>
      <c r="BC49" s="738"/>
      <c r="BD49" s="738"/>
      <c r="BE49" s="738"/>
      <c r="BF49" s="738"/>
      <c r="BG49" s="738"/>
      <c r="BH49" s="738"/>
      <c r="BI49" s="738"/>
      <c r="BJ49" s="816"/>
      <c r="BK49" s="92"/>
      <c r="BL49" s="92"/>
      <c r="BM49" s="92"/>
      <c r="BN49" s="92"/>
      <c r="BO49" s="92"/>
      <c r="BP49" s="60"/>
      <c r="BQ49" s="421"/>
      <c r="BR49" s="421"/>
      <c r="BS49" s="421"/>
      <c r="BT49" s="418"/>
      <c r="BU49" s="60"/>
      <c r="BV49" s="60"/>
      <c r="BW49" s="60"/>
    </row>
    <row r="50" spans="1:114" ht="16.5" customHeight="1">
      <c r="A50" s="519"/>
      <c r="B50" s="519"/>
      <c r="C50" s="519"/>
      <c r="D50" s="54"/>
      <c r="E50" s="694"/>
      <c r="F50" s="694"/>
      <c r="G50" s="695"/>
      <c r="H50" s="613"/>
      <c r="I50" s="604"/>
      <c r="J50" s="604"/>
      <c r="K50" s="604"/>
      <c r="L50" s="604"/>
      <c r="M50" s="605"/>
      <c r="N50" s="613"/>
      <c r="O50" s="604"/>
      <c r="P50" s="604"/>
      <c r="Q50" s="604"/>
      <c r="R50" s="604"/>
      <c r="S50" s="604"/>
      <c r="T50" s="604"/>
      <c r="U50" s="604"/>
      <c r="V50" s="605"/>
      <c r="W50" s="613"/>
      <c r="X50" s="604"/>
      <c r="Y50" s="604"/>
      <c r="Z50" s="604"/>
      <c r="AA50" s="604"/>
      <c r="AB50" s="604"/>
      <c r="AC50" s="604"/>
      <c r="AD50" s="604"/>
      <c r="AE50" s="605"/>
      <c r="AF50" s="613"/>
      <c r="AG50" s="604"/>
      <c r="AH50" s="604"/>
      <c r="AI50" s="604"/>
      <c r="AJ50" s="604"/>
      <c r="AK50" s="604"/>
      <c r="AL50" s="604"/>
      <c r="AM50" s="604"/>
      <c r="AN50" s="605"/>
      <c r="AO50" s="604"/>
      <c r="AP50" s="604"/>
      <c r="AQ50" s="604"/>
      <c r="AR50" s="604"/>
      <c r="AS50" s="604"/>
      <c r="AT50" s="604"/>
      <c r="AU50" s="604"/>
      <c r="AV50" s="607"/>
      <c r="AW50" s="608"/>
      <c r="AX50" s="803"/>
      <c r="AY50" s="804"/>
      <c r="AZ50" s="804"/>
      <c r="BA50" s="804"/>
      <c r="BB50" s="804"/>
      <c r="BC50" s="804"/>
      <c r="BD50" s="804"/>
      <c r="BE50" s="804"/>
      <c r="BF50" s="804"/>
      <c r="BG50" s="804"/>
      <c r="BH50" s="805"/>
      <c r="BI50" s="806" t="s">
        <v>25</v>
      </c>
      <c r="BJ50" s="807"/>
      <c r="BK50" s="92"/>
      <c r="BL50" s="92"/>
      <c r="BM50" s="92"/>
      <c r="BN50" s="92"/>
      <c r="BO50" s="92"/>
      <c r="BP50" s="60"/>
      <c r="BQ50" s="421"/>
    </row>
    <row r="51" spans="1:114" ht="20.100000000000001" customHeight="1">
      <c r="A51" s="519"/>
      <c r="B51" s="519"/>
      <c r="C51" s="519"/>
      <c r="D51" s="54"/>
      <c r="E51" s="687" t="s">
        <v>186</v>
      </c>
      <c r="F51" s="687"/>
      <c r="G51" s="688"/>
      <c r="H51" s="611" t="s">
        <v>34</v>
      </c>
      <c r="I51" s="601"/>
      <c r="J51" s="601"/>
      <c r="K51" s="601"/>
      <c r="L51" s="601"/>
      <c r="M51" s="603"/>
      <c r="N51" s="611"/>
      <c r="O51" s="601"/>
      <c r="P51" s="601"/>
      <c r="Q51" s="601"/>
      <c r="R51" s="601"/>
      <c r="S51" s="601"/>
      <c r="T51" s="601"/>
      <c r="U51" s="601" t="s">
        <v>25</v>
      </c>
      <c r="V51" s="603"/>
      <c r="W51" s="611"/>
      <c r="X51" s="601"/>
      <c r="Y51" s="601"/>
      <c r="Z51" s="601"/>
      <c r="AA51" s="601"/>
      <c r="AB51" s="601"/>
      <c r="AC51" s="601"/>
      <c r="AD51" s="601" t="s">
        <v>25</v>
      </c>
      <c r="AE51" s="603"/>
      <c r="AF51" s="611"/>
      <c r="AG51" s="601"/>
      <c r="AH51" s="601"/>
      <c r="AI51" s="601"/>
      <c r="AJ51" s="601"/>
      <c r="AK51" s="601"/>
      <c r="AL51" s="601"/>
      <c r="AM51" s="601" t="s">
        <v>25</v>
      </c>
      <c r="AN51" s="603"/>
      <c r="AO51" s="601"/>
      <c r="AP51" s="601"/>
      <c r="AQ51" s="601"/>
      <c r="AR51" s="601"/>
      <c r="AS51" s="601"/>
      <c r="AT51" s="601"/>
      <c r="AU51" s="601"/>
      <c r="AV51" s="607" t="s">
        <v>25</v>
      </c>
      <c r="AW51" s="608"/>
      <c r="AX51" s="815" t="s">
        <v>30</v>
      </c>
      <c r="AY51" s="738"/>
      <c r="AZ51" s="738"/>
      <c r="BA51" s="738"/>
      <c r="BB51" s="738"/>
      <c r="BC51" s="738"/>
      <c r="BD51" s="738"/>
      <c r="BE51" s="738"/>
      <c r="BF51" s="738"/>
      <c r="BG51" s="738"/>
      <c r="BH51" s="738"/>
      <c r="BI51" s="738"/>
      <c r="BJ51" s="816"/>
      <c r="BK51" s="92"/>
      <c r="BL51" s="92"/>
      <c r="BM51" s="92"/>
      <c r="BN51" s="92"/>
      <c r="BO51" s="92"/>
      <c r="BP51" s="60"/>
      <c r="BR51" s="421"/>
      <c r="BS51" s="421"/>
      <c r="BT51" s="418"/>
    </row>
    <row r="52" spans="1:114" ht="16.5" customHeight="1">
      <c r="A52" s="519"/>
      <c r="B52" s="519"/>
      <c r="C52" s="519"/>
      <c r="D52" s="54"/>
      <c r="E52" s="687"/>
      <c r="F52" s="687"/>
      <c r="G52" s="688"/>
      <c r="H52" s="613"/>
      <c r="I52" s="604"/>
      <c r="J52" s="604"/>
      <c r="K52" s="604"/>
      <c r="L52" s="604"/>
      <c r="M52" s="605"/>
      <c r="N52" s="613"/>
      <c r="O52" s="604"/>
      <c r="P52" s="604"/>
      <c r="Q52" s="604"/>
      <c r="R52" s="604"/>
      <c r="S52" s="604"/>
      <c r="T52" s="604"/>
      <c r="U52" s="604"/>
      <c r="V52" s="605"/>
      <c r="W52" s="613"/>
      <c r="X52" s="604"/>
      <c r="Y52" s="604"/>
      <c r="Z52" s="604"/>
      <c r="AA52" s="604"/>
      <c r="AB52" s="604"/>
      <c r="AC52" s="604"/>
      <c r="AD52" s="604"/>
      <c r="AE52" s="605"/>
      <c r="AF52" s="613"/>
      <c r="AG52" s="604"/>
      <c r="AH52" s="604"/>
      <c r="AI52" s="604"/>
      <c r="AJ52" s="604"/>
      <c r="AK52" s="604"/>
      <c r="AL52" s="604"/>
      <c r="AM52" s="604"/>
      <c r="AN52" s="605"/>
      <c r="AO52" s="604"/>
      <c r="AP52" s="604"/>
      <c r="AQ52" s="604"/>
      <c r="AR52" s="604"/>
      <c r="AS52" s="604"/>
      <c r="AT52" s="604"/>
      <c r="AU52" s="604"/>
      <c r="AV52" s="607"/>
      <c r="AW52" s="608"/>
      <c r="AX52" s="803"/>
      <c r="AY52" s="804"/>
      <c r="AZ52" s="804"/>
      <c r="BA52" s="804"/>
      <c r="BB52" s="804"/>
      <c r="BC52" s="804"/>
      <c r="BD52" s="804"/>
      <c r="BE52" s="804"/>
      <c r="BF52" s="804"/>
      <c r="BG52" s="804"/>
      <c r="BH52" s="805"/>
      <c r="BI52" s="806" t="s">
        <v>25</v>
      </c>
      <c r="BJ52" s="807"/>
      <c r="BK52" s="92"/>
      <c r="BL52" s="92"/>
      <c r="BM52" s="92"/>
      <c r="BN52" s="92"/>
      <c r="BO52" s="92"/>
      <c r="BP52" s="60"/>
      <c r="BQ52" s="421"/>
      <c r="BR52" s="421"/>
      <c r="BS52" s="421"/>
      <c r="BT52" s="418"/>
    </row>
    <row r="53" spans="1:114" ht="20.100000000000001" customHeight="1">
      <c r="A53" s="519"/>
      <c r="B53" s="519"/>
      <c r="C53" s="519"/>
      <c r="D53" s="54"/>
      <c r="E53" s="687"/>
      <c r="F53" s="687"/>
      <c r="G53" s="688"/>
      <c r="H53" s="611" t="s">
        <v>35</v>
      </c>
      <c r="I53" s="601"/>
      <c r="J53" s="601"/>
      <c r="K53" s="601"/>
      <c r="L53" s="601"/>
      <c r="M53" s="603"/>
      <c r="N53" s="611"/>
      <c r="O53" s="601"/>
      <c r="P53" s="601"/>
      <c r="Q53" s="601"/>
      <c r="R53" s="601"/>
      <c r="S53" s="601"/>
      <c r="T53" s="601"/>
      <c r="U53" s="601" t="s">
        <v>25</v>
      </c>
      <c r="V53" s="603"/>
      <c r="W53" s="611"/>
      <c r="X53" s="601"/>
      <c r="Y53" s="601"/>
      <c r="Z53" s="601"/>
      <c r="AA53" s="601"/>
      <c r="AB53" s="601"/>
      <c r="AC53" s="601"/>
      <c r="AD53" s="601" t="s">
        <v>25</v>
      </c>
      <c r="AE53" s="603"/>
      <c r="AF53" s="611"/>
      <c r="AG53" s="601"/>
      <c r="AH53" s="601"/>
      <c r="AI53" s="601"/>
      <c r="AJ53" s="601"/>
      <c r="AK53" s="601"/>
      <c r="AL53" s="601"/>
      <c r="AM53" s="601" t="s">
        <v>25</v>
      </c>
      <c r="AN53" s="603"/>
      <c r="AO53" s="601"/>
      <c r="AP53" s="601"/>
      <c r="AQ53" s="601"/>
      <c r="AR53" s="601"/>
      <c r="AS53" s="601"/>
      <c r="AT53" s="601"/>
      <c r="AU53" s="601"/>
      <c r="AV53" s="607" t="s">
        <v>25</v>
      </c>
      <c r="AW53" s="608"/>
      <c r="AX53" s="815" t="s">
        <v>161</v>
      </c>
      <c r="AY53" s="738"/>
      <c r="AZ53" s="738"/>
      <c r="BA53" s="738"/>
      <c r="BB53" s="738"/>
      <c r="BC53" s="738"/>
      <c r="BD53" s="738"/>
      <c r="BE53" s="738"/>
      <c r="BF53" s="738"/>
      <c r="BG53" s="738"/>
      <c r="BH53" s="738"/>
      <c r="BI53" s="738"/>
      <c r="BJ53" s="816"/>
      <c r="BK53" s="92"/>
      <c r="BL53" s="92"/>
      <c r="BM53" s="92"/>
      <c r="BN53" s="92"/>
      <c r="BO53" s="92"/>
      <c r="BP53" s="60"/>
      <c r="BQ53" s="421"/>
      <c r="BR53" s="421"/>
      <c r="BS53" s="421"/>
      <c r="BT53" s="418"/>
    </row>
    <row r="54" spans="1:114" ht="16.5" customHeight="1">
      <c r="A54" s="519"/>
      <c r="B54" s="519"/>
      <c r="C54" s="519"/>
      <c r="D54" s="54"/>
      <c r="E54" s="687"/>
      <c r="F54" s="687"/>
      <c r="G54" s="688"/>
      <c r="H54" s="613"/>
      <c r="I54" s="604"/>
      <c r="J54" s="604"/>
      <c r="K54" s="604"/>
      <c r="L54" s="604"/>
      <c r="M54" s="605"/>
      <c r="N54" s="613"/>
      <c r="O54" s="604"/>
      <c r="P54" s="604"/>
      <c r="Q54" s="604"/>
      <c r="R54" s="604"/>
      <c r="S54" s="604"/>
      <c r="T54" s="604"/>
      <c r="U54" s="604"/>
      <c r="V54" s="605"/>
      <c r="W54" s="613"/>
      <c r="X54" s="604"/>
      <c r="Y54" s="604"/>
      <c r="Z54" s="604"/>
      <c r="AA54" s="604"/>
      <c r="AB54" s="604"/>
      <c r="AC54" s="604"/>
      <c r="AD54" s="604"/>
      <c r="AE54" s="605"/>
      <c r="AF54" s="613"/>
      <c r="AG54" s="604"/>
      <c r="AH54" s="604"/>
      <c r="AI54" s="604"/>
      <c r="AJ54" s="604"/>
      <c r="AK54" s="604"/>
      <c r="AL54" s="604"/>
      <c r="AM54" s="604"/>
      <c r="AN54" s="605"/>
      <c r="AO54" s="604"/>
      <c r="AP54" s="604"/>
      <c r="AQ54" s="604"/>
      <c r="AR54" s="604"/>
      <c r="AS54" s="604"/>
      <c r="AT54" s="604"/>
      <c r="AU54" s="604"/>
      <c r="AV54" s="607"/>
      <c r="AW54" s="608"/>
      <c r="AX54" s="803"/>
      <c r="AY54" s="804"/>
      <c r="AZ54" s="804"/>
      <c r="BA54" s="804"/>
      <c r="BB54" s="804"/>
      <c r="BC54" s="804"/>
      <c r="BD54" s="804"/>
      <c r="BE54" s="804"/>
      <c r="BF54" s="804"/>
      <c r="BG54" s="804"/>
      <c r="BH54" s="805"/>
      <c r="BI54" s="806" t="s">
        <v>25</v>
      </c>
      <c r="BJ54" s="807"/>
      <c r="BK54" s="92"/>
      <c r="BL54" s="92"/>
      <c r="BM54" s="92"/>
      <c r="BN54" s="92"/>
      <c r="BO54" s="92"/>
      <c r="BP54" s="60"/>
      <c r="BQ54" s="421"/>
      <c r="BR54" s="421"/>
      <c r="BS54" s="421"/>
      <c r="BT54" s="418"/>
    </row>
    <row r="55" spans="1:114" ht="20.100000000000001" customHeight="1">
      <c r="A55" s="519"/>
      <c r="B55" s="519"/>
      <c r="C55" s="519"/>
      <c r="D55" s="54"/>
      <c r="E55" s="687"/>
      <c r="F55" s="687"/>
      <c r="G55" s="688"/>
      <c r="H55" s="611" t="s">
        <v>130</v>
      </c>
      <c r="I55" s="601"/>
      <c r="J55" s="601"/>
      <c r="K55" s="601"/>
      <c r="L55" s="601"/>
      <c r="M55" s="603"/>
      <c r="N55" s="611"/>
      <c r="O55" s="601"/>
      <c r="P55" s="601"/>
      <c r="Q55" s="601"/>
      <c r="R55" s="601"/>
      <c r="S55" s="601"/>
      <c r="T55" s="601"/>
      <c r="U55" s="601" t="s">
        <v>25</v>
      </c>
      <c r="V55" s="603"/>
      <c r="W55" s="611"/>
      <c r="X55" s="601"/>
      <c r="Y55" s="601"/>
      <c r="Z55" s="601"/>
      <c r="AA55" s="601"/>
      <c r="AB55" s="601"/>
      <c r="AC55" s="601"/>
      <c r="AD55" s="601" t="s">
        <v>25</v>
      </c>
      <c r="AE55" s="603"/>
      <c r="AF55" s="611"/>
      <c r="AG55" s="601"/>
      <c r="AH55" s="601"/>
      <c r="AI55" s="601"/>
      <c r="AJ55" s="601"/>
      <c r="AK55" s="601"/>
      <c r="AL55" s="601"/>
      <c r="AM55" s="601" t="s">
        <v>25</v>
      </c>
      <c r="AN55" s="603"/>
      <c r="AO55" s="601"/>
      <c r="AP55" s="601"/>
      <c r="AQ55" s="601"/>
      <c r="AR55" s="601"/>
      <c r="AS55" s="601"/>
      <c r="AT55" s="601"/>
      <c r="AU55" s="601"/>
      <c r="AV55" s="607" t="s">
        <v>25</v>
      </c>
      <c r="AW55" s="608"/>
      <c r="AX55" s="815" t="s">
        <v>162</v>
      </c>
      <c r="AY55" s="738"/>
      <c r="AZ55" s="738"/>
      <c r="BA55" s="738"/>
      <c r="BB55" s="738"/>
      <c r="BC55" s="738"/>
      <c r="BD55" s="738"/>
      <c r="BE55" s="738"/>
      <c r="BF55" s="738"/>
      <c r="BG55" s="738"/>
      <c r="BH55" s="738"/>
      <c r="BI55" s="738"/>
      <c r="BJ55" s="816"/>
      <c r="BK55" s="92"/>
      <c r="BL55" s="92"/>
      <c r="BM55" s="92"/>
      <c r="BN55" s="92"/>
      <c r="BO55" s="92"/>
      <c r="BP55" s="60"/>
      <c r="BQ55" s="421"/>
      <c r="BT55" s="416"/>
    </row>
    <row r="56" spans="1:114" ht="16.5" customHeight="1">
      <c r="A56" s="519"/>
      <c r="B56" s="519"/>
      <c r="C56" s="519"/>
      <c r="D56" s="54"/>
      <c r="E56" s="687"/>
      <c r="F56" s="687"/>
      <c r="G56" s="688"/>
      <c r="H56" s="613"/>
      <c r="I56" s="604"/>
      <c r="J56" s="604"/>
      <c r="K56" s="604"/>
      <c r="L56" s="604"/>
      <c r="M56" s="605"/>
      <c r="N56" s="613"/>
      <c r="O56" s="604"/>
      <c r="P56" s="604"/>
      <c r="Q56" s="604"/>
      <c r="R56" s="604"/>
      <c r="S56" s="604"/>
      <c r="T56" s="604"/>
      <c r="U56" s="604"/>
      <c r="V56" s="605"/>
      <c r="W56" s="613"/>
      <c r="X56" s="604"/>
      <c r="Y56" s="604"/>
      <c r="Z56" s="604"/>
      <c r="AA56" s="604"/>
      <c r="AB56" s="604"/>
      <c r="AC56" s="604"/>
      <c r="AD56" s="604"/>
      <c r="AE56" s="605"/>
      <c r="AF56" s="613"/>
      <c r="AG56" s="604"/>
      <c r="AH56" s="604"/>
      <c r="AI56" s="604"/>
      <c r="AJ56" s="604"/>
      <c r="AK56" s="604"/>
      <c r="AL56" s="604"/>
      <c r="AM56" s="604"/>
      <c r="AN56" s="605"/>
      <c r="AO56" s="604"/>
      <c r="AP56" s="604"/>
      <c r="AQ56" s="604"/>
      <c r="AR56" s="604"/>
      <c r="AS56" s="604"/>
      <c r="AT56" s="604"/>
      <c r="AU56" s="604"/>
      <c r="AV56" s="607"/>
      <c r="AW56" s="608"/>
      <c r="AX56" s="803"/>
      <c r="AY56" s="804"/>
      <c r="AZ56" s="804"/>
      <c r="BA56" s="804"/>
      <c r="BB56" s="804"/>
      <c r="BC56" s="804"/>
      <c r="BD56" s="804"/>
      <c r="BE56" s="804"/>
      <c r="BF56" s="804"/>
      <c r="BG56" s="804"/>
      <c r="BH56" s="805"/>
      <c r="BI56" s="806" t="s">
        <v>25</v>
      </c>
      <c r="BJ56" s="807"/>
      <c r="BK56" s="92"/>
      <c r="BL56" s="92"/>
      <c r="BM56" s="92"/>
      <c r="BN56" s="92"/>
      <c r="BO56" s="92"/>
      <c r="BP56" s="60"/>
      <c r="BR56" s="421"/>
      <c r="BS56" s="421"/>
      <c r="BT56" s="89"/>
    </row>
    <row r="57" spans="1:114" ht="20.100000000000001" customHeight="1">
      <c r="A57" s="519"/>
      <c r="B57" s="519"/>
      <c r="C57" s="519"/>
      <c r="D57" s="54"/>
      <c r="E57" s="687"/>
      <c r="F57" s="687"/>
      <c r="G57" s="688"/>
      <c r="H57" s="611" t="s">
        <v>131</v>
      </c>
      <c r="I57" s="601"/>
      <c r="J57" s="601"/>
      <c r="K57" s="601"/>
      <c r="L57" s="601"/>
      <c r="M57" s="603"/>
      <c r="N57" s="611"/>
      <c r="O57" s="601"/>
      <c r="P57" s="601"/>
      <c r="Q57" s="601"/>
      <c r="R57" s="601"/>
      <c r="S57" s="601"/>
      <c r="T57" s="601"/>
      <c r="U57" s="601" t="s">
        <v>25</v>
      </c>
      <c r="V57" s="603"/>
      <c r="W57" s="611"/>
      <c r="X57" s="601"/>
      <c r="Y57" s="601"/>
      <c r="Z57" s="601"/>
      <c r="AA57" s="601"/>
      <c r="AB57" s="601"/>
      <c r="AC57" s="601"/>
      <c r="AD57" s="601" t="s">
        <v>25</v>
      </c>
      <c r="AE57" s="603"/>
      <c r="AF57" s="611"/>
      <c r="AG57" s="601"/>
      <c r="AH57" s="601"/>
      <c r="AI57" s="601"/>
      <c r="AJ57" s="601"/>
      <c r="AK57" s="601"/>
      <c r="AL57" s="601"/>
      <c r="AM57" s="601" t="s">
        <v>25</v>
      </c>
      <c r="AN57" s="603"/>
      <c r="AO57" s="601"/>
      <c r="AP57" s="601"/>
      <c r="AQ57" s="601"/>
      <c r="AR57" s="601"/>
      <c r="AS57" s="601"/>
      <c r="AT57" s="601"/>
      <c r="AU57" s="601"/>
      <c r="AV57" s="607" t="s">
        <v>25</v>
      </c>
      <c r="AW57" s="608"/>
      <c r="AX57" s="815" t="s">
        <v>163</v>
      </c>
      <c r="AY57" s="738"/>
      <c r="AZ57" s="738"/>
      <c r="BA57" s="738"/>
      <c r="BB57" s="738"/>
      <c r="BC57" s="738"/>
      <c r="BD57" s="738"/>
      <c r="BE57" s="738"/>
      <c r="BF57" s="738"/>
      <c r="BG57" s="738"/>
      <c r="BH57" s="738"/>
      <c r="BI57" s="738"/>
      <c r="BJ57" s="816"/>
      <c r="BK57" s="92"/>
      <c r="BL57" s="92"/>
      <c r="BM57" s="92"/>
      <c r="BN57" s="92"/>
      <c r="BO57" s="92"/>
      <c r="BP57" s="60"/>
      <c r="BQ57" s="421"/>
      <c r="BR57" s="421"/>
      <c r="BS57" s="421"/>
      <c r="BT57" s="91"/>
    </row>
    <row r="58" spans="1:114" ht="16.5" customHeight="1">
      <c r="A58" s="519"/>
      <c r="B58" s="519"/>
      <c r="C58" s="519"/>
      <c r="D58" s="54"/>
      <c r="E58" s="687"/>
      <c r="F58" s="687"/>
      <c r="G58" s="688"/>
      <c r="H58" s="613"/>
      <c r="I58" s="604"/>
      <c r="J58" s="604"/>
      <c r="K58" s="604"/>
      <c r="L58" s="604"/>
      <c r="M58" s="605"/>
      <c r="N58" s="613"/>
      <c r="O58" s="604"/>
      <c r="P58" s="604"/>
      <c r="Q58" s="604"/>
      <c r="R58" s="604"/>
      <c r="S58" s="604"/>
      <c r="T58" s="604"/>
      <c r="U58" s="604"/>
      <c r="V58" s="605"/>
      <c r="W58" s="613"/>
      <c r="X58" s="604"/>
      <c r="Y58" s="604"/>
      <c r="Z58" s="604"/>
      <c r="AA58" s="604"/>
      <c r="AB58" s="604"/>
      <c r="AC58" s="604"/>
      <c r="AD58" s="604"/>
      <c r="AE58" s="605"/>
      <c r="AF58" s="613"/>
      <c r="AG58" s="604"/>
      <c r="AH58" s="604"/>
      <c r="AI58" s="604"/>
      <c r="AJ58" s="604"/>
      <c r="AK58" s="604"/>
      <c r="AL58" s="604"/>
      <c r="AM58" s="604"/>
      <c r="AN58" s="605"/>
      <c r="AO58" s="604"/>
      <c r="AP58" s="604"/>
      <c r="AQ58" s="604"/>
      <c r="AR58" s="604"/>
      <c r="AS58" s="604"/>
      <c r="AT58" s="604"/>
      <c r="AU58" s="604"/>
      <c r="AV58" s="607"/>
      <c r="AW58" s="608"/>
      <c r="AX58" s="803"/>
      <c r="AY58" s="804"/>
      <c r="AZ58" s="804"/>
      <c r="BA58" s="804"/>
      <c r="BB58" s="804"/>
      <c r="BC58" s="804"/>
      <c r="BD58" s="804"/>
      <c r="BE58" s="804"/>
      <c r="BF58" s="804"/>
      <c r="BG58" s="804"/>
      <c r="BH58" s="805"/>
      <c r="BI58" s="806" t="s">
        <v>25</v>
      </c>
      <c r="BJ58" s="807"/>
      <c r="BK58" s="92"/>
      <c r="BL58" s="92"/>
      <c r="BM58" s="92"/>
      <c r="BN58" s="92"/>
      <c r="BO58" s="92"/>
      <c r="BP58" s="60"/>
      <c r="BQ58" s="421"/>
      <c r="BR58" s="421"/>
      <c r="BS58" s="421"/>
      <c r="BT58" s="91"/>
    </row>
    <row r="59" spans="1:114" ht="20.100000000000001" customHeight="1">
      <c r="A59" s="519"/>
      <c r="B59" s="519"/>
      <c r="C59" s="519"/>
      <c r="D59" s="54"/>
      <c r="E59" s="687"/>
      <c r="F59" s="687"/>
      <c r="G59" s="688"/>
      <c r="H59" s="828" t="s">
        <v>140</v>
      </c>
      <c r="I59" s="829"/>
      <c r="J59" s="829"/>
      <c r="K59" s="829"/>
      <c r="L59" s="829"/>
      <c r="M59" s="830"/>
      <c r="N59" s="611"/>
      <c r="O59" s="601"/>
      <c r="P59" s="601"/>
      <c r="Q59" s="601"/>
      <c r="R59" s="601"/>
      <c r="S59" s="601"/>
      <c r="T59" s="601"/>
      <c r="U59" s="601" t="s">
        <v>25</v>
      </c>
      <c r="V59" s="603"/>
      <c r="W59" s="611"/>
      <c r="X59" s="601"/>
      <c r="Y59" s="601"/>
      <c r="Z59" s="601"/>
      <c r="AA59" s="601"/>
      <c r="AB59" s="601"/>
      <c r="AC59" s="601"/>
      <c r="AD59" s="601" t="s">
        <v>25</v>
      </c>
      <c r="AE59" s="603"/>
      <c r="AF59" s="611"/>
      <c r="AG59" s="601"/>
      <c r="AH59" s="601"/>
      <c r="AI59" s="601"/>
      <c r="AJ59" s="601"/>
      <c r="AK59" s="601"/>
      <c r="AL59" s="601"/>
      <c r="AM59" s="601" t="s">
        <v>25</v>
      </c>
      <c r="AN59" s="603"/>
      <c r="AO59" s="601"/>
      <c r="AP59" s="601"/>
      <c r="AQ59" s="601"/>
      <c r="AR59" s="601"/>
      <c r="AS59" s="601"/>
      <c r="AT59" s="601"/>
      <c r="AU59" s="601"/>
      <c r="AV59" s="607" t="s">
        <v>25</v>
      </c>
      <c r="AW59" s="608"/>
      <c r="AX59" s="815" t="s">
        <v>663</v>
      </c>
      <c r="AY59" s="738"/>
      <c r="AZ59" s="738"/>
      <c r="BA59" s="738"/>
      <c r="BB59" s="738"/>
      <c r="BC59" s="738"/>
      <c r="BD59" s="738"/>
      <c r="BE59" s="738"/>
      <c r="BF59" s="738"/>
      <c r="BG59" s="738"/>
      <c r="BH59" s="738" t="s">
        <v>14</v>
      </c>
      <c r="BI59" s="738"/>
      <c r="BJ59" s="816"/>
      <c r="BK59" s="92"/>
      <c r="BL59" s="92"/>
      <c r="BM59" s="92"/>
      <c r="BN59" s="92"/>
      <c r="BO59" s="92"/>
      <c r="BP59" s="60"/>
      <c r="BQ59" s="421"/>
      <c r="BT59" s="91"/>
    </row>
    <row r="60" spans="1:114" ht="16.5" customHeight="1">
      <c r="A60" s="519"/>
      <c r="B60" s="519"/>
      <c r="C60" s="519"/>
      <c r="D60" s="54"/>
      <c r="E60" s="687"/>
      <c r="F60" s="687"/>
      <c r="G60" s="688"/>
      <c r="H60" s="831"/>
      <c r="I60" s="832"/>
      <c r="J60" s="832"/>
      <c r="K60" s="832"/>
      <c r="L60" s="832"/>
      <c r="M60" s="833"/>
      <c r="N60" s="613"/>
      <c r="O60" s="604"/>
      <c r="P60" s="604"/>
      <c r="Q60" s="604"/>
      <c r="R60" s="604"/>
      <c r="S60" s="604"/>
      <c r="T60" s="604"/>
      <c r="U60" s="604"/>
      <c r="V60" s="605"/>
      <c r="W60" s="613"/>
      <c r="X60" s="604"/>
      <c r="Y60" s="604"/>
      <c r="Z60" s="604"/>
      <c r="AA60" s="604"/>
      <c r="AB60" s="604"/>
      <c r="AC60" s="604"/>
      <c r="AD60" s="604"/>
      <c r="AE60" s="605"/>
      <c r="AF60" s="613"/>
      <c r="AG60" s="604"/>
      <c r="AH60" s="604"/>
      <c r="AI60" s="604"/>
      <c r="AJ60" s="604"/>
      <c r="AK60" s="604"/>
      <c r="AL60" s="604"/>
      <c r="AM60" s="604"/>
      <c r="AN60" s="605"/>
      <c r="AO60" s="604"/>
      <c r="AP60" s="604"/>
      <c r="AQ60" s="604"/>
      <c r="AR60" s="604"/>
      <c r="AS60" s="604"/>
      <c r="AT60" s="604"/>
      <c r="AU60" s="604"/>
      <c r="AV60" s="607"/>
      <c r="AW60" s="608"/>
      <c r="AX60" s="803"/>
      <c r="AY60" s="804"/>
      <c r="AZ60" s="804"/>
      <c r="BA60" s="804"/>
      <c r="BB60" s="804"/>
      <c r="BC60" s="804"/>
      <c r="BD60" s="804"/>
      <c r="BE60" s="804"/>
      <c r="BF60" s="804"/>
      <c r="BG60" s="804"/>
      <c r="BH60" s="805"/>
      <c r="BI60" s="806" t="s">
        <v>25</v>
      </c>
      <c r="BJ60" s="807"/>
      <c r="BK60" s="92"/>
      <c r="BL60" s="92"/>
      <c r="BM60" s="92"/>
      <c r="BN60" s="92"/>
      <c r="BO60" s="92"/>
      <c r="BP60" s="60"/>
      <c r="BR60" s="421"/>
      <c r="BS60" s="421"/>
      <c r="BT60" s="227"/>
    </row>
    <row r="61" spans="1:114" ht="16.5" customHeight="1">
      <c r="A61" s="519"/>
      <c r="B61" s="519"/>
      <c r="C61" s="519"/>
      <c r="D61" s="54"/>
      <c r="E61" s="687"/>
      <c r="F61" s="687"/>
      <c r="G61" s="688"/>
      <c r="H61" s="611" t="s">
        <v>37</v>
      </c>
      <c r="I61" s="601"/>
      <c r="J61" s="601"/>
      <c r="K61" s="601"/>
      <c r="L61" s="601"/>
      <c r="M61" s="603"/>
      <c r="N61" s="611"/>
      <c r="O61" s="601"/>
      <c r="P61" s="601"/>
      <c r="Q61" s="601"/>
      <c r="R61" s="601"/>
      <c r="S61" s="601"/>
      <c r="T61" s="601"/>
      <c r="U61" s="601" t="s">
        <v>25</v>
      </c>
      <c r="V61" s="603"/>
      <c r="W61" s="611"/>
      <c r="X61" s="601"/>
      <c r="Y61" s="601"/>
      <c r="Z61" s="601"/>
      <c r="AA61" s="601"/>
      <c r="AB61" s="601"/>
      <c r="AC61" s="601"/>
      <c r="AD61" s="601" t="s">
        <v>25</v>
      </c>
      <c r="AE61" s="603"/>
      <c r="AF61" s="611"/>
      <c r="AG61" s="601"/>
      <c r="AH61" s="601"/>
      <c r="AI61" s="601"/>
      <c r="AJ61" s="601"/>
      <c r="AK61" s="601"/>
      <c r="AL61" s="601"/>
      <c r="AM61" s="601" t="s">
        <v>25</v>
      </c>
      <c r="AN61" s="603"/>
      <c r="AO61" s="601"/>
      <c r="AP61" s="601"/>
      <c r="AQ61" s="601"/>
      <c r="AR61" s="601"/>
      <c r="AS61" s="601"/>
      <c r="AT61" s="601"/>
      <c r="AU61" s="601"/>
      <c r="AV61" s="607" t="s">
        <v>25</v>
      </c>
      <c r="AW61" s="608"/>
      <c r="AX61" s="815" t="s">
        <v>664</v>
      </c>
      <c r="AY61" s="738"/>
      <c r="AZ61" s="738"/>
      <c r="BA61" s="738"/>
      <c r="BB61" s="738"/>
      <c r="BC61" s="738"/>
      <c r="BD61" s="738"/>
      <c r="BE61" s="738"/>
      <c r="BF61" s="738"/>
      <c r="BG61" s="738"/>
      <c r="BH61" s="738" t="s">
        <v>14</v>
      </c>
      <c r="BI61" s="738"/>
      <c r="BJ61" s="816"/>
      <c r="BK61" s="92"/>
      <c r="BL61" s="92"/>
      <c r="BM61" s="92"/>
      <c r="BN61" s="92"/>
      <c r="BO61" s="92"/>
      <c r="BP61" s="60"/>
      <c r="BQ61" s="421"/>
      <c r="BR61" s="421"/>
      <c r="BS61" s="421"/>
      <c r="BT61" s="227"/>
    </row>
    <row r="62" spans="1:114" ht="16.5" customHeight="1">
      <c r="A62" s="519"/>
      <c r="B62" s="519"/>
      <c r="C62" s="519"/>
      <c r="D62" s="93"/>
      <c r="E62" s="689"/>
      <c r="F62" s="689"/>
      <c r="G62" s="690"/>
      <c r="H62" s="612"/>
      <c r="I62" s="602"/>
      <c r="J62" s="602"/>
      <c r="K62" s="602"/>
      <c r="L62" s="602"/>
      <c r="M62" s="606"/>
      <c r="N62" s="612"/>
      <c r="O62" s="602"/>
      <c r="P62" s="602"/>
      <c r="Q62" s="602"/>
      <c r="R62" s="602"/>
      <c r="S62" s="602"/>
      <c r="T62" s="602"/>
      <c r="U62" s="602"/>
      <c r="V62" s="606"/>
      <c r="W62" s="612"/>
      <c r="X62" s="602"/>
      <c r="Y62" s="602"/>
      <c r="Z62" s="602"/>
      <c r="AA62" s="602"/>
      <c r="AB62" s="602"/>
      <c r="AC62" s="602"/>
      <c r="AD62" s="602"/>
      <c r="AE62" s="606"/>
      <c r="AF62" s="612"/>
      <c r="AG62" s="602"/>
      <c r="AH62" s="602"/>
      <c r="AI62" s="602"/>
      <c r="AJ62" s="602"/>
      <c r="AK62" s="602"/>
      <c r="AL62" s="602"/>
      <c r="AM62" s="602"/>
      <c r="AN62" s="606"/>
      <c r="AO62" s="602"/>
      <c r="AP62" s="602"/>
      <c r="AQ62" s="602"/>
      <c r="AR62" s="602"/>
      <c r="AS62" s="602"/>
      <c r="AT62" s="602"/>
      <c r="AU62" s="602"/>
      <c r="AV62" s="609"/>
      <c r="AW62" s="610"/>
      <c r="AX62" s="803"/>
      <c r="AY62" s="804"/>
      <c r="AZ62" s="804"/>
      <c r="BA62" s="804"/>
      <c r="BB62" s="804"/>
      <c r="BC62" s="804"/>
      <c r="BD62" s="804"/>
      <c r="BE62" s="804"/>
      <c r="BF62" s="804"/>
      <c r="BG62" s="804"/>
      <c r="BH62" s="805"/>
      <c r="BI62" s="806" t="s">
        <v>25</v>
      </c>
      <c r="BJ62" s="807"/>
      <c r="BK62" s="92"/>
      <c r="BL62" s="92"/>
      <c r="BM62" s="92"/>
      <c r="BN62" s="92"/>
      <c r="BO62" s="92"/>
      <c r="BP62" s="60"/>
      <c r="BQ62" s="421"/>
      <c r="BR62" s="421"/>
      <c r="BS62" s="421"/>
      <c r="BT62" s="80"/>
      <c r="BU62" s="156"/>
      <c r="BV62" s="156"/>
      <c r="BW62" s="156"/>
      <c r="BX62" s="156"/>
    </row>
    <row r="63" spans="1:114" s="535" customFormat="1" ht="16.5" customHeight="1">
      <c r="D63" s="238"/>
      <c r="E63" s="531"/>
      <c r="F63" s="531"/>
      <c r="G63" s="531"/>
      <c r="H63" s="523"/>
      <c r="I63" s="523"/>
      <c r="J63" s="523"/>
      <c r="K63" s="523"/>
      <c r="L63" s="523"/>
      <c r="M63" s="523"/>
      <c r="N63" s="523"/>
      <c r="O63" s="523"/>
      <c r="P63" s="523"/>
      <c r="Q63" s="523"/>
      <c r="R63" s="523"/>
      <c r="S63" s="523"/>
      <c r="T63" s="523"/>
      <c r="U63" s="523"/>
      <c r="V63" s="523"/>
      <c r="W63" s="523"/>
      <c r="X63" s="523"/>
      <c r="Y63" s="523"/>
      <c r="Z63" s="523"/>
      <c r="AA63" s="523"/>
      <c r="AB63" s="523"/>
      <c r="AC63" s="523"/>
      <c r="AD63" s="523"/>
      <c r="AE63" s="523"/>
      <c r="AF63" s="523"/>
      <c r="AG63" s="523"/>
      <c r="AH63" s="523"/>
      <c r="AI63" s="523"/>
      <c r="AJ63" s="523"/>
      <c r="AK63" s="523"/>
      <c r="AL63" s="523"/>
      <c r="AM63" s="523"/>
      <c r="AN63" s="523"/>
      <c r="AO63" s="523"/>
      <c r="AP63" s="523"/>
      <c r="AQ63" s="523"/>
      <c r="AR63" s="523"/>
      <c r="AS63" s="523"/>
      <c r="AT63" s="523"/>
      <c r="AU63" s="523"/>
      <c r="AV63" s="523"/>
      <c r="AW63" s="523"/>
      <c r="AX63" s="523"/>
      <c r="AY63" s="523"/>
      <c r="AZ63" s="523"/>
      <c r="BA63" s="523"/>
      <c r="BB63" s="523"/>
      <c r="BC63" s="523"/>
      <c r="BD63" s="523"/>
      <c r="BE63" s="523"/>
      <c r="BF63" s="523"/>
      <c r="BG63" s="523"/>
      <c r="BH63" s="523"/>
      <c r="BI63" s="523"/>
      <c r="BJ63" s="523"/>
      <c r="BK63" s="92"/>
      <c r="BL63" s="92"/>
      <c r="BM63" s="92"/>
      <c r="BN63" s="92"/>
      <c r="BO63" s="92"/>
      <c r="BP63" s="92"/>
      <c r="BT63" s="528"/>
    </row>
    <row r="64" spans="1:114" s="156" customFormat="1" ht="30" customHeight="1">
      <c r="A64" s="519"/>
      <c r="B64" s="519"/>
      <c r="C64" s="519"/>
      <c r="D64" s="691">
        <v>22</v>
      </c>
      <c r="E64" s="671"/>
      <c r="F64" s="671"/>
      <c r="G64" s="733" t="s">
        <v>187</v>
      </c>
      <c r="H64" s="733"/>
      <c r="I64" s="733"/>
      <c r="J64" s="733"/>
      <c r="K64" s="733"/>
      <c r="L64" s="733"/>
      <c r="M64" s="733"/>
      <c r="N64" s="734"/>
      <c r="O64" s="652" t="s">
        <v>38</v>
      </c>
      <c r="P64" s="653"/>
      <c r="Q64" s="653"/>
      <c r="R64" s="653"/>
      <c r="S64" s="653"/>
      <c r="T64" s="653"/>
      <c r="U64" s="653"/>
      <c r="V64" s="772"/>
      <c r="W64" s="751"/>
      <c r="X64" s="746"/>
      <c r="Y64" s="780" t="s">
        <v>461</v>
      </c>
      <c r="Z64" s="780"/>
      <c r="AA64" s="780"/>
      <c r="AB64" s="780"/>
      <c r="AC64" s="780"/>
      <c r="AD64" s="780"/>
      <c r="AE64" s="780"/>
      <c r="AF64" s="780"/>
      <c r="AG64" s="782"/>
      <c r="AH64" s="653"/>
      <c r="AI64" s="780" t="s">
        <v>462</v>
      </c>
      <c r="AJ64" s="780"/>
      <c r="AK64" s="780"/>
      <c r="AL64" s="780"/>
      <c r="AM64" s="780"/>
      <c r="AN64" s="780"/>
      <c r="AO64" s="780"/>
      <c r="AP64" s="783"/>
      <c r="AQ64" s="746"/>
      <c r="AR64" s="746"/>
      <c r="AS64" s="780" t="s">
        <v>463</v>
      </c>
      <c r="AT64" s="780"/>
      <c r="AU64" s="780"/>
      <c r="AV64" s="780"/>
      <c r="AW64" s="780"/>
      <c r="AX64" s="512" t="s">
        <v>464</v>
      </c>
      <c r="AY64" s="780"/>
      <c r="AZ64" s="780"/>
      <c r="BA64" s="780"/>
      <c r="BB64" s="780"/>
      <c r="BC64" s="780"/>
      <c r="BD64" s="780"/>
      <c r="BE64" s="780"/>
      <c r="BF64" s="780"/>
      <c r="BG64" s="780"/>
      <c r="BH64" s="780"/>
      <c r="BI64" s="780"/>
      <c r="BJ64" s="780"/>
      <c r="BK64" s="780"/>
      <c r="BL64" s="780"/>
      <c r="BM64" s="780"/>
      <c r="BN64" s="412" t="s">
        <v>465</v>
      </c>
      <c r="BO64" s="519"/>
      <c r="BR64" s="421"/>
      <c r="BS64" s="421"/>
      <c r="BT64" s="80"/>
      <c r="BU64" s="92"/>
      <c r="DA64" s="92"/>
      <c r="DB64" s="92"/>
      <c r="DC64" s="92"/>
      <c r="DD64" s="92"/>
      <c r="DE64" s="92"/>
      <c r="DF64" s="92"/>
      <c r="DG64" s="92"/>
      <c r="DH64" s="92"/>
      <c r="DI64" s="92"/>
      <c r="DJ64" s="92"/>
    </row>
    <row r="65" spans="1:76" s="156" customFormat="1" ht="38.25" customHeight="1">
      <c r="A65" s="519"/>
      <c r="B65" s="519"/>
      <c r="C65" s="519"/>
      <c r="D65" s="802"/>
      <c r="E65" s="650"/>
      <c r="F65" s="650"/>
      <c r="G65" s="693"/>
      <c r="H65" s="693"/>
      <c r="I65" s="693"/>
      <c r="J65" s="693"/>
      <c r="K65" s="693"/>
      <c r="L65" s="693"/>
      <c r="M65" s="693"/>
      <c r="N65" s="735"/>
      <c r="O65" s="773" t="s">
        <v>39</v>
      </c>
      <c r="P65" s="774"/>
      <c r="Q65" s="774"/>
      <c r="R65" s="774"/>
      <c r="S65" s="774"/>
      <c r="T65" s="774"/>
      <c r="U65" s="774"/>
      <c r="V65" s="775"/>
      <c r="W65" s="776"/>
      <c r="X65" s="777"/>
      <c r="Y65" s="777"/>
      <c r="Z65" s="777"/>
      <c r="AA65" s="777"/>
      <c r="AB65" s="777"/>
      <c r="AC65" s="777"/>
      <c r="AD65" s="777"/>
      <c r="AE65" s="777"/>
      <c r="AF65" s="777"/>
      <c r="AG65" s="777"/>
      <c r="AH65" s="777"/>
      <c r="AI65" s="777"/>
      <c r="AJ65" s="777"/>
      <c r="AK65" s="777"/>
      <c r="AL65" s="777"/>
      <c r="AM65" s="777"/>
      <c r="AN65" s="777"/>
      <c r="AO65" s="777"/>
      <c r="AP65" s="777"/>
      <c r="AQ65" s="777"/>
      <c r="AR65" s="777"/>
      <c r="AS65" s="777"/>
      <c r="AT65" s="777"/>
      <c r="AU65" s="777"/>
      <c r="AV65" s="777"/>
      <c r="AW65" s="777"/>
      <c r="AX65" s="777"/>
      <c r="AY65" s="777"/>
      <c r="AZ65" s="777"/>
      <c r="BA65" s="777"/>
      <c r="BB65" s="777"/>
      <c r="BC65" s="777"/>
      <c r="BD65" s="777"/>
      <c r="BE65" s="777"/>
      <c r="BF65" s="777"/>
      <c r="BG65" s="777"/>
      <c r="BH65" s="777"/>
      <c r="BI65" s="777"/>
      <c r="BJ65" s="777"/>
      <c r="BK65" s="777"/>
      <c r="BL65" s="777"/>
      <c r="BM65" s="777"/>
      <c r="BN65" s="778"/>
      <c r="BO65" s="92"/>
      <c r="BP65" s="92"/>
      <c r="BQ65" s="421"/>
      <c r="BR65" s="421"/>
      <c r="BS65" s="421"/>
      <c r="BT65" s="80"/>
    </row>
    <row r="66" spans="1:76" s="156" customFormat="1" ht="26.25" customHeight="1">
      <c r="A66" s="519"/>
      <c r="B66" s="519"/>
      <c r="C66" s="519"/>
      <c r="D66" s="8"/>
      <c r="E66" s="517"/>
      <c r="F66" s="517"/>
      <c r="G66" s="502"/>
      <c r="H66" s="502"/>
      <c r="I66" s="502"/>
      <c r="J66" s="502"/>
      <c r="K66" s="502"/>
      <c r="L66" s="502"/>
      <c r="M66" s="502"/>
      <c r="N66" s="395"/>
      <c r="O66" s="652" t="s">
        <v>40</v>
      </c>
      <c r="P66" s="653"/>
      <c r="Q66" s="653"/>
      <c r="R66" s="653"/>
      <c r="S66" s="653"/>
      <c r="T66" s="653"/>
      <c r="U66" s="653"/>
      <c r="V66" s="772"/>
      <c r="W66" s="779"/>
      <c r="X66" s="780"/>
      <c r="Y66" s="780"/>
      <c r="Z66" s="780"/>
      <c r="AA66" s="780"/>
      <c r="AB66" s="780"/>
      <c r="AC66" s="780"/>
      <c r="AD66" s="780"/>
      <c r="AE66" s="780"/>
      <c r="AF66" s="780"/>
      <c r="AG66" s="780"/>
      <c r="AH66" s="780"/>
      <c r="AI66" s="780"/>
      <c r="AJ66" s="780"/>
      <c r="AK66" s="780"/>
      <c r="AL66" s="780"/>
      <c r="AM66" s="780"/>
      <c r="AN66" s="780"/>
      <c r="AO66" s="780"/>
      <c r="AP66" s="780"/>
      <c r="AQ66" s="780"/>
      <c r="AR66" s="780"/>
      <c r="AS66" s="780"/>
      <c r="AT66" s="780"/>
      <c r="AU66" s="780"/>
      <c r="AV66" s="780"/>
      <c r="AW66" s="780"/>
      <c r="AX66" s="780"/>
      <c r="AY66" s="780"/>
      <c r="AZ66" s="780"/>
      <c r="BA66" s="780"/>
      <c r="BB66" s="780"/>
      <c r="BC66" s="780"/>
      <c r="BD66" s="780"/>
      <c r="BE66" s="780"/>
      <c r="BF66" s="780"/>
      <c r="BG66" s="780"/>
      <c r="BH66" s="780"/>
      <c r="BI66" s="780"/>
      <c r="BJ66" s="780"/>
      <c r="BK66" s="780"/>
      <c r="BL66" s="780"/>
      <c r="BM66" s="780"/>
      <c r="BN66" s="781"/>
      <c r="BO66" s="92"/>
      <c r="BQ66" s="421"/>
      <c r="BR66" s="421"/>
      <c r="BS66" s="421"/>
      <c r="BT66" s="60"/>
    </row>
    <row r="67" spans="1:76" s="156" customFormat="1" ht="21" customHeight="1">
      <c r="A67" s="519"/>
      <c r="B67" s="519"/>
      <c r="C67" s="519"/>
      <c r="D67" s="691">
        <v>23</v>
      </c>
      <c r="E67" s="671"/>
      <c r="F67" s="671"/>
      <c r="G67" s="699" t="s">
        <v>139</v>
      </c>
      <c r="H67" s="699"/>
      <c r="I67" s="699"/>
      <c r="J67" s="699"/>
      <c r="K67" s="699"/>
      <c r="L67" s="699"/>
      <c r="M67" s="699"/>
      <c r="N67" s="799"/>
      <c r="O67" s="652" t="s">
        <v>43</v>
      </c>
      <c r="P67" s="653"/>
      <c r="Q67" s="653"/>
      <c r="R67" s="653"/>
      <c r="S67" s="653"/>
      <c r="T67" s="653"/>
      <c r="U67" s="653"/>
      <c r="V67" s="772"/>
      <c r="W67" s="652"/>
      <c r="X67" s="653"/>
      <c r="Y67" s="653"/>
      <c r="Z67" s="653"/>
      <c r="AA67" s="653"/>
      <c r="AB67" s="653"/>
      <c r="AC67" s="653"/>
      <c r="AD67" s="653"/>
      <c r="AE67" s="653"/>
      <c r="AF67" s="653"/>
      <c r="AG67" s="653"/>
      <c r="AH67" s="653"/>
      <c r="AI67" s="653"/>
      <c r="AJ67" s="653"/>
      <c r="AK67" s="653"/>
      <c r="AL67" s="653"/>
      <c r="AM67" s="653"/>
      <c r="AN67" s="653"/>
      <c r="AO67" s="653"/>
      <c r="AP67" s="653"/>
      <c r="AQ67" s="653"/>
      <c r="AR67" s="653"/>
      <c r="AS67" s="653"/>
      <c r="AT67" s="653"/>
      <c r="AU67" s="653"/>
      <c r="AV67" s="653"/>
      <c r="AW67" s="653"/>
      <c r="AX67" s="653"/>
      <c r="AY67" s="653"/>
      <c r="AZ67" s="653"/>
      <c r="BA67" s="653"/>
      <c r="BB67" s="653"/>
      <c r="BC67" s="653"/>
      <c r="BD67" s="653"/>
      <c r="BE67" s="653"/>
      <c r="BF67" s="653"/>
      <c r="BG67" s="653"/>
      <c r="BH67" s="653"/>
      <c r="BI67" s="653"/>
      <c r="BJ67" s="653"/>
      <c r="BK67" s="653"/>
      <c r="BL67" s="653"/>
      <c r="BM67" s="653"/>
      <c r="BN67" s="772"/>
      <c r="BO67" s="92"/>
      <c r="BQ67" s="421"/>
      <c r="BT67" s="60"/>
    </row>
    <row r="68" spans="1:76" s="156" customFormat="1" ht="21" customHeight="1">
      <c r="A68" s="519"/>
      <c r="B68" s="519"/>
      <c r="C68" s="519"/>
      <c r="D68" s="802"/>
      <c r="E68" s="650"/>
      <c r="F68" s="650"/>
      <c r="G68" s="800"/>
      <c r="H68" s="800"/>
      <c r="I68" s="800"/>
      <c r="J68" s="800"/>
      <c r="K68" s="800"/>
      <c r="L68" s="800"/>
      <c r="M68" s="800"/>
      <c r="N68" s="801"/>
      <c r="O68" s="612" t="s">
        <v>44</v>
      </c>
      <c r="P68" s="602"/>
      <c r="Q68" s="602"/>
      <c r="R68" s="602"/>
      <c r="S68" s="602"/>
      <c r="T68" s="602"/>
      <c r="U68" s="602"/>
      <c r="V68" s="606"/>
      <c r="W68" s="652"/>
      <c r="X68" s="653"/>
      <c r="Y68" s="653"/>
      <c r="Z68" s="653"/>
      <c r="AA68" s="653"/>
      <c r="AB68" s="653"/>
      <c r="AC68" s="653"/>
      <c r="AD68" s="653"/>
      <c r="AE68" s="653"/>
      <c r="AF68" s="653"/>
      <c r="AG68" s="653"/>
      <c r="AH68" s="653"/>
      <c r="AI68" s="653"/>
      <c r="AJ68" s="653"/>
      <c r="AK68" s="653"/>
      <c r="AL68" s="653"/>
      <c r="AM68" s="653"/>
      <c r="AN68" s="653"/>
      <c r="AO68" s="653"/>
      <c r="AP68" s="653"/>
      <c r="AQ68" s="653"/>
      <c r="AR68" s="653"/>
      <c r="AS68" s="653"/>
      <c r="AT68" s="653"/>
      <c r="AU68" s="653"/>
      <c r="AV68" s="653"/>
      <c r="AW68" s="653"/>
      <c r="AX68" s="653"/>
      <c r="AY68" s="653"/>
      <c r="AZ68" s="653"/>
      <c r="BA68" s="653"/>
      <c r="BB68" s="653"/>
      <c r="BC68" s="653"/>
      <c r="BD68" s="653"/>
      <c r="BE68" s="653"/>
      <c r="BF68" s="653"/>
      <c r="BG68" s="653"/>
      <c r="BH68" s="653"/>
      <c r="BI68" s="653"/>
      <c r="BJ68" s="653"/>
      <c r="BK68" s="653"/>
      <c r="BL68" s="653"/>
      <c r="BM68" s="653"/>
      <c r="BN68" s="772"/>
      <c r="BO68" s="519"/>
      <c r="BR68" s="421"/>
      <c r="BS68" s="421"/>
      <c r="BT68" s="92"/>
    </row>
    <row r="69" spans="1:76" s="156" customFormat="1" ht="21" customHeight="1">
      <c r="A69" s="519"/>
      <c r="B69" s="519"/>
      <c r="C69" s="519"/>
      <c r="D69" s="6"/>
      <c r="E69" s="519"/>
      <c r="F69" s="519"/>
      <c r="G69" s="519"/>
      <c r="H69" s="519"/>
      <c r="I69" s="519"/>
      <c r="J69" s="519"/>
      <c r="K69" s="519"/>
      <c r="L69" s="519"/>
      <c r="M69" s="519"/>
      <c r="N69" s="7"/>
      <c r="O69" s="612" t="s">
        <v>42</v>
      </c>
      <c r="P69" s="602"/>
      <c r="Q69" s="602"/>
      <c r="R69" s="602"/>
      <c r="S69" s="602"/>
      <c r="T69" s="602"/>
      <c r="U69" s="602"/>
      <c r="V69" s="606"/>
      <c r="W69" s="652"/>
      <c r="X69" s="653"/>
      <c r="Y69" s="653"/>
      <c r="Z69" s="653"/>
      <c r="AA69" s="653"/>
      <c r="AB69" s="653"/>
      <c r="AC69" s="653"/>
      <c r="AD69" s="653"/>
      <c r="AE69" s="653"/>
      <c r="AF69" s="653"/>
      <c r="AG69" s="653"/>
      <c r="AH69" s="653"/>
      <c r="AI69" s="653"/>
      <c r="AJ69" s="653"/>
      <c r="AK69" s="653"/>
      <c r="AL69" s="653"/>
      <c r="AM69" s="653"/>
      <c r="AN69" s="653"/>
      <c r="AO69" s="653"/>
      <c r="AP69" s="653"/>
      <c r="AQ69" s="653"/>
      <c r="AR69" s="653"/>
      <c r="AS69" s="653"/>
      <c r="AT69" s="653"/>
      <c r="AU69" s="653"/>
      <c r="AV69" s="653"/>
      <c r="AW69" s="653"/>
      <c r="AX69" s="653"/>
      <c r="AY69" s="653"/>
      <c r="AZ69" s="653"/>
      <c r="BA69" s="653"/>
      <c r="BB69" s="653"/>
      <c r="BC69" s="653"/>
      <c r="BD69" s="653"/>
      <c r="BE69" s="653"/>
      <c r="BF69" s="653"/>
      <c r="BG69" s="653"/>
      <c r="BH69" s="653"/>
      <c r="BI69" s="653"/>
      <c r="BJ69" s="653"/>
      <c r="BK69" s="653"/>
      <c r="BL69" s="653"/>
      <c r="BM69" s="653"/>
      <c r="BN69" s="772"/>
      <c r="BO69" s="92"/>
      <c r="BQ69" s="421"/>
      <c r="BR69" s="421"/>
      <c r="BS69" s="421"/>
      <c r="BT69" s="92"/>
    </row>
    <row r="70" spans="1:76" s="156" customFormat="1" ht="21" customHeight="1">
      <c r="A70" s="519"/>
      <c r="B70" s="519"/>
      <c r="C70" s="519"/>
      <c r="D70" s="8"/>
      <c r="E70" s="517"/>
      <c r="F70" s="517"/>
      <c r="G70" s="517"/>
      <c r="H70" s="517"/>
      <c r="I70" s="517"/>
      <c r="J70" s="517"/>
      <c r="K70" s="517"/>
      <c r="L70" s="517"/>
      <c r="M70" s="517"/>
      <c r="N70" s="9"/>
      <c r="O70" s="612" t="s">
        <v>41</v>
      </c>
      <c r="P70" s="602"/>
      <c r="Q70" s="602"/>
      <c r="R70" s="602"/>
      <c r="S70" s="602"/>
      <c r="T70" s="602"/>
      <c r="U70" s="602"/>
      <c r="V70" s="606"/>
      <c r="W70" s="652"/>
      <c r="X70" s="653"/>
      <c r="Y70" s="653"/>
      <c r="Z70" s="653"/>
      <c r="AA70" s="653"/>
      <c r="AB70" s="653"/>
      <c r="AC70" s="653"/>
      <c r="AD70" s="653"/>
      <c r="AE70" s="653"/>
      <c r="AF70" s="653"/>
      <c r="AG70" s="653"/>
      <c r="AH70" s="653"/>
      <c r="AI70" s="653"/>
      <c r="AJ70" s="653"/>
      <c r="AK70" s="653"/>
      <c r="AL70" s="653"/>
      <c r="AM70" s="653"/>
      <c r="AN70" s="653"/>
      <c r="AO70" s="653"/>
      <c r="AP70" s="653"/>
      <c r="AQ70" s="653"/>
      <c r="AR70" s="653"/>
      <c r="AS70" s="653"/>
      <c r="AT70" s="653"/>
      <c r="AU70" s="653"/>
      <c r="AV70" s="653"/>
      <c r="AW70" s="653"/>
      <c r="AX70" s="653"/>
      <c r="AY70" s="653"/>
      <c r="AZ70" s="653"/>
      <c r="BA70" s="653"/>
      <c r="BB70" s="653"/>
      <c r="BC70" s="653"/>
      <c r="BD70" s="653"/>
      <c r="BE70" s="653"/>
      <c r="BF70" s="653"/>
      <c r="BG70" s="653"/>
      <c r="BH70" s="653"/>
      <c r="BI70" s="653"/>
      <c r="BJ70" s="653"/>
      <c r="BK70" s="653"/>
      <c r="BL70" s="653"/>
      <c r="BM70" s="653"/>
      <c r="BN70" s="772"/>
      <c r="BO70" s="519"/>
      <c r="BQ70" s="421"/>
      <c r="BR70" s="421"/>
      <c r="BS70" s="421"/>
      <c r="BT70" s="92"/>
    </row>
    <row r="71" spans="1:76" s="156" customFormat="1" ht="21" customHeight="1">
      <c r="A71" s="519"/>
      <c r="B71" s="519"/>
      <c r="C71" s="519"/>
      <c r="D71" s="519"/>
      <c r="E71" s="519"/>
      <c r="F71" s="519"/>
      <c r="G71" s="519"/>
      <c r="H71" s="519"/>
      <c r="I71" s="519"/>
      <c r="J71" s="519"/>
      <c r="K71" s="519"/>
      <c r="L71" s="519"/>
      <c r="M71" s="519"/>
      <c r="N71" s="519"/>
      <c r="O71" s="495"/>
      <c r="P71" s="495"/>
      <c r="Q71" s="495"/>
      <c r="R71" s="495"/>
      <c r="S71" s="495"/>
      <c r="T71" s="495"/>
      <c r="U71" s="495"/>
      <c r="V71" s="495"/>
      <c r="W71" s="495"/>
      <c r="X71" s="495"/>
      <c r="Y71" s="495"/>
      <c r="Z71" s="495"/>
      <c r="AA71" s="495"/>
      <c r="AB71" s="495"/>
      <c r="AC71" s="495"/>
      <c r="AD71" s="495"/>
      <c r="AE71" s="495"/>
      <c r="AF71" s="495"/>
      <c r="AG71" s="495"/>
      <c r="AH71" s="495"/>
      <c r="AI71" s="495"/>
      <c r="AJ71" s="495"/>
      <c r="AK71" s="495"/>
      <c r="AL71" s="495"/>
      <c r="AM71" s="495"/>
      <c r="AN71" s="495"/>
      <c r="AO71" s="495"/>
      <c r="AP71" s="495"/>
      <c r="AQ71" s="495"/>
      <c r="AR71" s="495"/>
      <c r="AS71" s="495"/>
      <c r="AT71" s="495"/>
      <c r="AU71" s="495"/>
      <c r="AV71" s="495"/>
      <c r="AW71" s="495"/>
      <c r="AX71" s="495"/>
      <c r="AY71" s="495"/>
      <c r="AZ71" s="495"/>
      <c r="BA71" s="495"/>
      <c r="BB71" s="495"/>
      <c r="BC71" s="495"/>
      <c r="BD71" s="495"/>
      <c r="BE71" s="495"/>
      <c r="BF71" s="495"/>
      <c r="BG71" s="495"/>
      <c r="BH71" s="495"/>
      <c r="BI71" s="495"/>
      <c r="BJ71" s="495"/>
      <c r="BK71" s="495"/>
      <c r="BL71" s="495"/>
      <c r="BM71" s="495"/>
      <c r="BN71" s="495"/>
      <c r="BO71" s="519"/>
      <c r="BQ71" s="421"/>
      <c r="BR71" s="421"/>
      <c r="BS71" s="421"/>
      <c r="BT71" s="81"/>
      <c r="BU71" s="81"/>
      <c r="BV71" s="81"/>
      <c r="BW71" s="81"/>
      <c r="BX71" s="81"/>
    </row>
    <row r="72" spans="1:76" ht="24.75" customHeight="1">
      <c r="A72" s="843"/>
      <c r="B72" s="843"/>
      <c r="C72" s="843"/>
      <c r="D72" s="843"/>
      <c r="E72" s="843"/>
      <c r="F72" s="843"/>
      <c r="G72" s="843"/>
      <c r="H72" s="843"/>
      <c r="I72" s="843"/>
      <c r="J72" s="843"/>
      <c r="K72" s="843"/>
      <c r="L72" s="843"/>
      <c r="M72" s="843"/>
      <c r="N72" s="843"/>
      <c r="O72" s="843"/>
      <c r="P72" s="843"/>
      <c r="Q72" s="843"/>
      <c r="R72" s="843"/>
      <c r="S72" s="843"/>
      <c r="T72" s="843"/>
      <c r="U72" s="843"/>
      <c r="V72" s="843"/>
      <c r="W72" s="843"/>
      <c r="X72" s="843"/>
      <c r="Y72" s="843"/>
      <c r="Z72" s="843"/>
      <c r="AA72" s="843"/>
      <c r="AB72" s="843"/>
      <c r="AC72" s="843"/>
      <c r="AD72" s="843"/>
      <c r="AE72" s="843"/>
      <c r="AF72" s="843"/>
      <c r="AG72" s="843"/>
      <c r="AH72" s="843"/>
      <c r="AI72" s="843"/>
      <c r="AJ72" s="843"/>
      <c r="AK72" s="843"/>
      <c r="AL72" s="843"/>
      <c r="AM72" s="843"/>
      <c r="AN72" s="843"/>
      <c r="AO72" s="843"/>
      <c r="AP72" s="843"/>
      <c r="AQ72" s="843"/>
      <c r="AR72" s="843"/>
      <c r="AS72" s="843"/>
      <c r="AT72" s="843"/>
      <c r="AU72" s="843"/>
      <c r="AV72" s="843"/>
      <c r="AW72" s="843"/>
      <c r="AX72" s="843"/>
      <c r="AY72" s="843"/>
      <c r="AZ72" s="843"/>
      <c r="BA72" s="843"/>
      <c r="BB72" s="843"/>
      <c r="BC72" s="843"/>
      <c r="BD72" s="843"/>
      <c r="BE72" s="843"/>
      <c r="BF72" s="843"/>
      <c r="BG72" s="843"/>
      <c r="BH72" s="843"/>
      <c r="BI72" s="843"/>
      <c r="BJ72" s="843"/>
      <c r="BK72" s="843"/>
      <c r="BL72" s="843"/>
      <c r="BM72" s="843"/>
      <c r="BN72" s="843"/>
      <c r="BO72" s="843"/>
      <c r="BQ72" s="416"/>
      <c r="BR72" s="416"/>
      <c r="BS72" s="416"/>
    </row>
    <row r="73" spans="1:76" ht="24.75" customHeight="1">
      <c r="A73" s="508"/>
      <c r="B73" s="508"/>
      <c r="C73" s="508"/>
      <c r="D73" s="508"/>
      <c r="E73" s="508"/>
      <c r="F73" s="508"/>
      <c r="G73" s="508"/>
      <c r="H73" s="508"/>
      <c r="I73" s="508"/>
      <c r="J73" s="508"/>
      <c r="K73" s="508"/>
      <c r="L73" s="508"/>
      <c r="M73" s="508"/>
      <c r="N73" s="508"/>
      <c r="O73" s="508"/>
      <c r="P73" s="508"/>
      <c r="Q73" s="508"/>
      <c r="R73" s="508"/>
      <c r="S73" s="508"/>
      <c r="T73" s="508"/>
      <c r="U73" s="508"/>
      <c r="V73" s="508"/>
      <c r="W73" s="508"/>
      <c r="X73" s="508"/>
      <c r="Y73" s="508"/>
      <c r="Z73" s="508"/>
      <c r="AA73" s="508"/>
      <c r="AB73" s="508"/>
      <c r="AC73" s="508"/>
      <c r="AD73" s="508"/>
      <c r="AE73" s="508"/>
      <c r="AF73" s="508"/>
      <c r="AG73" s="508"/>
      <c r="AH73" s="508"/>
      <c r="AI73" s="508"/>
      <c r="AJ73" s="508"/>
      <c r="AK73" s="508"/>
      <c r="AL73" s="508"/>
      <c r="AM73" s="508"/>
      <c r="AN73" s="508"/>
      <c r="AO73" s="508"/>
      <c r="AP73" s="508"/>
      <c r="AQ73" s="508"/>
      <c r="AR73" s="508"/>
      <c r="AS73" s="508"/>
      <c r="AT73" s="508"/>
      <c r="AU73" s="508"/>
      <c r="AV73" s="508"/>
      <c r="AW73" s="508"/>
      <c r="AX73" s="508"/>
      <c r="AY73" s="508"/>
      <c r="AZ73" s="508"/>
      <c r="BA73" s="508"/>
      <c r="BB73" s="508"/>
      <c r="BC73" s="508"/>
      <c r="BD73" s="508"/>
      <c r="BE73" s="508"/>
      <c r="BF73" s="508"/>
      <c r="BG73" s="508"/>
      <c r="BH73" s="508"/>
      <c r="BI73" s="508"/>
      <c r="BJ73" s="508"/>
      <c r="BK73" s="508"/>
      <c r="BL73" s="519"/>
      <c r="BM73" s="519"/>
      <c r="BN73" s="519"/>
      <c r="BO73" s="519"/>
      <c r="BQ73" s="218"/>
      <c r="BR73" s="221"/>
      <c r="BS73" s="227"/>
    </row>
    <row r="74" spans="1:76" ht="24.75" customHeight="1">
      <c r="A74" s="672"/>
      <c r="B74" s="672"/>
      <c r="C74" s="672"/>
      <c r="D74" s="672"/>
      <c r="E74" s="686"/>
      <c r="F74" s="686"/>
      <c r="G74" s="686"/>
      <c r="H74" s="686"/>
      <c r="I74" s="686"/>
      <c r="J74" s="686"/>
      <c r="K74" s="686"/>
      <c r="L74" s="686"/>
      <c r="M74" s="686"/>
      <c r="N74" s="686"/>
      <c r="O74" s="686"/>
      <c r="P74" s="686"/>
      <c r="Q74" s="686"/>
      <c r="R74" s="686"/>
      <c r="S74" s="686"/>
      <c r="T74" s="686"/>
      <c r="U74" s="686"/>
      <c r="V74" s="686"/>
      <c r="W74" s="686"/>
      <c r="X74" s="686"/>
      <c r="Y74" s="686"/>
      <c r="Z74" s="686"/>
      <c r="AA74" s="686"/>
      <c r="AB74" s="686"/>
      <c r="AC74" s="686"/>
      <c r="AD74" s="686"/>
      <c r="AE74" s="686"/>
      <c r="AF74" s="686"/>
      <c r="AG74" s="686"/>
      <c r="AH74" s="686"/>
      <c r="AI74" s="686"/>
      <c r="AJ74" s="686"/>
      <c r="AK74" s="686"/>
      <c r="AL74" s="686"/>
      <c r="AM74" s="686"/>
      <c r="AN74" s="686"/>
      <c r="AO74" s="686"/>
      <c r="AP74" s="686"/>
      <c r="AQ74" s="686"/>
      <c r="AR74" s="686"/>
      <c r="AS74" s="686"/>
      <c r="AT74" s="686"/>
      <c r="AU74" s="686"/>
      <c r="AV74" s="686"/>
      <c r="AW74" s="686"/>
      <c r="AX74" s="686"/>
      <c r="AY74" s="686"/>
      <c r="AZ74" s="686"/>
      <c r="BA74" s="686"/>
      <c r="BB74" s="686"/>
      <c r="BC74" s="686"/>
      <c r="BD74" s="686"/>
      <c r="BE74" s="686"/>
      <c r="BF74" s="686"/>
      <c r="BG74" s="686"/>
      <c r="BH74" s="686"/>
      <c r="BI74" s="686"/>
      <c r="BJ74" s="686"/>
      <c r="BK74" s="686"/>
      <c r="BL74" s="686"/>
      <c r="BM74" s="686"/>
      <c r="BN74" s="686"/>
      <c r="BO74" s="519"/>
      <c r="BQ74" s="218"/>
      <c r="BR74" s="221"/>
      <c r="BS74" s="227"/>
    </row>
    <row r="75" spans="1:76" ht="24.75" customHeight="1">
      <c r="A75" s="650"/>
      <c r="B75" s="650"/>
      <c r="C75" s="650"/>
      <c r="D75" s="650"/>
      <c r="E75" s="519"/>
      <c r="F75" s="18"/>
      <c r="G75" s="18"/>
      <c r="H75" s="18"/>
      <c r="I75" s="18"/>
      <c r="J75" s="18"/>
      <c r="K75" s="18"/>
      <c r="L75" s="18"/>
      <c r="M75" s="18"/>
      <c r="N75" s="18"/>
      <c r="O75" s="18"/>
      <c r="P75" s="18"/>
      <c r="Q75" s="18"/>
      <c r="R75" s="23"/>
      <c r="S75" s="23"/>
      <c r="T75" s="519"/>
      <c r="U75" s="519"/>
      <c r="V75" s="519"/>
      <c r="W75" s="519"/>
      <c r="X75" s="519"/>
      <c r="Y75" s="519"/>
      <c r="Z75" s="519"/>
      <c r="AA75" s="519"/>
      <c r="AB75" s="519"/>
      <c r="AC75" s="519"/>
      <c r="AD75" s="519"/>
      <c r="AE75" s="519"/>
      <c r="AF75" s="519"/>
      <c r="AG75" s="519"/>
      <c r="AH75" s="519"/>
      <c r="AI75" s="519"/>
      <c r="AJ75" s="519"/>
      <c r="AK75" s="519"/>
      <c r="AL75" s="519"/>
      <c r="AM75" s="519"/>
      <c r="AN75" s="519"/>
      <c r="AO75" s="519"/>
      <c r="AP75" s="519"/>
      <c r="AQ75" s="519"/>
      <c r="AR75" s="519"/>
      <c r="AS75" s="519"/>
      <c r="AT75" s="519"/>
      <c r="AU75" s="519"/>
      <c r="AV75" s="519"/>
      <c r="AW75" s="519"/>
      <c r="AX75" s="519"/>
      <c r="AY75" s="519"/>
      <c r="AZ75" s="519"/>
      <c r="BA75" s="519"/>
      <c r="BB75" s="519"/>
      <c r="BC75" s="519"/>
      <c r="BD75" s="519"/>
      <c r="BE75" s="519"/>
      <c r="BF75" s="519"/>
      <c r="BG75" s="519"/>
      <c r="BH75" s="519"/>
      <c r="BI75" s="519"/>
      <c r="BJ75" s="519"/>
      <c r="BK75" s="519"/>
      <c r="BL75" s="519"/>
      <c r="BM75" s="519"/>
      <c r="BN75" s="519"/>
      <c r="BO75" s="519"/>
      <c r="BS75" s="80"/>
    </row>
    <row r="76" spans="1:76" ht="24.75" customHeight="1">
      <c r="A76" s="650"/>
      <c r="B76" s="650"/>
      <c r="C76" s="650"/>
      <c r="D76" s="650"/>
      <c r="E76" s="519"/>
      <c r="F76" s="18"/>
      <c r="G76" s="18"/>
      <c r="H76" s="24"/>
      <c r="I76" s="24"/>
      <c r="J76" s="24"/>
      <c r="K76" s="24"/>
      <c r="L76" s="24"/>
      <c r="M76" s="24"/>
      <c r="N76" s="24"/>
      <c r="O76" s="24"/>
      <c r="P76" s="24"/>
      <c r="Q76" s="24"/>
      <c r="R76" s="25"/>
      <c r="S76" s="25"/>
      <c r="T76" s="519"/>
      <c r="U76" s="519"/>
      <c r="V76" s="519"/>
      <c r="W76" s="519"/>
      <c r="X76" s="519"/>
      <c r="Y76" s="519"/>
      <c r="Z76" s="519"/>
      <c r="AA76" s="519"/>
      <c r="AB76" s="519"/>
      <c r="AC76" s="519"/>
      <c r="AD76" s="519"/>
      <c r="AE76" s="519"/>
      <c r="AF76" s="519"/>
      <c r="AG76" s="519"/>
      <c r="AH76" s="519"/>
      <c r="AI76" s="519"/>
      <c r="AJ76" s="519"/>
      <c r="AK76" s="519"/>
      <c r="AL76" s="519"/>
      <c r="AM76" s="519"/>
      <c r="AN76" s="519"/>
      <c r="AO76" s="519"/>
      <c r="AP76" s="519"/>
      <c r="AQ76" s="519"/>
      <c r="AR76" s="519"/>
      <c r="AS76" s="519"/>
      <c r="AT76" s="519"/>
      <c r="AU76" s="519"/>
      <c r="AV76" s="519"/>
      <c r="AW76" s="519"/>
      <c r="AX76" s="519"/>
      <c r="AY76" s="519"/>
      <c r="AZ76" s="519"/>
      <c r="BA76" s="519"/>
      <c r="BB76" s="519"/>
      <c r="BC76" s="519"/>
      <c r="BD76" s="519"/>
      <c r="BE76" s="519"/>
      <c r="BF76" s="519"/>
      <c r="BG76" s="519"/>
      <c r="BH76" s="519"/>
      <c r="BI76" s="519"/>
      <c r="BJ76" s="519"/>
      <c r="BK76" s="519"/>
      <c r="BL76" s="519"/>
      <c r="BM76" s="519"/>
      <c r="BN76" s="519"/>
      <c r="BO76" s="519"/>
      <c r="BQ76" s="421"/>
      <c r="BR76" s="421"/>
      <c r="BS76" s="420"/>
      <c r="BT76" s="421"/>
    </row>
    <row r="77" spans="1:76" ht="24.75" customHeight="1">
      <c r="A77" s="672"/>
      <c r="B77" s="672"/>
      <c r="C77" s="672"/>
      <c r="D77" s="672"/>
      <c r="E77" s="686"/>
      <c r="F77" s="686"/>
      <c r="G77" s="686"/>
      <c r="H77" s="686"/>
      <c r="I77" s="686"/>
      <c r="J77" s="686"/>
      <c r="K77" s="686"/>
      <c r="L77" s="686"/>
      <c r="M77" s="686"/>
      <c r="N77" s="686"/>
      <c r="O77" s="686"/>
      <c r="P77" s="686"/>
      <c r="Q77" s="686"/>
      <c r="R77" s="686"/>
      <c r="S77" s="686"/>
      <c r="T77" s="686"/>
      <c r="U77" s="686"/>
      <c r="V77" s="686"/>
      <c r="W77" s="686"/>
      <c r="X77" s="686"/>
      <c r="Y77" s="686"/>
      <c r="Z77" s="686"/>
      <c r="AA77" s="686"/>
      <c r="AB77" s="686"/>
      <c r="AC77" s="686"/>
      <c r="AD77" s="686"/>
      <c r="AE77" s="686"/>
      <c r="AF77" s="686"/>
      <c r="AG77" s="686"/>
      <c r="AH77" s="686"/>
      <c r="AI77" s="686"/>
      <c r="AJ77" s="686"/>
      <c r="AK77" s="686"/>
      <c r="AL77" s="686"/>
      <c r="AM77" s="686"/>
      <c r="AN77" s="686"/>
      <c r="AO77" s="686"/>
      <c r="AP77" s="686"/>
      <c r="AQ77" s="686"/>
      <c r="AR77" s="686"/>
      <c r="AS77" s="686"/>
      <c r="AT77" s="686"/>
      <c r="AU77" s="686"/>
      <c r="AV77" s="686"/>
      <c r="AW77" s="686"/>
      <c r="AX77" s="686"/>
      <c r="AY77" s="686"/>
      <c r="AZ77" s="686"/>
      <c r="BA77" s="686"/>
      <c r="BB77" s="686"/>
      <c r="BC77" s="686"/>
      <c r="BD77" s="686"/>
      <c r="BE77" s="686"/>
      <c r="BF77" s="686"/>
      <c r="BG77" s="686"/>
      <c r="BH77" s="686"/>
      <c r="BI77" s="686"/>
      <c r="BJ77" s="686"/>
      <c r="BK77" s="686"/>
      <c r="BL77" s="686"/>
      <c r="BM77" s="686"/>
      <c r="BN77" s="686"/>
      <c r="BO77" s="519"/>
      <c r="BQ77" s="421"/>
      <c r="BR77" s="421"/>
      <c r="BS77" s="420"/>
      <c r="BT77" s="421"/>
    </row>
    <row r="78" spans="1:76" ht="24.75" customHeight="1">
      <c r="A78" s="672"/>
      <c r="B78" s="672"/>
      <c r="C78" s="672"/>
      <c r="D78" s="672"/>
      <c r="E78" s="686"/>
      <c r="F78" s="686"/>
      <c r="G78" s="686"/>
      <c r="H78" s="686"/>
      <c r="I78" s="686"/>
      <c r="J78" s="686"/>
      <c r="K78" s="686"/>
      <c r="L78" s="686"/>
      <c r="M78" s="686"/>
      <c r="N78" s="686"/>
      <c r="O78" s="686"/>
      <c r="P78" s="686"/>
      <c r="Q78" s="686"/>
      <c r="R78" s="686"/>
      <c r="S78" s="686"/>
      <c r="T78" s="686"/>
      <c r="U78" s="686"/>
      <c r="V78" s="686"/>
      <c r="W78" s="686"/>
      <c r="X78" s="686"/>
      <c r="Y78" s="686"/>
      <c r="Z78" s="686"/>
      <c r="AA78" s="686"/>
      <c r="AB78" s="686"/>
      <c r="AC78" s="686"/>
      <c r="AD78" s="686"/>
      <c r="AE78" s="686"/>
      <c r="AF78" s="686"/>
      <c r="AG78" s="686"/>
      <c r="AH78" s="686"/>
      <c r="AI78" s="686"/>
      <c r="AJ78" s="686"/>
      <c r="AK78" s="686"/>
      <c r="AL78" s="686"/>
      <c r="AM78" s="686"/>
      <c r="AN78" s="686"/>
      <c r="AO78" s="686"/>
      <c r="AP78" s="686"/>
      <c r="AQ78" s="686"/>
      <c r="AR78" s="686"/>
      <c r="AS78" s="686"/>
      <c r="AT78" s="686"/>
      <c r="AU78" s="686"/>
      <c r="AV78" s="686"/>
      <c r="AW78" s="686"/>
      <c r="AX78" s="686"/>
      <c r="AY78" s="686"/>
      <c r="AZ78" s="686"/>
      <c r="BA78" s="686"/>
      <c r="BB78" s="686"/>
      <c r="BC78" s="686"/>
      <c r="BD78" s="686"/>
      <c r="BE78" s="686"/>
      <c r="BF78" s="686"/>
      <c r="BG78" s="686"/>
      <c r="BH78" s="686"/>
      <c r="BI78" s="686"/>
      <c r="BJ78" s="686"/>
      <c r="BK78" s="686"/>
      <c r="BL78" s="686"/>
      <c r="BM78" s="686"/>
      <c r="BN78" s="686"/>
      <c r="BO78" s="519"/>
      <c r="BQ78" s="421"/>
      <c r="BR78" s="421"/>
      <c r="BS78" s="420"/>
      <c r="BT78" s="421"/>
    </row>
    <row r="79" spans="1:76" ht="24.75" customHeight="1">
      <c r="A79" s="672"/>
      <c r="B79" s="672"/>
      <c r="C79" s="672"/>
      <c r="D79" s="672"/>
      <c r="E79" s="686"/>
      <c r="F79" s="686"/>
      <c r="G79" s="686"/>
      <c r="H79" s="686"/>
      <c r="I79" s="686"/>
      <c r="J79" s="686"/>
      <c r="K79" s="686"/>
      <c r="L79" s="686"/>
      <c r="M79" s="686"/>
      <c r="N79" s="686"/>
      <c r="O79" s="686"/>
      <c r="P79" s="686"/>
      <c r="Q79" s="686"/>
      <c r="R79" s="686"/>
      <c r="S79" s="686"/>
      <c r="T79" s="686"/>
      <c r="U79" s="686"/>
      <c r="V79" s="686"/>
      <c r="W79" s="686"/>
      <c r="X79" s="686"/>
      <c r="Y79" s="686"/>
      <c r="Z79" s="686"/>
      <c r="AA79" s="686"/>
      <c r="AB79" s="686"/>
      <c r="AC79" s="686"/>
      <c r="AD79" s="686"/>
      <c r="AE79" s="686"/>
      <c r="AF79" s="686"/>
      <c r="AG79" s="686"/>
      <c r="AH79" s="686"/>
      <c r="AI79" s="686"/>
      <c r="AJ79" s="686"/>
      <c r="AK79" s="686"/>
      <c r="AL79" s="686"/>
      <c r="AM79" s="686"/>
      <c r="AN79" s="686"/>
      <c r="AO79" s="686"/>
      <c r="AP79" s="686"/>
      <c r="AQ79" s="686"/>
      <c r="AR79" s="686"/>
      <c r="AS79" s="686"/>
      <c r="AT79" s="686"/>
      <c r="AU79" s="686"/>
      <c r="AV79" s="686"/>
      <c r="AW79" s="686"/>
      <c r="AX79" s="686"/>
      <c r="AY79" s="686"/>
      <c r="AZ79" s="686"/>
      <c r="BA79" s="686"/>
      <c r="BB79" s="686"/>
      <c r="BC79" s="686"/>
      <c r="BD79" s="686"/>
      <c r="BE79" s="686"/>
      <c r="BF79" s="686"/>
      <c r="BG79" s="686"/>
      <c r="BH79" s="686"/>
      <c r="BI79" s="686"/>
      <c r="BJ79" s="686"/>
      <c r="BK79" s="686"/>
      <c r="BL79" s="686"/>
      <c r="BM79" s="686"/>
      <c r="BN79" s="686"/>
      <c r="BO79" s="519"/>
      <c r="BQ79" s="421"/>
      <c r="BR79" s="421"/>
      <c r="BS79" s="420"/>
      <c r="BT79" s="421"/>
    </row>
    <row r="80" spans="1:76" ht="24.75" customHeight="1">
      <c r="A80" s="239"/>
      <c r="B80" s="239"/>
      <c r="C80" s="239"/>
      <c r="D80" s="239"/>
      <c r="E80" s="239"/>
      <c r="F80" s="239"/>
      <c r="G80" s="239"/>
      <c r="H80" s="239"/>
      <c r="I80" s="239"/>
      <c r="J80" s="239"/>
      <c r="K80" s="239"/>
      <c r="L80" s="239"/>
      <c r="M80" s="239"/>
      <c r="N80" s="239"/>
      <c r="O80" s="239"/>
      <c r="P80" s="239"/>
      <c r="Q80" s="239"/>
      <c r="R80" s="79"/>
      <c r="S80" s="79"/>
      <c r="T80" s="239"/>
      <c r="U80" s="239"/>
      <c r="V80" s="239"/>
      <c r="W80" s="239"/>
      <c r="X80" s="239"/>
      <c r="Y80" s="239"/>
      <c r="Z80" s="239"/>
      <c r="AA80" s="239"/>
      <c r="AB80" s="239"/>
      <c r="AC80" s="239"/>
      <c r="AD80" s="239"/>
      <c r="AE80" s="239"/>
      <c r="AF80" s="239"/>
      <c r="AG80" s="239"/>
      <c r="AH80" s="239"/>
      <c r="AI80" s="239"/>
      <c r="AJ80" s="239"/>
      <c r="AK80" s="239"/>
      <c r="AL80" s="239"/>
      <c r="AM80" s="239"/>
      <c r="AN80" s="239"/>
      <c r="AO80" s="239"/>
      <c r="AP80" s="239"/>
      <c r="AQ80" s="239"/>
      <c r="AR80" s="239"/>
      <c r="AS80" s="239"/>
      <c r="AT80" s="239"/>
      <c r="AU80" s="239"/>
      <c r="AV80" s="239"/>
      <c r="AW80" s="239"/>
      <c r="AX80" s="239"/>
      <c r="AY80" s="239"/>
      <c r="AZ80" s="239"/>
      <c r="BA80" s="239"/>
      <c r="BB80" s="239"/>
      <c r="BC80" s="239"/>
      <c r="BD80" s="239"/>
      <c r="BE80" s="239"/>
      <c r="BF80" s="239"/>
      <c r="BG80" s="239"/>
      <c r="BH80" s="239"/>
      <c r="BI80" s="239"/>
      <c r="BJ80" s="239"/>
      <c r="BK80" s="239"/>
      <c r="BL80" s="519"/>
      <c r="BM80" s="519"/>
      <c r="BN80" s="519"/>
      <c r="BO80" s="519"/>
      <c r="BQ80" s="421"/>
      <c r="BR80" s="421"/>
      <c r="BS80" s="420"/>
      <c r="BT80" s="421"/>
    </row>
    <row r="81" spans="1:73" ht="24.75" customHeight="1">
      <c r="A81" s="239"/>
      <c r="B81" s="239"/>
      <c r="C81" s="239"/>
      <c r="D81" s="79"/>
      <c r="E81" s="79"/>
      <c r="F81" s="79"/>
      <c r="G81" s="686"/>
      <c r="H81" s="686"/>
      <c r="I81" s="686"/>
      <c r="J81" s="686"/>
      <c r="K81" s="686"/>
      <c r="L81" s="686"/>
      <c r="M81" s="686"/>
      <c r="N81" s="686"/>
      <c r="O81" s="686"/>
      <c r="P81" s="686"/>
      <c r="Q81" s="686"/>
      <c r="R81" s="686"/>
      <c r="S81" s="686"/>
      <c r="T81" s="686"/>
      <c r="U81" s="686"/>
      <c r="V81" s="686"/>
      <c r="W81" s="686"/>
      <c r="X81" s="686"/>
      <c r="Y81" s="686"/>
      <c r="Z81" s="686"/>
      <c r="AA81" s="686"/>
      <c r="AB81" s="686"/>
      <c r="AC81" s="686"/>
      <c r="AD81" s="686"/>
      <c r="AE81" s="686"/>
      <c r="AF81" s="686"/>
      <c r="AG81" s="686"/>
      <c r="AH81" s="686"/>
      <c r="AI81" s="686"/>
      <c r="AJ81" s="686"/>
      <c r="AK81" s="686"/>
      <c r="AL81" s="686"/>
      <c r="AM81" s="686"/>
      <c r="AN81" s="686"/>
      <c r="AO81" s="686"/>
      <c r="AP81" s="686"/>
      <c r="AQ81" s="686"/>
      <c r="AR81" s="686"/>
      <c r="AS81" s="686"/>
      <c r="AT81" s="686"/>
      <c r="AU81" s="686"/>
      <c r="AV81" s="686"/>
      <c r="AW81" s="686"/>
      <c r="AX81" s="686"/>
      <c r="AY81" s="686"/>
      <c r="AZ81" s="686"/>
      <c r="BA81" s="686"/>
      <c r="BB81" s="686"/>
      <c r="BC81" s="686"/>
      <c r="BD81" s="686"/>
      <c r="BE81" s="686"/>
      <c r="BF81" s="686"/>
      <c r="BG81" s="686"/>
      <c r="BH81" s="686"/>
      <c r="BI81" s="686"/>
      <c r="BJ81" s="686"/>
      <c r="BK81" s="686"/>
      <c r="BL81" s="686"/>
      <c r="BM81" s="686"/>
      <c r="BN81" s="686"/>
      <c r="BO81" s="519"/>
      <c r="BQ81" s="421"/>
      <c r="BR81" s="421"/>
      <c r="BS81" s="420"/>
      <c r="BT81" s="421"/>
    </row>
    <row r="82" spans="1:73" ht="24.75" customHeight="1">
      <c r="A82" s="239"/>
      <c r="B82" s="239"/>
      <c r="C82" s="239"/>
      <c r="D82" s="239"/>
      <c r="E82" s="239"/>
      <c r="F82" s="239"/>
      <c r="G82" s="239"/>
      <c r="H82" s="239"/>
      <c r="I82" s="239"/>
      <c r="J82" s="239"/>
      <c r="K82" s="239"/>
      <c r="L82" s="239"/>
      <c r="M82" s="239"/>
      <c r="N82" s="239"/>
      <c r="O82" s="239"/>
      <c r="P82" s="239"/>
      <c r="Q82" s="239"/>
      <c r="R82" s="79"/>
      <c r="S82" s="79"/>
      <c r="T82" s="239"/>
      <c r="U82" s="239"/>
      <c r="V82" s="239"/>
      <c r="W82" s="239"/>
      <c r="X82" s="239"/>
      <c r="Y82" s="239"/>
      <c r="Z82" s="239"/>
      <c r="AA82" s="239"/>
      <c r="AB82" s="239"/>
      <c r="AC82" s="239"/>
      <c r="AD82" s="239"/>
      <c r="AE82" s="239"/>
      <c r="AF82" s="239"/>
      <c r="AG82" s="239"/>
      <c r="AH82" s="239"/>
      <c r="AI82" s="239"/>
      <c r="AJ82" s="239"/>
      <c r="AK82" s="239"/>
      <c r="AL82" s="239"/>
      <c r="AM82" s="239"/>
      <c r="AN82" s="239"/>
      <c r="AO82" s="239"/>
      <c r="AP82" s="239"/>
      <c r="AQ82" s="239"/>
      <c r="AR82" s="239"/>
      <c r="AS82" s="239"/>
      <c r="AT82" s="239"/>
      <c r="AU82" s="239"/>
      <c r="AV82" s="239"/>
      <c r="AW82" s="239"/>
      <c r="AX82" s="239"/>
      <c r="AY82" s="239"/>
      <c r="AZ82" s="239"/>
      <c r="BA82" s="239"/>
      <c r="BB82" s="239"/>
      <c r="BC82" s="239"/>
      <c r="BD82" s="239"/>
      <c r="BE82" s="239"/>
      <c r="BF82" s="239"/>
      <c r="BG82" s="239"/>
      <c r="BH82" s="239"/>
      <c r="BI82" s="239"/>
      <c r="BJ82" s="239"/>
      <c r="BK82" s="239"/>
      <c r="BL82" s="519"/>
      <c r="BM82" s="519"/>
      <c r="BN82" s="519"/>
      <c r="BO82" s="519"/>
      <c r="BQ82" s="421"/>
      <c r="BR82" s="421"/>
      <c r="BS82" s="420"/>
      <c r="BT82" s="421"/>
    </row>
    <row r="83" spans="1:73" ht="24.75" customHeight="1">
      <c r="A83" s="239"/>
      <c r="B83" s="239"/>
      <c r="C83" s="239"/>
      <c r="D83" s="79"/>
      <c r="E83" s="79"/>
      <c r="F83" s="79"/>
      <c r="G83" s="686"/>
      <c r="H83" s="686"/>
      <c r="I83" s="686"/>
      <c r="J83" s="686"/>
      <c r="K83" s="686"/>
      <c r="L83" s="686"/>
      <c r="M83" s="686"/>
      <c r="N83" s="686"/>
      <c r="O83" s="686"/>
      <c r="P83" s="686"/>
      <c r="Q83" s="686"/>
      <c r="R83" s="686"/>
      <c r="S83" s="686"/>
      <c r="T83" s="686"/>
      <c r="U83" s="686"/>
      <c r="V83" s="686"/>
      <c r="W83" s="686"/>
      <c r="X83" s="686"/>
      <c r="Y83" s="686"/>
      <c r="Z83" s="686"/>
      <c r="AA83" s="686"/>
      <c r="AB83" s="686"/>
      <c r="AC83" s="686"/>
      <c r="AD83" s="686"/>
      <c r="AE83" s="686"/>
      <c r="AF83" s="686"/>
      <c r="AG83" s="686"/>
      <c r="AH83" s="686"/>
      <c r="AI83" s="686"/>
      <c r="AJ83" s="686"/>
      <c r="AK83" s="686"/>
      <c r="AL83" s="686"/>
      <c r="AM83" s="686"/>
      <c r="AN83" s="686"/>
      <c r="AO83" s="686"/>
      <c r="AP83" s="686"/>
      <c r="AQ83" s="686"/>
      <c r="AR83" s="686"/>
      <c r="AS83" s="686"/>
      <c r="AT83" s="686"/>
      <c r="AU83" s="686"/>
      <c r="AV83" s="686"/>
      <c r="AW83" s="686"/>
      <c r="AX83" s="686"/>
      <c r="AY83" s="686"/>
      <c r="AZ83" s="686"/>
      <c r="BA83" s="686"/>
      <c r="BB83" s="686"/>
      <c r="BC83" s="686"/>
      <c r="BD83" s="686"/>
      <c r="BE83" s="686"/>
      <c r="BF83" s="686"/>
      <c r="BG83" s="686"/>
      <c r="BH83" s="686"/>
      <c r="BI83" s="686"/>
      <c r="BJ83" s="686"/>
      <c r="BK83" s="239"/>
      <c r="BL83" s="519"/>
      <c r="BM83" s="519"/>
      <c r="BN83" s="519"/>
      <c r="BO83" s="519"/>
      <c r="BS83" s="80"/>
      <c r="BU83" s="60"/>
    </row>
    <row r="84" spans="1:73" ht="24.75" customHeight="1">
      <c r="A84" s="239"/>
      <c r="B84" s="239"/>
      <c r="C84" s="239"/>
      <c r="D84" s="239"/>
      <c r="E84" s="239"/>
      <c r="F84" s="239"/>
      <c r="G84" s="239"/>
      <c r="H84" s="239"/>
      <c r="I84" s="239"/>
      <c r="J84" s="239"/>
      <c r="K84" s="239"/>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239"/>
      <c r="AP84" s="239"/>
      <c r="AQ84" s="239"/>
      <c r="AR84" s="239"/>
      <c r="AS84" s="239"/>
      <c r="AT84" s="239"/>
      <c r="AU84" s="239"/>
      <c r="AV84" s="239"/>
      <c r="AW84" s="239"/>
      <c r="AX84" s="239"/>
      <c r="AY84" s="239"/>
      <c r="AZ84" s="239"/>
      <c r="BA84" s="239"/>
      <c r="BB84" s="239"/>
      <c r="BC84" s="239"/>
      <c r="BD84" s="239"/>
      <c r="BE84" s="239"/>
      <c r="BF84" s="239"/>
      <c r="BG84" s="239"/>
      <c r="BH84" s="239"/>
      <c r="BI84" s="239"/>
      <c r="BJ84" s="239"/>
      <c r="BK84" s="239"/>
      <c r="BL84" s="92"/>
      <c r="BM84" s="92"/>
      <c r="BN84" s="92"/>
      <c r="BO84" s="92"/>
      <c r="BP84" s="60"/>
      <c r="BS84" s="80"/>
    </row>
    <row r="85" spans="1:73" ht="24.75" customHeight="1">
      <c r="A85" s="239"/>
      <c r="B85" s="239"/>
      <c r="C85" s="239"/>
      <c r="D85" s="23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500"/>
      <c r="BM85" s="500"/>
      <c r="BN85" s="500"/>
      <c r="BO85" s="500"/>
      <c r="BP85" s="78"/>
      <c r="BS85" s="80"/>
    </row>
    <row r="86" spans="1:73" ht="24.75" customHeight="1">
      <c r="A86" s="239"/>
      <c r="B86" s="239"/>
      <c r="C86" s="239"/>
      <c r="D86" s="239"/>
      <c r="E86" s="239"/>
      <c r="F86" s="239"/>
      <c r="G86" s="239"/>
      <c r="H86" s="239"/>
      <c r="I86" s="239"/>
      <c r="J86" s="239"/>
      <c r="K86" s="239"/>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239"/>
      <c r="AP86" s="239"/>
      <c r="AQ86" s="239"/>
      <c r="AR86" s="239"/>
      <c r="AS86" s="239"/>
      <c r="AT86" s="239"/>
      <c r="AU86" s="239"/>
      <c r="AV86" s="239"/>
      <c r="AW86" s="239"/>
      <c r="AX86" s="239"/>
      <c r="AY86" s="239"/>
      <c r="AZ86" s="239"/>
      <c r="BA86" s="239"/>
      <c r="BB86" s="239"/>
      <c r="BC86" s="239"/>
      <c r="BD86" s="239"/>
      <c r="BE86" s="239"/>
      <c r="BF86" s="239"/>
      <c r="BG86" s="239"/>
      <c r="BH86" s="239"/>
      <c r="BI86" s="239"/>
      <c r="BJ86" s="239"/>
      <c r="BK86" s="239"/>
      <c r="BL86" s="92"/>
      <c r="BM86" s="92"/>
      <c r="BN86" s="92"/>
      <c r="BO86" s="92"/>
      <c r="BP86" s="60"/>
      <c r="BQ86" s="60"/>
      <c r="BR86" s="60"/>
      <c r="BS86" s="60"/>
    </row>
    <row r="87" spans="1:73" ht="24.75" customHeight="1">
      <c r="A87" s="239"/>
      <c r="B87" s="239"/>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239"/>
      <c r="AB87" s="239"/>
      <c r="AC87" s="58"/>
      <c r="AD87" s="58"/>
      <c r="AE87" s="58"/>
      <c r="AF87" s="58"/>
      <c r="AG87" s="58"/>
      <c r="AH87" s="58"/>
      <c r="AI87" s="239"/>
      <c r="AJ87" s="239"/>
      <c r="AK87" s="239"/>
      <c r="AL87" s="239"/>
      <c r="AM87" s="239"/>
      <c r="AN87" s="239"/>
      <c r="AO87" s="239"/>
      <c r="AP87" s="239"/>
      <c r="AQ87" s="239"/>
      <c r="AR87" s="239"/>
      <c r="AS87" s="239"/>
      <c r="AT87" s="239"/>
      <c r="AU87" s="239"/>
      <c r="AV87" s="239"/>
      <c r="AW87" s="239"/>
      <c r="AX87" s="239"/>
      <c r="AY87" s="239"/>
      <c r="AZ87" s="239"/>
      <c r="BA87" s="58"/>
      <c r="BB87" s="58"/>
      <c r="BC87" s="58"/>
      <c r="BD87" s="58"/>
      <c r="BE87" s="239"/>
      <c r="BF87" s="239"/>
      <c r="BG87" s="58"/>
      <c r="BH87" s="58"/>
      <c r="BI87" s="58"/>
      <c r="BJ87" s="58"/>
      <c r="BK87" s="58"/>
      <c r="BL87" s="113"/>
      <c r="BM87" s="519"/>
      <c r="BN87" s="519"/>
      <c r="BO87" s="519"/>
      <c r="BQ87" s="60"/>
      <c r="BR87" s="60"/>
      <c r="BS87" s="60"/>
    </row>
    <row r="88" spans="1:73" ht="24.75" customHeight="1">
      <c r="A88" s="650"/>
      <c r="B88" s="650"/>
      <c r="C88" s="650"/>
      <c r="D88" s="650"/>
      <c r="E88" s="519"/>
      <c r="F88" s="519"/>
      <c r="G88" s="519"/>
      <c r="H88" s="519"/>
      <c r="I88" s="519"/>
      <c r="J88" s="519"/>
      <c r="K88" s="519"/>
      <c r="L88" s="519"/>
      <c r="M88" s="519"/>
      <c r="N88" s="519"/>
      <c r="O88" s="519"/>
      <c r="P88" s="519"/>
      <c r="Q88" s="519"/>
      <c r="R88" s="519"/>
      <c r="S88" s="519"/>
      <c r="T88" s="519"/>
      <c r="U88" s="519"/>
      <c r="V88" s="519"/>
      <c r="W88" s="519"/>
      <c r="X88" s="519"/>
      <c r="Y88" s="519"/>
      <c r="Z88" s="519"/>
      <c r="AA88" s="519"/>
      <c r="AB88" s="519"/>
      <c r="AC88" s="113"/>
      <c r="AD88" s="113"/>
      <c r="AE88" s="113"/>
      <c r="AF88" s="113"/>
      <c r="AG88" s="113"/>
      <c r="AH88" s="113"/>
      <c r="AI88" s="519"/>
      <c r="AJ88" s="519"/>
      <c r="AK88" s="519"/>
      <c r="AL88" s="519"/>
      <c r="AM88" s="519"/>
      <c r="AN88" s="519"/>
      <c r="AO88" s="519"/>
      <c r="AP88" s="519"/>
      <c r="AQ88" s="519"/>
      <c r="AR88" s="519"/>
      <c r="AS88" s="519"/>
      <c r="AT88" s="519"/>
      <c r="AU88" s="519"/>
      <c r="AV88" s="519"/>
      <c r="AW88" s="519"/>
      <c r="AX88" s="519"/>
      <c r="AY88" s="519"/>
      <c r="AZ88" s="519"/>
      <c r="BA88" s="113"/>
      <c r="BB88" s="113"/>
      <c r="BC88" s="113"/>
      <c r="BD88" s="113"/>
      <c r="BE88" s="519"/>
      <c r="BF88" s="519"/>
      <c r="BG88" s="113"/>
      <c r="BH88" s="113"/>
      <c r="BI88" s="113"/>
      <c r="BJ88" s="113"/>
      <c r="BK88" s="113"/>
      <c r="BL88" s="113"/>
      <c r="BM88" s="519"/>
      <c r="BN88" s="519"/>
      <c r="BO88" s="519"/>
    </row>
    <row r="89" spans="1:73" ht="24.75" customHeight="1">
      <c r="A89" s="672"/>
      <c r="B89" s="672"/>
      <c r="C89" s="672"/>
      <c r="D89" s="672"/>
      <c r="E89" s="686"/>
      <c r="F89" s="686"/>
      <c r="G89" s="686"/>
      <c r="H89" s="686"/>
      <c r="I89" s="686"/>
      <c r="J89" s="686"/>
      <c r="K89" s="686"/>
      <c r="L89" s="686"/>
      <c r="M89" s="686"/>
      <c r="N89" s="686"/>
      <c r="O89" s="686"/>
      <c r="P89" s="686"/>
      <c r="Q89" s="686"/>
      <c r="R89" s="686"/>
      <c r="S89" s="686"/>
      <c r="T89" s="686"/>
      <c r="U89" s="686"/>
      <c r="V89" s="686"/>
      <c r="W89" s="686"/>
      <c r="X89" s="686"/>
      <c r="Y89" s="686"/>
      <c r="Z89" s="686"/>
      <c r="AA89" s="686"/>
      <c r="AB89" s="686"/>
      <c r="AC89" s="686"/>
      <c r="AD89" s="686"/>
      <c r="AE89" s="686"/>
      <c r="AF89" s="686"/>
      <c r="AG89" s="686"/>
      <c r="AH89" s="686"/>
      <c r="AI89" s="686"/>
      <c r="AJ89" s="686"/>
      <c r="AK89" s="686"/>
      <c r="AL89" s="686"/>
      <c r="AM89" s="686"/>
      <c r="AN89" s="686"/>
      <c r="AO89" s="686"/>
      <c r="AP89" s="686"/>
      <c r="AQ89" s="686"/>
      <c r="AR89" s="686"/>
      <c r="AS89" s="686"/>
      <c r="AT89" s="686"/>
      <c r="AU89" s="686"/>
      <c r="AV89" s="686"/>
      <c r="AW89" s="686"/>
      <c r="AX89" s="686"/>
      <c r="AY89" s="686"/>
      <c r="AZ89" s="686"/>
      <c r="BA89" s="686"/>
      <c r="BB89" s="686"/>
      <c r="BC89" s="686"/>
      <c r="BD89" s="686"/>
      <c r="BE89" s="686"/>
      <c r="BF89" s="686"/>
      <c r="BG89" s="686"/>
      <c r="BH89" s="686"/>
      <c r="BI89" s="686"/>
      <c r="BJ89" s="686"/>
      <c r="BK89" s="686"/>
      <c r="BL89" s="686"/>
      <c r="BM89" s="686"/>
      <c r="BN89" s="686"/>
      <c r="BO89" s="519"/>
    </row>
    <row r="90" spans="1:73" ht="24.75" customHeight="1">
      <c r="A90" s="672"/>
      <c r="B90" s="672"/>
      <c r="C90" s="672"/>
      <c r="D90" s="672"/>
      <c r="E90" s="686"/>
      <c r="F90" s="686"/>
      <c r="G90" s="686"/>
      <c r="H90" s="686"/>
      <c r="I90" s="686"/>
      <c r="J90" s="686"/>
      <c r="K90" s="686"/>
      <c r="L90" s="686"/>
      <c r="M90" s="686"/>
      <c r="N90" s="686"/>
      <c r="O90" s="686"/>
      <c r="P90" s="686"/>
      <c r="Q90" s="686"/>
      <c r="R90" s="686"/>
      <c r="S90" s="686"/>
      <c r="T90" s="686"/>
      <c r="U90" s="686"/>
      <c r="V90" s="686"/>
      <c r="W90" s="686"/>
      <c r="X90" s="686"/>
      <c r="Y90" s="686"/>
      <c r="Z90" s="686"/>
      <c r="AA90" s="686"/>
      <c r="AB90" s="686"/>
      <c r="AC90" s="686"/>
      <c r="AD90" s="686"/>
      <c r="AE90" s="686"/>
      <c r="AF90" s="686"/>
      <c r="AG90" s="686"/>
      <c r="AH90" s="686"/>
      <c r="AI90" s="686"/>
      <c r="AJ90" s="686"/>
      <c r="AK90" s="686"/>
      <c r="AL90" s="686"/>
      <c r="AM90" s="686"/>
      <c r="AN90" s="686"/>
      <c r="AO90" s="686"/>
      <c r="AP90" s="686"/>
      <c r="AQ90" s="686"/>
      <c r="AR90" s="686"/>
      <c r="AS90" s="686"/>
      <c r="AT90" s="686"/>
      <c r="AU90" s="686"/>
      <c r="AV90" s="686"/>
      <c r="AW90" s="686"/>
      <c r="AX90" s="686"/>
      <c r="AY90" s="686"/>
      <c r="AZ90" s="686"/>
      <c r="BA90" s="686"/>
      <c r="BB90" s="686"/>
      <c r="BC90" s="686"/>
      <c r="BD90" s="686"/>
      <c r="BE90" s="686"/>
      <c r="BF90" s="686"/>
      <c r="BG90" s="686"/>
      <c r="BH90" s="686"/>
      <c r="BI90" s="686"/>
      <c r="BJ90" s="686"/>
      <c r="BK90" s="686"/>
      <c r="BL90" s="686"/>
      <c r="BM90" s="686"/>
      <c r="BN90" s="686"/>
      <c r="BO90" s="519"/>
      <c r="BT90" s="156"/>
    </row>
    <row r="91" spans="1:73" ht="24.75" customHeight="1">
      <c r="A91" s="501"/>
      <c r="B91" s="495"/>
      <c r="C91" s="495"/>
      <c r="D91" s="495"/>
      <c r="E91" s="519"/>
      <c r="F91" s="519"/>
      <c r="G91" s="519"/>
      <c r="H91" s="519"/>
      <c r="I91" s="519"/>
      <c r="J91" s="519"/>
      <c r="K91" s="519"/>
      <c r="L91" s="519"/>
      <c r="M91" s="519"/>
      <c r="N91" s="519"/>
      <c r="O91" s="519"/>
      <c r="P91" s="519"/>
      <c r="Q91" s="519"/>
      <c r="R91" s="519"/>
      <c r="S91" s="519"/>
      <c r="T91" s="519"/>
      <c r="U91" s="519"/>
      <c r="V91" s="519"/>
      <c r="W91" s="519"/>
      <c r="X91" s="519"/>
      <c r="Y91" s="519"/>
      <c r="Z91" s="519"/>
      <c r="AA91" s="519"/>
      <c r="AB91" s="519"/>
      <c r="AC91" s="519"/>
      <c r="AD91" s="519"/>
      <c r="AE91" s="519"/>
      <c r="AF91" s="519"/>
      <c r="AG91" s="519"/>
      <c r="AH91" s="519"/>
      <c r="AI91" s="519"/>
      <c r="AJ91" s="519"/>
      <c r="AK91" s="519"/>
      <c r="AL91" s="519"/>
      <c r="AM91" s="519"/>
      <c r="AN91" s="519"/>
      <c r="AO91" s="519"/>
      <c r="AP91" s="519"/>
      <c r="AQ91" s="519"/>
      <c r="AR91" s="519"/>
      <c r="AS91" s="519"/>
      <c r="AT91" s="519"/>
      <c r="AU91" s="519"/>
      <c r="AV91" s="519"/>
      <c r="AW91" s="519"/>
      <c r="AX91" s="519"/>
      <c r="AY91" s="519"/>
      <c r="AZ91" s="519"/>
      <c r="BA91" s="519"/>
      <c r="BB91" s="519"/>
      <c r="BC91" s="519"/>
      <c r="BD91" s="519"/>
      <c r="BE91" s="519"/>
      <c r="BF91" s="519"/>
      <c r="BG91" s="519"/>
      <c r="BH91" s="519"/>
      <c r="BI91" s="519"/>
      <c r="BJ91" s="519"/>
      <c r="BK91" s="519"/>
      <c r="BL91" s="519"/>
      <c r="BM91" s="519"/>
      <c r="BN91" s="519"/>
      <c r="BO91" s="519"/>
      <c r="BT91" s="156"/>
    </row>
    <row r="92" spans="1:73" ht="24.75" customHeight="1">
      <c r="A92" s="650"/>
      <c r="B92" s="650"/>
      <c r="C92" s="650"/>
      <c r="D92" s="650"/>
      <c r="E92" s="686"/>
      <c r="F92" s="686"/>
      <c r="G92" s="686"/>
      <c r="H92" s="686"/>
      <c r="I92" s="686"/>
      <c r="J92" s="686"/>
      <c r="K92" s="686"/>
      <c r="L92" s="686"/>
      <c r="M92" s="686"/>
      <c r="N92" s="686"/>
      <c r="O92" s="686"/>
      <c r="P92" s="686"/>
      <c r="Q92" s="686"/>
      <c r="R92" s="686"/>
      <c r="S92" s="686"/>
      <c r="T92" s="686"/>
      <c r="U92" s="686"/>
      <c r="V92" s="686"/>
      <c r="W92" s="686"/>
      <c r="X92" s="686"/>
      <c r="Y92" s="686"/>
      <c r="Z92" s="686"/>
      <c r="AA92" s="686"/>
      <c r="AB92" s="686"/>
      <c r="AC92" s="686"/>
      <c r="AD92" s="686"/>
      <c r="AE92" s="686"/>
      <c r="AF92" s="686"/>
      <c r="AG92" s="686"/>
      <c r="AH92" s="686"/>
      <c r="AI92" s="686"/>
      <c r="AJ92" s="686"/>
      <c r="AK92" s="686"/>
      <c r="AL92" s="686"/>
      <c r="AM92" s="686"/>
      <c r="AN92" s="686"/>
      <c r="AO92" s="686"/>
      <c r="AP92" s="686"/>
      <c r="AQ92" s="686"/>
      <c r="AR92" s="686"/>
      <c r="AS92" s="686"/>
      <c r="AT92" s="686"/>
      <c r="AU92" s="686"/>
      <c r="AV92" s="686"/>
      <c r="AW92" s="686"/>
      <c r="AX92" s="686"/>
      <c r="AY92" s="686"/>
      <c r="AZ92" s="686"/>
      <c r="BA92" s="686"/>
      <c r="BB92" s="686"/>
      <c r="BC92" s="686"/>
      <c r="BD92" s="686"/>
      <c r="BE92" s="686"/>
      <c r="BF92" s="686"/>
      <c r="BG92" s="686"/>
      <c r="BH92" s="686"/>
      <c r="BI92" s="686"/>
      <c r="BJ92" s="686"/>
      <c r="BK92" s="686"/>
      <c r="BL92" s="686"/>
      <c r="BM92" s="686"/>
      <c r="BN92" s="686"/>
      <c r="BO92" s="519"/>
      <c r="BT92" s="92"/>
    </row>
    <row r="93" spans="1:73" ht="24.75" customHeight="1">
      <c r="A93" s="501"/>
      <c r="B93" s="495"/>
      <c r="C93" s="495"/>
      <c r="D93" s="495"/>
      <c r="E93" s="519"/>
      <c r="F93" s="519"/>
      <c r="G93" s="519"/>
      <c r="H93" s="519"/>
      <c r="I93" s="519"/>
      <c r="J93" s="519"/>
      <c r="K93" s="519"/>
      <c r="L93" s="519"/>
      <c r="M93" s="519"/>
      <c r="N93" s="519"/>
      <c r="O93" s="519"/>
      <c r="P93" s="519"/>
      <c r="Q93" s="519"/>
      <c r="R93" s="519"/>
      <c r="S93" s="519"/>
      <c r="T93" s="519"/>
      <c r="U93" s="519"/>
      <c r="V93" s="519"/>
      <c r="W93" s="519"/>
      <c r="X93" s="519"/>
      <c r="Y93" s="519"/>
      <c r="Z93" s="519"/>
      <c r="AA93" s="519"/>
      <c r="AB93" s="519"/>
      <c r="AC93" s="519"/>
      <c r="AD93" s="519"/>
      <c r="AE93" s="519"/>
      <c r="AF93" s="519"/>
      <c r="AG93" s="519"/>
      <c r="AH93" s="519"/>
      <c r="AI93" s="519"/>
      <c r="AJ93" s="519"/>
      <c r="AK93" s="519"/>
      <c r="AL93" s="519"/>
      <c r="AM93" s="519"/>
      <c r="AN93" s="519"/>
      <c r="AO93" s="519"/>
      <c r="AP93" s="519"/>
      <c r="AQ93" s="519"/>
      <c r="AR93" s="519"/>
      <c r="AS93" s="519"/>
      <c r="AT93" s="519"/>
      <c r="AU93" s="519"/>
      <c r="AV93" s="519"/>
      <c r="AW93" s="519"/>
      <c r="AX93" s="519"/>
      <c r="AY93" s="519"/>
      <c r="AZ93" s="519"/>
      <c r="BA93" s="519"/>
      <c r="BB93" s="519"/>
      <c r="BC93" s="519"/>
      <c r="BD93" s="519"/>
      <c r="BE93" s="519"/>
      <c r="BF93" s="519"/>
      <c r="BG93" s="519"/>
      <c r="BH93" s="519"/>
      <c r="BI93" s="519"/>
      <c r="BJ93" s="519"/>
      <c r="BK93" s="519"/>
      <c r="BL93" s="519"/>
      <c r="BM93" s="519"/>
      <c r="BN93" s="519"/>
      <c r="BO93" s="519"/>
      <c r="BT93" s="156"/>
    </row>
    <row r="94" spans="1:73" ht="24.75" customHeight="1">
      <c r="A94" s="650"/>
      <c r="B94" s="650"/>
      <c r="C94" s="650"/>
      <c r="D94" s="650"/>
      <c r="E94" s="686"/>
      <c r="F94" s="686"/>
      <c r="G94" s="686"/>
      <c r="H94" s="686"/>
      <c r="I94" s="686"/>
      <c r="J94" s="686"/>
      <c r="K94" s="686"/>
      <c r="L94" s="686"/>
      <c r="M94" s="686"/>
      <c r="N94" s="686"/>
      <c r="O94" s="686"/>
      <c r="P94" s="686"/>
      <c r="Q94" s="686"/>
      <c r="R94" s="686"/>
      <c r="S94" s="686"/>
      <c r="T94" s="686"/>
      <c r="U94" s="686"/>
      <c r="V94" s="686"/>
      <c r="W94" s="686"/>
      <c r="X94" s="686"/>
      <c r="Y94" s="686"/>
      <c r="Z94" s="686"/>
      <c r="AA94" s="686"/>
      <c r="AB94" s="686"/>
      <c r="AC94" s="686"/>
      <c r="AD94" s="686"/>
      <c r="AE94" s="686"/>
      <c r="AF94" s="686"/>
      <c r="AG94" s="686"/>
      <c r="AH94" s="686"/>
      <c r="AI94" s="686"/>
      <c r="AJ94" s="686"/>
      <c r="AK94" s="686"/>
      <c r="AL94" s="686"/>
      <c r="AM94" s="686"/>
      <c r="AN94" s="686"/>
      <c r="AO94" s="686"/>
      <c r="AP94" s="686"/>
      <c r="AQ94" s="686"/>
      <c r="AR94" s="686"/>
      <c r="AS94" s="686"/>
      <c r="AT94" s="686"/>
      <c r="AU94" s="686"/>
      <c r="AV94" s="686"/>
      <c r="AW94" s="686"/>
      <c r="AX94" s="686"/>
      <c r="AY94" s="686"/>
      <c r="AZ94" s="686"/>
      <c r="BA94" s="686"/>
      <c r="BB94" s="686"/>
      <c r="BC94" s="686"/>
      <c r="BD94" s="686"/>
      <c r="BE94" s="686"/>
      <c r="BF94" s="686"/>
      <c r="BG94" s="686"/>
      <c r="BH94" s="686"/>
      <c r="BI94" s="686"/>
      <c r="BJ94" s="686"/>
      <c r="BK94" s="686"/>
      <c r="BL94" s="686"/>
      <c r="BM94" s="686"/>
      <c r="BN94" s="686"/>
      <c r="BO94" s="519"/>
      <c r="BT94" s="156"/>
    </row>
    <row r="95" spans="1:73" ht="24.75" customHeight="1">
      <c r="A95" s="672"/>
      <c r="B95" s="672"/>
      <c r="C95" s="672"/>
      <c r="D95" s="672"/>
      <c r="E95" s="686"/>
      <c r="F95" s="686"/>
      <c r="G95" s="686"/>
      <c r="H95" s="686"/>
      <c r="I95" s="686"/>
      <c r="J95" s="686"/>
      <c r="K95" s="686"/>
      <c r="L95" s="686"/>
      <c r="M95" s="686"/>
      <c r="N95" s="686"/>
      <c r="O95" s="686"/>
      <c r="P95" s="686"/>
      <c r="Q95" s="686"/>
      <c r="R95" s="686"/>
      <c r="S95" s="686"/>
      <c r="T95" s="686"/>
      <c r="U95" s="686"/>
      <c r="V95" s="686"/>
      <c r="W95" s="686"/>
      <c r="X95" s="686"/>
      <c r="Y95" s="686"/>
      <c r="Z95" s="686"/>
      <c r="AA95" s="686"/>
      <c r="AB95" s="686"/>
      <c r="AC95" s="686"/>
      <c r="AD95" s="686"/>
      <c r="AE95" s="686"/>
      <c r="AF95" s="686"/>
      <c r="AG95" s="686"/>
      <c r="AH95" s="686"/>
      <c r="AI95" s="686"/>
      <c r="AJ95" s="686"/>
      <c r="AK95" s="686"/>
      <c r="AL95" s="686"/>
      <c r="AM95" s="686"/>
      <c r="AN95" s="686"/>
      <c r="AO95" s="686"/>
      <c r="AP95" s="686"/>
      <c r="AQ95" s="686"/>
      <c r="AR95" s="686"/>
      <c r="AS95" s="686"/>
      <c r="AT95" s="686"/>
      <c r="AU95" s="686"/>
      <c r="AV95" s="686"/>
      <c r="AW95" s="686"/>
      <c r="AX95" s="686"/>
      <c r="AY95" s="686"/>
      <c r="AZ95" s="686"/>
      <c r="BA95" s="686"/>
      <c r="BB95" s="686"/>
      <c r="BC95" s="686"/>
      <c r="BD95" s="686"/>
      <c r="BE95" s="686"/>
      <c r="BF95" s="686"/>
      <c r="BG95" s="686"/>
      <c r="BH95" s="686"/>
      <c r="BI95" s="686"/>
      <c r="BJ95" s="686"/>
      <c r="BK95" s="686"/>
      <c r="BL95" s="686"/>
      <c r="BM95" s="686"/>
      <c r="BN95" s="686"/>
      <c r="BO95" s="92"/>
      <c r="BT95" s="156"/>
    </row>
    <row r="96" spans="1:73" ht="24.75" customHeight="1">
      <c r="A96" s="672"/>
      <c r="B96" s="672"/>
      <c r="C96" s="672"/>
      <c r="D96" s="672"/>
      <c r="E96" s="686"/>
      <c r="F96" s="686"/>
      <c r="G96" s="686"/>
      <c r="H96" s="686"/>
      <c r="I96" s="686"/>
      <c r="J96" s="686"/>
      <c r="K96" s="686"/>
      <c r="L96" s="686"/>
      <c r="M96" s="686"/>
      <c r="N96" s="686"/>
      <c r="O96" s="686"/>
      <c r="P96" s="686"/>
      <c r="Q96" s="686"/>
      <c r="R96" s="686"/>
      <c r="S96" s="686"/>
      <c r="T96" s="686"/>
      <c r="U96" s="686"/>
      <c r="V96" s="686"/>
      <c r="W96" s="686"/>
      <c r="X96" s="686"/>
      <c r="Y96" s="686"/>
      <c r="Z96" s="686"/>
      <c r="AA96" s="686"/>
      <c r="AB96" s="686"/>
      <c r="AC96" s="686"/>
      <c r="AD96" s="686"/>
      <c r="AE96" s="686"/>
      <c r="AF96" s="686"/>
      <c r="AG96" s="686"/>
      <c r="AH96" s="686"/>
      <c r="AI96" s="686"/>
      <c r="AJ96" s="686"/>
      <c r="AK96" s="686"/>
      <c r="AL96" s="686"/>
      <c r="AM96" s="686"/>
      <c r="AN96" s="686"/>
      <c r="AO96" s="686"/>
      <c r="AP96" s="686"/>
      <c r="AQ96" s="686"/>
      <c r="AR96" s="686"/>
      <c r="AS96" s="686"/>
      <c r="AT96" s="686"/>
      <c r="AU96" s="686"/>
      <c r="AV96" s="686"/>
      <c r="AW96" s="686"/>
      <c r="AX96" s="686"/>
      <c r="AY96" s="686"/>
      <c r="AZ96" s="686"/>
      <c r="BA96" s="686"/>
      <c r="BB96" s="686"/>
      <c r="BC96" s="686"/>
      <c r="BD96" s="686"/>
      <c r="BE96" s="686"/>
      <c r="BF96" s="686"/>
      <c r="BG96" s="686"/>
      <c r="BH96" s="686"/>
      <c r="BI96" s="686"/>
      <c r="BJ96" s="686"/>
      <c r="BK96" s="686"/>
      <c r="BL96" s="686"/>
      <c r="BM96" s="686"/>
      <c r="BN96" s="686"/>
      <c r="BO96" s="92"/>
      <c r="BT96" s="156"/>
    </row>
    <row r="97" spans="1:76" ht="24.75" customHeight="1">
      <c r="A97" s="672"/>
      <c r="B97" s="672"/>
      <c r="C97" s="672"/>
      <c r="D97" s="672"/>
      <c r="E97" s="686"/>
      <c r="F97" s="686"/>
      <c r="G97" s="686"/>
      <c r="H97" s="686"/>
      <c r="I97" s="686"/>
      <c r="J97" s="686"/>
      <c r="K97" s="686"/>
      <c r="L97" s="686"/>
      <c r="M97" s="686"/>
      <c r="N97" s="686"/>
      <c r="O97" s="686"/>
      <c r="P97" s="686"/>
      <c r="Q97" s="686"/>
      <c r="R97" s="686"/>
      <c r="S97" s="686"/>
      <c r="T97" s="686"/>
      <c r="U97" s="686"/>
      <c r="V97" s="686"/>
      <c r="W97" s="686"/>
      <c r="X97" s="686"/>
      <c r="Y97" s="686"/>
      <c r="Z97" s="686"/>
      <c r="AA97" s="686"/>
      <c r="AB97" s="686"/>
      <c r="AC97" s="686"/>
      <c r="AD97" s="686"/>
      <c r="AE97" s="686"/>
      <c r="AF97" s="686"/>
      <c r="AG97" s="686"/>
      <c r="AH97" s="686"/>
      <c r="AI97" s="686"/>
      <c r="AJ97" s="686"/>
      <c r="AK97" s="686"/>
      <c r="AL97" s="686"/>
      <c r="AM97" s="686"/>
      <c r="AN97" s="686"/>
      <c r="AO97" s="686"/>
      <c r="AP97" s="686"/>
      <c r="AQ97" s="686"/>
      <c r="AR97" s="686"/>
      <c r="AS97" s="686"/>
      <c r="AT97" s="686"/>
      <c r="AU97" s="686"/>
      <c r="AV97" s="686"/>
      <c r="AW97" s="686"/>
      <c r="AX97" s="686"/>
      <c r="AY97" s="686"/>
      <c r="AZ97" s="686"/>
      <c r="BA97" s="686"/>
      <c r="BB97" s="686"/>
      <c r="BC97" s="686"/>
      <c r="BD97" s="686"/>
      <c r="BE97" s="686"/>
      <c r="BF97" s="686"/>
      <c r="BG97" s="686"/>
      <c r="BH97" s="686"/>
      <c r="BI97" s="686"/>
      <c r="BJ97" s="686"/>
      <c r="BK97" s="686"/>
      <c r="BL97" s="686"/>
      <c r="BM97" s="686"/>
      <c r="BN97" s="686"/>
      <c r="BO97" s="519"/>
      <c r="BT97" s="156"/>
    </row>
    <row r="98" spans="1:76" ht="24.75" customHeight="1">
      <c r="A98" s="650"/>
      <c r="B98" s="650"/>
      <c r="C98" s="650"/>
      <c r="D98" s="650"/>
      <c r="E98" s="519"/>
      <c r="F98" s="519"/>
      <c r="G98" s="519"/>
      <c r="H98" s="519"/>
      <c r="I98" s="519"/>
      <c r="J98" s="519"/>
      <c r="K98" s="519"/>
      <c r="L98" s="519"/>
      <c r="M98" s="519"/>
      <c r="N98" s="519"/>
      <c r="O98" s="519"/>
      <c r="P98" s="519"/>
      <c r="Q98" s="519"/>
      <c r="R98" s="519"/>
      <c r="S98" s="519"/>
      <c r="T98" s="519"/>
      <c r="U98" s="519"/>
      <c r="V98" s="519"/>
      <c r="W98" s="519"/>
      <c r="X98" s="519"/>
      <c r="Y98" s="519"/>
      <c r="Z98" s="519"/>
      <c r="AA98" s="519"/>
      <c r="AB98" s="519"/>
      <c r="AC98" s="519"/>
      <c r="AD98" s="519"/>
      <c r="AE98" s="519"/>
      <c r="AF98" s="519"/>
      <c r="AG98" s="519"/>
      <c r="AH98" s="519"/>
      <c r="AI98" s="519"/>
      <c r="AJ98" s="519"/>
      <c r="AK98" s="519"/>
      <c r="AL98" s="519"/>
      <c r="AM98" s="519"/>
      <c r="AN98" s="519"/>
      <c r="AO98" s="519"/>
      <c r="AP98" s="519"/>
      <c r="AQ98" s="519"/>
      <c r="AR98" s="519"/>
      <c r="AS98" s="519"/>
      <c r="AT98" s="519"/>
      <c r="AU98" s="519"/>
      <c r="AV98" s="519"/>
      <c r="AW98" s="519"/>
      <c r="AX98" s="519"/>
      <c r="AY98" s="519"/>
      <c r="AZ98" s="519"/>
      <c r="BA98" s="519"/>
      <c r="BB98" s="519"/>
      <c r="BC98" s="519"/>
      <c r="BD98" s="519"/>
      <c r="BE98" s="519"/>
      <c r="BF98" s="519"/>
      <c r="BG98" s="519"/>
      <c r="BH98" s="519"/>
      <c r="BI98" s="519"/>
      <c r="BJ98" s="519"/>
      <c r="BK98" s="519"/>
      <c r="BL98" s="519"/>
      <c r="BM98" s="519"/>
      <c r="BN98" s="519"/>
      <c r="BO98" s="519"/>
      <c r="BT98" s="156"/>
    </row>
    <row r="99" spans="1:76" ht="24.75" customHeight="1">
      <c r="A99" s="672"/>
      <c r="B99" s="672"/>
      <c r="C99" s="672"/>
      <c r="D99" s="672"/>
      <c r="E99" s="686"/>
      <c r="F99" s="686"/>
      <c r="G99" s="686"/>
      <c r="H99" s="686"/>
      <c r="I99" s="686"/>
      <c r="J99" s="686"/>
      <c r="K99" s="686"/>
      <c r="L99" s="686"/>
      <c r="M99" s="686"/>
      <c r="N99" s="686"/>
      <c r="O99" s="686"/>
      <c r="P99" s="686"/>
      <c r="Q99" s="686"/>
      <c r="R99" s="686"/>
      <c r="S99" s="686"/>
      <c r="T99" s="686"/>
      <c r="U99" s="686"/>
      <c r="V99" s="686"/>
      <c r="W99" s="686"/>
      <c r="X99" s="686"/>
      <c r="Y99" s="686"/>
      <c r="Z99" s="686"/>
      <c r="AA99" s="686"/>
      <c r="AB99" s="686"/>
      <c r="AC99" s="686"/>
      <c r="AD99" s="686"/>
      <c r="AE99" s="686"/>
      <c r="AF99" s="686"/>
      <c r="AG99" s="686"/>
      <c r="AH99" s="686"/>
      <c r="AI99" s="686"/>
      <c r="AJ99" s="686"/>
      <c r="AK99" s="686"/>
      <c r="AL99" s="686"/>
      <c r="AM99" s="686"/>
      <c r="AN99" s="686"/>
      <c r="AO99" s="686"/>
      <c r="AP99" s="686"/>
      <c r="AQ99" s="686"/>
      <c r="AR99" s="686"/>
      <c r="AS99" s="686"/>
      <c r="AT99" s="686"/>
      <c r="AU99" s="686"/>
      <c r="AV99" s="686"/>
      <c r="AW99" s="686"/>
      <c r="AX99" s="686"/>
      <c r="AY99" s="686"/>
      <c r="AZ99" s="686"/>
      <c r="BA99" s="686"/>
      <c r="BB99" s="686"/>
      <c r="BC99" s="686"/>
      <c r="BD99" s="686"/>
      <c r="BE99" s="686"/>
      <c r="BF99" s="686"/>
      <c r="BG99" s="686"/>
      <c r="BH99" s="686"/>
      <c r="BI99" s="686"/>
      <c r="BJ99" s="686"/>
      <c r="BK99" s="686"/>
      <c r="BL99" s="686"/>
      <c r="BM99" s="686"/>
      <c r="BN99" s="686"/>
      <c r="BO99" s="519"/>
      <c r="BQ99" s="421"/>
      <c r="BR99" s="421"/>
    </row>
    <row r="100" spans="1:76" ht="24.75" customHeight="1">
      <c r="A100" s="650"/>
      <c r="B100" s="650"/>
      <c r="C100" s="650"/>
      <c r="D100" s="650"/>
      <c r="E100" s="519"/>
      <c r="F100" s="519"/>
      <c r="G100" s="519"/>
      <c r="H100" s="519"/>
      <c r="I100" s="519"/>
      <c r="J100" s="519"/>
      <c r="K100" s="519"/>
      <c r="L100" s="519"/>
      <c r="M100" s="519"/>
      <c r="N100" s="519"/>
      <c r="O100" s="519"/>
      <c r="P100" s="519"/>
      <c r="Q100" s="519"/>
      <c r="R100" s="519"/>
      <c r="S100" s="519"/>
      <c r="T100" s="519"/>
      <c r="U100" s="519"/>
      <c r="V100" s="519"/>
      <c r="W100" s="519"/>
      <c r="X100" s="519"/>
      <c r="Y100" s="519"/>
      <c r="Z100" s="519"/>
      <c r="AA100" s="519"/>
      <c r="AB100" s="519"/>
      <c r="AC100" s="519"/>
      <c r="AD100" s="519"/>
      <c r="AE100" s="519"/>
      <c r="AF100" s="519"/>
      <c r="AG100" s="519"/>
      <c r="AH100" s="519"/>
      <c r="AI100" s="519"/>
      <c r="AJ100" s="519"/>
      <c r="AK100" s="519"/>
      <c r="AL100" s="519"/>
      <c r="AM100" s="519"/>
      <c r="AN100" s="519"/>
      <c r="AO100" s="519"/>
      <c r="AP100" s="519"/>
      <c r="AQ100" s="519"/>
      <c r="AR100" s="519"/>
      <c r="AS100" s="519"/>
      <c r="AT100" s="519"/>
      <c r="AU100" s="519"/>
      <c r="AV100" s="519"/>
      <c r="AW100" s="519"/>
      <c r="AX100" s="519"/>
      <c r="AY100" s="519"/>
      <c r="AZ100" s="519"/>
      <c r="BA100" s="519"/>
      <c r="BB100" s="519"/>
      <c r="BC100" s="519"/>
      <c r="BD100" s="519"/>
      <c r="BE100" s="519"/>
      <c r="BF100" s="519"/>
      <c r="BG100" s="519"/>
      <c r="BH100" s="519"/>
      <c r="BI100" s="519"/>
      <c r="BJ100" s="519"/>
      <c r="BK100" s="519"/>
      <c r="BL100" s="519"/>
      <c r="BM100" s="519"/>
      <c r="BN100" s="519"/>
      <c r="BO100" s="519"/>
      <c r="BQ100" s="421"/>
      <c r="BR100" s="421"/>
      <c r="BS100" s="156"/>
    </row>
    <row r="101" spans="1:76" ht="24.75" customHeight="1">
      <c r="A101" s="650"/>
      <c r="B101" s="650"/>
      <c r="C101" s="650"/>
      <c r="D101" s="650"/>
      <c r="E101" s="686"/>
      <c r="F101" s="686"/>
      <c r="G101" s="686"/>
      <c r="H101" s="686"/>
      <c r="I101" s="686"/>
      <c r="J101" s="686"/>
      <c r="K101" s="686"/>
      <c r="L101" s="686"/>
      <c r="M101" s="686"/>
      <c r="N101" s="686"/>
      <c r="O101" s="686"/>
      <c r="P101" s="686"/>
      <c r="Q101" s="686"/>
      <c r="R101" s="686"/>
      <c r="S101" s="686"/>
      <c r="T101" s="686"/>
      <c r="U101" s="686"/>
      <c r="V101" s="686"/>
      <c r="W101" s="686"/>
      <c r="X101" s="686"/>
      <c r="Y101" s="686"/>
      <c r="Z101" s="686"/>
      <c r="AA101" s="686"/>
      <c r="AB101" s="686"/>
      <c r="AC101" s="686"/>
      <c r="AD101" s="686"/>
      <c r="AE101" s="686"/>
      <c r="AF101" s="686"/>
      <c r="AG101" s="686"/>
      <c r="AH101" s="686"/>
      <c r="AI101" s="686"/>
      <c r="AJ101" s="686"/>
      <c r="AK101" s="686"/>
      <c r="AL101" s="686"/>
      <c r="AM101" s="686"/>
      <c r="AN101" s="686"/>
      <c r="AO101" s="686"/>
      <c r="AP101" s="686"/>
      <c r="AQ101" s="686"/>
      <c r="AR101" s="686"/>
      <c r="AS101" s="686"/>
      <c r="AT101" s="686"/>
      <c r="AU101" s="686"/>
      <c r="AV101" s="686"/>
      <c r="AW101" s="686"/>
      <c r="AX101" s="686"/>
      <c r="AY101" s="686"/>
      <c r="AZ101" s="686"/>
      <c r="BA101" s="686"/>
      <c r="BB101" s="686"/>
      <c r="BC101" s="686"/>
      <c r="BD101" s="686"/>
      <c r="BE101" s="686"/>
      <c r="BF101" s="686"/>
      <c r="BG101" s="686"/>
      <c r="BH101" s="686"/>
      <c r="BI101" s="686"/>
      <c r="BJ101" s="686"/>
      <c r="BK101" s="686"/>
      <c r="BL101" s="686"/>
      <c r="BM101" s="686"/>
      <c r="BN101" s="686"/>
      <c r="BO101" s="519"/>
      <c r="BQ101" s="421"/>
      <c r="BR101" s="421"/>
      <c r="BS101" s="156"/>
    </row>
    <row r="102" spans="1:76" ht="24.75" customHeight="1">
      <c r="A102" s="650"/>
      <c r="B102" s="650"/>
      <c r="C102" s="650"/>
      <c r="D102" s="650"/>
      <c r="E102" s="686"/>
      <c r="F102" s="686"/>
      <c r="G102" s="686"/>
      <c r="H102" s="686"/>
      <c r="I102" s="686"/>
      <c r="J102" s="686"/>
      <c r="K102" s="686"/>
      <c r="L102" s="686"/>
      <c r="M102" s="686"/>
      <c r="N102" s="686"/>
      <c r="O102" s="686"/>
      <c r="P102" s="686"/>
      <c r="Q102" s="686"/>
      <c r="R102" s="686"/>
      <c r="S102" s="686"/>
      <c r="T102" s="686"/>
      <c r="U102" s="686"/>
      <c r="V102" s="686"/>
      <c r="W102" s="686"/>
      <c r="X102" s="686"/>
      <c r="Y102" s="686"/>
      <c r="Z102" s="686"/>
      <c r="AA102" s="686"/>
      <c r="AB102" s="686"/>
      <c r="AC102" s="686"/>
      <c r="AD102" s="686"/>
      <c r="AE102" s="686"/>
      <c r="AF102" s="686"/>
      <c r="AG102" s="686"/>
      <c r="AH102" s="686"/>
      <c r="AI102" s="686"/>
      <c r="AJ102" s="686"/>
      <c r="AK102" s="686"/>
      <c r="AL102" s="686"/>
      <c r="AM102" s="686"/>
      <c r="AN102" s="686"/>
      <c r="AO102" s="686"/>
      <c r="AP102" s="686"/>
      <c r="AQ102" s="686"/>
      <c r="AR102" s="686"/>
      <c r="AS102" s="686"/>
      <c r="AT102" s="686"/>
      <c r="AU102" s="686"/>
      <c r="AV102" s="686"/>
      <c r="AW102" s="686"/>
      <c r="AX102" s="686"/>
      <c r="AY102" s="686"/>
      <c r="AZ102" s="686"/>
      <c r="BA102" s="686"/>
      <c r="BB102" s="686"/>
      <c r="BC102" s="686"/>
      <c r="BD102" s="686"/>
      <c r="BE102" s="686"/>
      <c r="BF102" s="686"/>
      <c r="BG102" s="686"/>
      <c r="BH102" s="686"/>
      <c r="BI102" s="686"/>
      <c r="BJ102" s="686"/>
      <c r="BK102" s="686"/>
      <c r="BL102" s="686"/>
      <c r="BM102" s="686"/>
      <c r="BN102" s="686"/>
      <c r="BO102" s="519"/>
      <c r="BQ102" s="421"/>
      <c r="BR102" s="421"/>
      <c r="BS102" s="92"/>
    </row>
    <row r="103" spans="1:76" ht="24.75" customHeight="1">
      <c r="A103" s="650"/>
      <c r="B103" s="650"/>
      <c r="C103" s="650"/>
      <c r="D103" s="650"/>
      <c r="E103" s="693"/>
      <c r="F103" s="693"/>
      <c r="G103" s="693"/>
      <c r="H103" s="693"/>
      <c r="I103" s="693"/>
      <c r="J103" s="693"/>
      <c r="K103" s="693"/>
      <c r="L103" s="693"/>
      <c r="M103" s="693"/>
      <c r="N103" s="693"/>
      <c r="O103" s="693"/>
      <c r="P103" s="693"/>
      <c r="Q103" s="693"/>
      <c r="R103" s="693"/>
      <c r="S103" s="693"/>
      <c r="T103" s="693"/>
      <c r="U103" s="693"/>
      <c r="V103" s="693"/>
      <c r="W103" s="693"/>
      <c r="X103" s="693"/>
      <c r="Y103" s="693"/>
      <c r="Z103" s="693"/>
      <c r="AA103" s="693"/>
      <c r="AB103" s="693"/>
      <c r="AC103" s="693"/>
      <c r="AD103" s="693"/>
      <c r="AE103" s="693"/>
      <c r="AF103" s="693"/>
      <c r="AG103" s="693"/>
      <c r="AH103" s="693"/>
      <c r="AI103" s="693"/>
      <c r="AJ103" s="693"/>
      <c r="AK103" s="693"/>
      <c r="AL103" s="693"/>
      <c r="AM103" s="693"/>
      <c r="AN103" s="693"/>
      <c r="AO103" s="693"/>
      <c r="AP103" s="693"/>
      <c r="AQ103" s="693"/>
      <c r="AR103" s="693"/>
      <c r="AS103" s="693"/>
      <c r="AT103" s="693"/>
      <c r="AU103" s="693"/>
      <c r="AV103" s="693"/>
      <c r="AW103" s="693"/>
      <c r="AX103" s="693"/>
      <c r="AY103" s="693"/>
      <c r="AZ103" s="693"/>
      <c r="BA103" s="693"/>
      <c r="BB103" s="693"/>
      <c r="BC103" s="693"/>
      <c r="BD103" s="693"/>
      <c r="BE103" s="693"/>
      <c r="BF103" s="693"/>
      <c r="BG103" s="693"/>
      <c r="BH103" s="693"/>
      <c r="BI103" s="693"/>
      <c r="BJ103" s="693"/>
      <c r="BK103" s="693"/>
      <c r="BL103" s="693"/>
      <c r="BM103" s="693"/>
      <c r="BN103" s="693"/>
      <c r="BO103" s="92"/>
      <c r="BQ103" s="421"/>
      <c r="BR103" s="421"/>
      <c r="BS103" s="92"/>
    </row>
    <row r="104" spans="1:76" ht="24.75" customHeight="1">
      <c r="A104" s="650"/>
      <c r="B104" s="650"/>
      <c r="C104" s="650"/>
      <c r="D104" s="650"/>
      <c r="E104" s="693"/>
      <c r="F104" s="693"/>
      <c r="G104" s="693"/>
      <c r="H104" s="693"/>
      <c r="I104" s="693"/>
      <c r="J104" s="693"/>
      <c r="K104" s="693"/>
      <c r="L104" s="693"/>
      <c r="M104" s="693"/>
      <c r="N104" s="693"/>
      <c r="O104" s="693"/>
      <c r="P104" s="693"/>
      <c r="Q104" s="693"/>
      <c r="R104" s="693"/>
      <c r="S104" s="693"/>
      <c r="T104" s="693"/>
      <c r="U104" s="693"/>
      <c r="V104" s="693"/>
      <c r="W104" s="693"/>
      <c r="X104" s="693"/>
      <c r="Y104" s="693"/>
      <c r="Z104" s="693"/>
      <c r="AA104" s="693"/>
      <c r="AB104" s="693"/>
      <c r="AC104" s="693"/>
      <c r="AD104" s="693"/>
      <c r="AE104" s="693"/>
      <c r="AF104" s="693"/>
      <c r="AG104" s="693"/>
      <c r="AH104" s="693"/>
      <c r="AI104" s="693"/>
      <c r="AJ104" s="693"/>
      <c r="AK104" s="693"/>
      <c r="AL104" s="693"/>
      <c r="AM104" s="693"/>
      <c r="AN104" s="693"/>
      <c r="AO104" s="693"/>
      <c r="AP104" s="693"/>
      <c r="AQ104" s="693"/>
      <c r="AR104" s="693"/>
      <c r="AS104" s="693"/>
      <c r="AT104" s="693"/>
      <c r="AU104" s="693"/>
      <c r="AV104" s="693"/>
      <c r="AW104" s="693"/>
      <c r="AX104" s="693"/>
      <c r="AY104" s="693"/>
      <c r="AZ104" s="693"/>
      <c r="BA104" s="693"/>
      <c r="BB104" s="693"/>
      <c r="BC104" s="693"/>
      <c r="BD104" s="693"/>
      <c r="BE104" s="693"/>
      <c r="BF104" s="693"/>
      <c r="BG104" s="693"/>
      <c r="BH104" s="693"/>
      <c r="BI104" s="693"/>
      <c r="BJ104" s="693"/>
      <c r="BK104" s="693"/>
      <c r="BL104" s="693"/>
      <c r="BM104" s="693"/>
      <c r="BN104" s="693"/>
      <c r="BO104" s="92"/>
      <c r="BQ104" s="421"/>
      <c r="BR104" s="421"/>
      <c r="BS104" s="92"/>
    </row>
    <row r="105" spans="1:76" ht="24.75" customHeight="1">
      <c r="A105" s="650"/>
      <c r="B105" s="650"/>
      <c r="C105" s="650"/>
      <c r="D105" s="650"/>
      <c r="E105" s="693"/>
      <c r="F105" s="693"/>
      <c r="G105" s="693"/>
      <c r="H105" s="693"/>
      <c r="I105" s="693"/>
      <c r="J105" s="693"/>
      <c r="K105" s="693"/>
      <c r="L105" s="693"/>
      <c r="M105" s="693"/>
      <c r="N105" s="693"/>
      <c r="O105" s="693"/>
      <c r="P105" s="693"/>
      <c r="Q105" s="693"/>
      <c r="R105" s="693"/>
      <c r="S105" s="693"/>
      <c r="T105" s="693"/>
      <c r="U105" s="693"/>
      <c r="V105" s="693"/>
      <c r="W105" s="693"/>
      <c r="X105" s="693"/>
      <c r="Y105" s="693"/>
      <c r="Z105" s="693"/>
      <c r="AA105" s="693"/>
      <c r="AB105" s="693"/>
      <c r="AC105" s="693"/>
      <c r="AD105" s="693"/>
      <c r="AE105" s="693"/>
      <c r="AF105" s="693"/>
      <c r="AG105" s="693"/>
      <c r="AH105" s="693"/>
      <c r="AI105" s="693"/>
      <c r="AJ105" s="693"/>
      <c r="AK105" s="693"/>
      <c r="AL105" s="693"/>
      <c r="AM105" s="693"/>
      <c r="AN105" s="693"/>
      <c r="AO105" s="693"/>
      <c r="AP105" s="693"/>
      <c r="AQ105" s="693"/>
      <c r="AR105" s="693"/>
      <c r="AS105" s="693"/>
      <c r="AT105" s="693"/>
      <c r="AU105" s="693"/>
      <c r="AV105" s="693"/>
      <c r="AW105" s="693"/>
      <c r="AX105" s="693"/>
      <c r="AY105" s="693"/>
      <c r="AZ105" s="693"/>
      <c r="BA105" s="693"/>
      <c r="BB105" s="693"/>
      <c r="BC105" s="693"/>
      <c r="BD105" s="693"/>
      <c r="BE105" s="693"/>
      <c r="BF105" s="693"/>
      <c r="BG105" s="693"/>
      <c r="BH105" s="693"/>
      <c r="BI105" s="693"/>
      <c r="BJ105" s="693"/>
      <c r="BK105" s="693"/>
      <c r="BL105" s="693"/>
      <c r="BM105" s="693"/>
      <c r="BN105" s="693"/>
      <c r="BO105" s="92"/>
      <c r="BQ105" s="421"/>
      <c r="BR105" s="421"/>
      <c r="BS105" s="156"/>
    </row>
    <row r="106" spans="1:76" ht="24.75" customHeight="1">
      <c r="A106" s="672"/>
      <c r="B106" s="672"/>
      <c r="C106" s="672"/>
      <c r="D106" s="672"/>
      <c r="E106" s="686"/>
      <c r="F106" s="686"/>
      <c r="G106" s="686"/>
      <c r="H106" s="686"/>
      <c r="I106" s="686"/>
      <c r="J106" s="686"/>
      <c r="K106" s="686"/>
      <c r="L106" s="686"/>
      <c r="M106" s="686"/>
      <c r="N106" s="686"/>
      <c r="O106" s="686"/>
      <c r="P106" s="686"/>
      <c r="Q106" s="686"/>
      <c r="R106" s="686"/>
      <c r="S106" s="686"/>
      <c r="T106" s="686"/>
      <c r="U106" s="686"/>
      <c r="V106" s="686"/>
      <c r="W106" s="686"/>
      <c r="X106" s="686"/>
      <c r="Y106" s="686"/>
      <c r="Z106" s="686"/>
      <c r="AA106" s="686"/>
      <c r="AB106" s="686"/>
      <c r="AC106" s="686"/>
      <c r="AD106" s="686"/>
      <c r="AE106" s="686"/>
      <c r="AF106" s="686"/>
      <c r="AG106" s="686"/>
      <c r="AH106" s="686"/>
      <c r="AI106" s="686"/>
      <c r="AJ106" s="686"/>
      <c r="AK106" s="686"/>
      <c r="AL106" s="686"/>
      <c r="AM106" s="686"/>
      <c r="AN106" s="686"/>
      <c r="AO106" s="686"/>
      <c r="AP106" s="686"/>
      <c r="AQ106" s="686"/>
      <c r="AR106" s="686"/>
      <c r="AS106" s="686"/>
      <c r="AT106" s="686"/>
      <c r="AU106" s="686"/>
      <c r="AV106" s="686"/>
      <c r="AW106" s="686"/>
      <c r="AX106" s="686"/>
      <c r="AY106" s="686"/>
      <c r="AZ106" s="686"/>
      <c r="BA106" s="686"/>
      <c r="BB106" s="686"/>
      <c r="BC106" s="686"/>
      <c r="BD106" s="686"/>
      <c r="BE106" s="686"/>
      <c r="BF106" s="686"/>
      <c r="BG106" s="686"/>
      <c r="BH106" s="686"/>
      <c r="BI106" s="686"/>
      <c r="BJ106" s="686"/>
      <c r="BK106" s="686"/>
      <c r="BL106" s="686"/>
      <c r="BM106" s="686"/>
      <c r="BN106" s="686"/>
      <c r="BO106" s="92"/>
      <c r="BQ106" s="421"/>
      <c r="BR106" s="421"/>
      <c r="BS106" s="92"/>
    </row>
    <row r="107" spans="1:76" ht="24.75" customHeight="1">
      <c r="A107" s="501"/>
      <c r="B107" s="495"/>
      <c r="C107" s="495"/>
      <c r="D107" s="495"/>
      <c r="E107" s="519"/>
      <c r="F107" s="519"/>
      <c r="G107" s="519"/>
      <c r="H107" s="519"/>
      <c r="I107" s="519"/>
      <c r="J107" s="519"/>
      <c r="K107" s="519"/>
      <c r="L107" s="519"/>
      <c r="M107" s="519"/>
      <c r="N107" s="519"/>
      <c r="O107" s="519"/>
      <c r="P107" s="519"/>
      <c r="Q107" s="519"/>
      <c r="R107" s="519"/>
      <c r="S107" s="519"/>
      <c r="T107" s="519"/>
      <c r="U107" s="519"/>
      <c r="V107" s="519"/>
      <c r="W107" s="519"/>
      <c r="X107" s="519"/>
      <c r="Y107" s="519"/>
      <c r="Z107" s="519"/>
      <c r="AA107" s="519"/>
      <c r="AB107" s="519"/>
      <c r="AC107" s="519"/>
      <c r="AD107" s="519"/>
      <c r="AE107" s="519"/>
      <c r="AF107" s="519"/>
      <c r="AG107" s="519"/>
      <c r="AH107" s="519"/>
      <c r="AI107" s="519"/>
      <c r="AJ107" s="519"/>
      <c r="AK107" s="519"/>
      <c r="AL107" s="519"/>
      <c r="AM107" s="519"/>
      <c r="AN107" s="519"/>
      <c r="AO107" s="519"/>
      <c r="AP107" s="519"/>
      <c r="AQ107" s="519"/>
      <c r="AR107" s="519"/>
      <c r="AS107" s="519"/>
      <c r="AT107" s="519"/>
      <c r="AU107" s="519"/>
      <c r="AV107" s="519"/>
      <c r="AW107" s="519"/>
      <c r="AX107" s="519"/>
      <c r="AY107" s="519"/>
      <c r="AZ107" s="519"/>
      <c r="BA107" s="519"/>
      <c r="BB107" s="519"/>
      <c r="BC107" s="519"/>
      <c r="BD107" s="519"/>
      <c r="BE107" s="519"/>
      <c r="BF107" s="519"/>
      <c r="BG107" s="519"/>
      <c r="BH107" s="519"/>
      <c r="BI107" s="519"/>
      <c r="BJ107" s="519"/>
      <c r="BK107" s="519"/>
      <c r="BL107" s="519"/>
      <c r="BM107" s="519"/>
      <c r="BN107" s="519"/>
      <c r="BO107" s="519"/>
      <c r="BS107" s="156"/>
    </row>
    <row r="108" spans="1:76" ht="24.75" customHeight="1">
      <c r="A108" s="800"/>
      <c r="B108" s="800"/>
      <c r="C108" s="800"/>
      <c r="D108" s="800"/>
      <c r="E108" s="693"/>
      <c r="F108" s="693"/>
      <c r="G108" s="693"/>
      <c r="H108" s="693"/>
      <c r="I108" s="693"/>
      <c r="J108" s="693"/>
      <c r="K108" s="693"/>
      <c r="L108" s="693"/>
      <c r="M108" s="693"/>
      <c r="N108" s="693"/>
      <c r="O108" s="693"/>
      <c r="P108" s="693"/>
      <c r="Q108" s="693"/>
      <c r="R108" s="693"/>
      <c r="S108" s="693"/>
      <c r="T108" s="693"/>
      <c r="U108" s="693"/>
      <c r="V108" s="693"/>
      <c r="W108" s="693"/>
      <c r="X108" s="693"/>
      <c r="Y108" s="693"/>
      <c r="Z108" s="693"/>
      <c r="AA108" s="693"/>
      <c r="AB108" s="693"/>
      <c r="AC108" s="693"/>
      <c r="AD108" s="693"/>
      <c r="AE108" s="693"/>
      <c r="AF108" s="693"/>
      <c r="AG108" s="693"/>
      <c r="AH108" s="693"/>
      <c r="AI108" s="693"/>
      <c r="AJ108" s="693"/>
      <c r="AK108" s="693"/>
      <c r="AL108" s="693"/>
      <c r="AM108" s="693"/>
      <c r="AN108" s="693"/>
      <c r="AO108" s="693"/>
      <c r="AP108" s="693"/>
      <c r="AQ108" s="693"/>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92"/>
      <c r="BQ108" s="156"/>
      <c r="BR108" s="156"/>
      <c r="BS108" s="156"/>
    </row>
    <row r="109" spans="1:76" ht="24.75" customHeight="1">
      <c r="A109" s="672"/>
      <c r="B109" s="672"/>
      <c r="C109" s="672"/>
      <c r="D109" s="672"/>
      <c r="E109" s="686"/>
      <c r="F109" s="686"/>
      <c r="G109" s="686"/>
      <c r="H109" s="686"/>
      <c r="I109" s="686"/>
      <c r="J109" s="686"/>
      <c r="K109" s="686"/>
      <c r="L109" s="686"/>
      <c r="M109" s="686"/>
      <c r="N109" s="686"/>
      <c r="O109" s="686"/>
      <c r="P109" s="686"/>
      <c r="Q109" s="686"/>
      <c r="R109" s="686"/>
      <c r="S109" s="686"/>
      <c r="T109" s="686"/>
      <c r="U109" s="686"/>
      <c r="V109" s="686"/>
      <c r="W109" s="686"/>
      <c r="X109" s="686"/>
      <c r="Y109" s="686"/>
      <c r="Z109" s="686"/>
      <c r="AA109" s="686"/>
      <c r="AB109" s="686"/>
      <c r="AC109" s="686"/>
      <c r="AD109" s="686"/>
      <c r="AE109" s="686"/>
      <c r="AF109" s="686"/>
      <c r="AG109" s="686"/>
      <c r="AH109" s="686"/>
      <c r="AI109" s="686"/>
      <c r="AJ109" s="686"/>
      <c r="AK109" s="686"/>
      <c r="AL109" s="686"/>
      <c r="AM109" s="686"/>
      <c r="AN109" s="686"/>
      <c r="AO109" s="686"/>
      <c r="AP109" s="686"/>
      <c r="AQ109" s="686"/>
      <c r="AR109" s="686"/>
      <c r="AS109" s="686"/>
      <c r="AT109" s="686"/>
      <c r="AU109" s="686"/>
      <c r="AV109" s="686"/>
      <c r="AW109" s="686"/>
      <c r="AX109" s="686"/>
      <c r="AY109" s="686"/>
      <c r="AZ109" s="686"/>
      <c r="BA109" s="686"/>
      <c r="BB109" s="686"/>
      <c r="BC109" s="686"/>
      <c r="BD109" s="686"/>
      <c r="BE109" s="686"/>
      <c r="BF109" s="686"/>
      <c r="BG109" s="686"/>
      <c r="BH109" s="686"/>
      <c r="BI109" s="686"/>
      <c r="BJ109" s="686"/>
      <c r="BK109" s="686"/>
      <c r="BL109" s="686"/>
      <c r="BM109" s="686"/>
      <c r="BN109" s="686"/>
      <c r="BO109" s="519"/>
      <c r="BQ109" s="421"/>
      <c r="BR109" s="421"/>
      <c r="BU109" s="83"/>
      <c r="BV109" s="83"/>
      <c r="BW109" s="83"/>
      <c r="BX109" s="83"/>
    </row>
    <row r="110" spans="1:76" s="83" customFormat="1" ht="24.75" customHeight="1">
      <c r="A110" s="672"/>
      <c r="B110" s="672"/>
      <c r="C110" s="672"/>
      <c r="D110" s="672"/>
      <c r="E110" s="686"/>
      <c r="F110" s="686"/>
      <c r="G110" s="686"/>
      <c r="H110" s="686"/>
      <c r="I110" s="686"/>
      <c r="J110" s="686"/>
      <c r="K110" s="686"/>
      <c r="L110" s="686"/>
      <c r="M110" s="686"/>
      <c r="N110" s="686"/>
      <c r="O110" s="686"/>
      <c r="P110" s="686"/>
      <c r="Q110" s="686"/>
      <c r="R110" s="686"/>
      <c r="S110" s="686"/>
      <c r="T110" s="686"/>
      <c r="U110" s="686"/>
      <c r="V110" s="686"/>
      <c r="W110" s="686"/>
      <c r="X110" s="686"/>
      <c r="Y110" s="686"/>
      <c r="Z110" s="686"/>
      <c r="AA110" s="686"/>
      <c r="AB110" s="686"/>
      <c r="AC110" s="686"/>
      <c r="AD110" s="686"/>
      <c r="AE110" s="686"/>
      <c r="AF110" s="686"/>
      <c r="AG110" s="686"/>
      <c r="AH110" s="686"/>
      <c r="AI110" s="686"/>
      <c r="AJ110" s="686"/>
      <c r="AK110" s="686"/>
      <c r="AL110" s="686"/>
      <c r="AM110" s="686"/>
      <c r="AN110" s="686"/>
      <c r="AO110" s="686"/>
      <c r="AP110" s="686"/>
      <c r="AQ110" s="686"/>
      <c r="AR110" s="686"/>
      <c r="AS110" s="686"/>
      <c r="AT110" s="686"/>
      <c r="AU110" s="686"/>
      <c r="AV110" s="686"/>
      <c r="AW110" s="686"/>
      <c r="AX110" s="686"/>
      <c r="AY110" s="686"/>
      <c r="AZ110" s="686"/>
      <c r="BA110" s="686"/>
      <c r="BB110" s="686"/>
      <c r="BC110" s="686"/>
      <c r="BD110" s="686"/>
      <c r="BE110" s="686"/>
      <c r="BF110" s="686"/>
      <c r="BG110" s="686"/>
      <c r="BH110" s="686"/>
      <c r="BI110" s="686"/>
      <c r="BJ110" s="686"/>
      <c r="BK110" s="686"/>
      <c r="BL110" s="686"/>
      <c r="BM110" s="686"/>
      <c r="BN110" s="686"/>
      <c r="BO110" s="519"/>
      <c r="BQ110" s="421"/>
      <c r="BR110" s="421"/>
      <c r="BS110" s="81"/>
      <c r="BT110" s="81"/>
      <c r="BU110" s="81"/>
      <c r="BV110" s="81"/>
      <c r="BW110" s="81"/>
      <c r="BX110" s="81"/>
    </row>
    <row r="111" spans="1:76" ht="24.75" customHeight="1">
      <c r="A111" s="519"/>
      <c r="B111" s="519"/>
      <c r="C111" s="519"/>
      <c r="D111" s="519"/>
      <c r="E111" s="519"/>
      <c r="F111" s="519"/>
      <c r="G111" s="519"/>
      <c r="H111" s="519"/>
      <c r="I111" s="519"/>
      <c r="J111" s="519"/>
      <c r="K111" s="519"/>
      <c r="L111" s="519"/>
      <c r="M111" s="519"/>
      <c r="N111" s="519"/>
      <c r="O111" s="519"/>
      <c r="P111" s="519"/>
      <c r="Q111" s="519"/>
      <c r="R111" s="519"/>
      <c r="S111" s="519"/>
      <c r="T111" s="519"/>
      <c r="U111" s="519"/>
      <c r="V111" s="519"/>
      <c r="W111" s="519"/>
      <c r="X111" s="519"/>
      <c r="Y111" s="519"/>
      <c r="Z111" s="519"/>
      <c r="AA111" s="519"/>
      <c r="AB111" s="519"/>
      <c r="AC111" s="519"/>
      <c r="AD111" s="519"/>
      <c r="AE111" s="519"/>
      <c r="AF111" s="519"/>
      <c r="AG111" s="519"/>
      <c r="AH111" s="519"/>
      <c r="AI111" s="519"/>
      <c r="AJ111" s="519"/>
      <c r="AK111" s="519"/>
      <c r="AL111" s="519"/>
      <c r="AM111" s="519"/>
      <c r="AN111" s="519"/>
      <c r="AO111" s="519"/>
      <c r="AP111" s="519"/>
      <c r="AQ111" s="519"/>
      <c r="AR111" s="519"/>
      <c r="AS111" s="519"/>
      <c r="AT111" s="519"/>
      <c r="AU111" s="519"/>
      <c r="AV111" s="519"/>
      <c r="AW111" s="519"/>
      <c r="AX111" s="519"/>
      <c r="AY111" s="519"/>
      <c r="AZ111" s="519"/>
      <c r="BA111" s="519"/>
      <c r="BB111" s="519"/>
      <c r="BC111" s="519"/>
      <c r="BD111" s="519"/>
      <c r="BE111" s="519"/>
      <c r="BF111" s="519"/>
      <c r="BG111" s="519"/>
      <c r="BH111" s="519"/>
      <c r="BI111" s="519"/>
      <c r="BJ111" s="519"/>
      <c r="BK111" s="519"/>
      <c r="BL111" s="92"/>
      <c r="BM111" s="92"/>
      <c r="BN111" s="92"/>
      <c r="BO111" s="92"/>
      <c r="BP111" s="60"/>
      <c r="BQ111" s="421"/>
      <c r="BR111" s="421"/>
      <c r="BT111" s="60"/>
    </row>
    <row r="112" spans="1:76" ht="24.75" customHeight="1">
      <c r="A112" s="519"/>
      <c r="B112" s="519"/>
      <c r="C112" s="519"/>
      <c r="D112" s="519"/>
      <c r="E112" s="519"/>
      <c r="F112" s="519"/>
      <c r="G112" s="519"/>
      <c r="H112" s="519"/>
      <c r="I112" s="519"/>
      <c r="J112" s="519"/>
      <c r="K112" s="519"/>
      <c r="L112" s="519"/>
      <c r="M112" s="519"/>
      <c r="N112" s="519"/>
      <c r="O112" s="519"/>
      <c r="P112" s="519"/>
      <c r="Q112" s="519"/>
      <c r="R112" s="519"/>
      <c r="S112" s="519"/>
      <c r="T112" s="519"/>
      <c r="U112" s="519"/>
      <c r="V112" s="495"/>
      <c r="W112" s="495"/>
      <c r="X112" s="495"/>
      <c r="Y112" s="519"/>
      <c r="Z112" s="519"/>
      <c r="AA112" s="519"/>
      <c r="AB112" s="519"/>
      <c r="AC112" s="519"/>
      <c r="AD112" s="519"/>
      <c r="AE112" s="519"/>
      <c r="AF112" s="519"/>
      <c r="AG112" s="519"/>
      <c r="AH112" s="519"/>
      <c r="AI112" s="519"/>
      <c r="AJ112" s="519"/>
      <c r="AK112" s="519"/>
      <c r="AL112" s="519"/>
      <c r="AM112" s="519"/>
      <c r="AN112" s="519"/>
      <c r="AO112" s="519"/>
      <c r="AP112" s="519"/>
      <c r="AQ112" s="519"/>
      <c r="AR112" s="519"/>
      <c r="AS112" s="519"/>
      <c r="AT112" s="519"/>
      <c r="AU112" s="519"/>
      <c r="AV112" s="519"/>
      <c r="AW112" s="519"/>
      <c r="AX112" s="519"/>
      <c r="AY112" s="519"/>
      <c r="AZ112" s="519"/>
      <c r="BA112" s="519"/>
      <c r="BB112" s="519"/>
      <c r="BC112" s="519"/>
      <c r="BD112" s="519"/>
      <c r="BE112" s="519"/>
      <c r="BF112" s="519"/>
      <c r="BG112" s="519"/>
      <c r="BH112" s="519"/>
      <c r="BI112" s="519"/>
      <c r="BJ112" s="519"/>
      <c r="BK112" s="519"/>
      <c r="BL112" s="92"/>
      <c r="BM112" s="92"/>
      <c r="BN112" s="92"/>
      <c r="BO112" s="92"/>
      <c r="BP112" s="60"/>
      <c r="BQ112" s="421"/>
      <c r="BR112" s="421"/>
      <c r="BT112" s="78"/>
      <c r="BU112" s="60"/>
    </row>
    <row r="113" spans="1:76" ht="24.75" customHeight="1">
      <c r="A113" s="519"/>
      <c r="B113" s="519"/>
      <c r="C113" s="519"/>
      <c r="D113" s="519"/>
      <c r="E113" s="519"/>
      <c r="F113" s="519"/>
      <c r="G113" s="519"/>
      <c r="H113" s="519"/>
      <c r="I113" s="519"/>
      <c r="J113" s="519"/>
      <c r="K113" s="519"/>
      <c r="L113" s="519"/>
      <c r="M113" s="519"/>
      <c r="N113" s="519"/>
      <c r="O113" s="519"/>
      <c r="P113" s="519"/>
      <c r="Q113" s="519"/>
      <c r="R113" s="519"/>
      <c r="S113" s="519"/>
      <c r="T113" s="519"/>
      <c r="U113" s="519"/>
      <c r="V113" s="519"/>
      <c r="W113" s="519"/>
      <c r="X113" s="519"/>
      <c r="Y113" s="519"/>
      <c r="Z113" s="519"/>
      <c r="AA113" s="519"/>
      <c r="AB113" s="519"/>
      <c r="AC113" s="519"/>
      <c r="AD113" s="519"/>
      <c r="AE113" s="519"/>
      <c r="AF113" s="519"/>
      <c r="AG113" s="519"/>
      <c r="AH113" s="519"/>
      <c r="AI113" s="519"/>
      <c r="AJ113" s="519"/>
      <c r="AK113" s="519"/>
      <c r="AL113" s="519"/>
      <c r="AM113" s="519"/>
      <c r="AN113" s="519"/>
      <c r="AO113" s="519"/>
      <c r="AP113" s="519"/>
      <c r="AQ113" s="519"/>
      <c r="AR113" s="519"/>
      <c r="AS113" s="519"/>
      <c r="AT113" s="519"/>
      <c r="AU113" s="519"/>
      <c r="AV113" s="519"/>
      <c r="AW113" s="519"/>
      <c r="AX113" s="519"/>
      <c r="AY113" s="519"/>
      <c r="AZ113" s="519"/>
      <c r="BA113" s="519"/>
      <c r="BB113" s="519"/>
      <c r="BC113" s="519"/>
      <c r="BD113" s="519"/>
      <c r="BE113" s="519"/>
      <c r="BF113" s="519"/>
      <c r="BG113" s="519"/>
      <c r="BH113" s="519"/>
      <c r="BI113" s="519"/>
      <c r="BJ113" s="519"/>
      <c r="BK113" s="519"/>
      <c r="BL113" s="92"/>
      <c r="BM113" s="92"/>
      <c r="BN113" s="92"/>
      <c r="BO113" s="92"/>
      <c r="BP113" s="60"/>
      <c r="BQ113" s="421"/>
      <c r="BR113" s="421"/>
      <c r="BU113" s="60"/>
    </row>
    <row r="114" spans="1:76" ht="24.75" customHeight="1">
      <c r="A114" s="519"/>
      <c r="B114" s="519"/>
      <c r="C114" s="519"/>
      <c r="D114" s="519"/>
      <c r="E114" s="519"/>
      <c r="F114" s="519"/>
      <c r="G114" s="519"/>
      <c r="H114" s="519"/>
      <c r="I114" s="519"/>
      <c r="J114" s="519"/>
      <c r="K114" s="519"/>
      <c r="L114" s="519"/>
      <c r="M114" s="519"/>
      <c r="N114" s="519"/>
      <c r="O114" s="519"/>
      <c r="P114" s="519"/>
      <c r="Q114" s="519"/>
      <c r="R114" s="519"/>
      <c r="S114" s="519"/>
      <c r="T114" s="519"/>
      <c r="U114" s="519"/>
      <c r="V114" s="519"/>
      <c r="W114" s="519"/>
      <c r="X114" s="519"/>
      <c r="Y114" s="519"/>
      <c r="Z114" s="26"/>
      <c r="AA114" s="26"/>
      <c r="AB114" s="26"/>
      <c r="AC114" s="26"/>
      <c r="AD114" s="26"/>
      <c r="AE114" s="26"/>
      <c r="AF114" s="26"/>
      <c r="AG114" s="519"/>
      <c r="AH114" s="519"/>
      <c r="AI114" s="519"/>
      <c r="AJ114" s="519"/>
      <c r="AK114" s="519"/>
      <c r="AL114" s="519"/>
      <c r="AM114" s="26"/>
      <c r="AN114" s="26"/>
      <c r="AO114" s="26"/>
      <c r="AP114" s="26"/>
      <c r="AQ114" s="26"/>
      <c r="AR114" s="26"/>
      <c r="AS114" s="26"/>
      <c r="AT114" s="519"/>
      <c r="AU114" s="519"/>
      <c r="AV114" s="519"/>
      <c r="AW114" s="519"/>
      <c r="AX114" s="519"/>
      <c r="AY114" s="519"/>
      <c r="AZ114" s="519"/>
      <c r="BA114" s="519"/>
      <c r="BB114" s="519"/>
      <c r="BC114" s="519"/>
      <c r="BD114" s="519"/>
      <c r="BE114" s="519"/>
      <c r="BF114" s="519"/>
      <c r="BG114" s="519"/>
      <c r="BH114" s="519"/>
      <c r="BI114" s="519"/>
      <c r="BJ114" s="519"/>
      <c r="BK114" s="519"/>
      <c r="BL114" s="92"/>
      <c r="BM114" s="92"/>
      <c r="BN114" s="92"/>
      <c r="BO114" s="92"/>
      <c r="BP114" s="60"/>
      <c r="BQ114" s="421"/>
      <c r="BR114" s="421"/>
      <c r="BU114" s="60"/>
    </row>
    <row r="115" spans="1:76" ht="24.75" customHeight="1">
      <c r="A115" s="519"/>
      <c r="B115" s="519"/>
      <c r="C115" s="519"/>
      <c r="D115" s="519"/>
      <c r="E115" s="519"/>
      <c r="F115" s="519"/>
      <c r="G115" s="519"/>
      <c r="H115" s="519"/>
      <c r="I115" s="519"/>
      <c r="J115" s="519"/>
      <c r="K115" s="519"/>
      <c r="L115" s="519"/>
      <c r="M115" s="519"/>
      <c r="N115" s="519"/>
      <c r="O115" s="519"/>
      <c r="P115" s="519"/>
      <c r="Q115" s="519"/>
      <c r="R115" s="519"/>
      <c r="S115" s="519"/>
      <c r="T115" s="519"/>
      <c r="U115" s="519"/>
      <c r="V115" s="519"/>
      <c r="W115" s="519"/>
      <c r="X115" s="519"/>
      <c r="Y115" s="519"/>
      <c r="Z115" s="519"/>
      <c r="AA115" s="519"/>
      <c r="AB115" s="519"/>
      <c r="AC115" s="519"/>
      <c r="AD115" s="519"/>
      <c r="AE115" s="519"/>
      <c r="AF115" s="519"/>
      <c r="AG115" s="519"/>
      <c r="AH115" s="519"/>
      <c r="AI115" s="519"/>
      <c r="AJ115" s="519"/>
      <c r="AK115" s="519"/>
      <c r="AL115" s="519"/>
      <c r="AM115" s="26"/>
      <c r="AN115" s="26"/>
      <c r="AO115" s="26"/>
      <c r="AP115" s="26"/>
      <c r="AQ115" s="26"/>
      <c r="AR115" s="26"/>
      <c r="AS115" s="26"/>
      <c r="AT115" s="519"/>
      <c r="AU115" s="519"/>
      <c r="AV115" s="519"/>
      <c r="AW115" s="519"/>
      <c r="AX115" s="519"/>
      <c r="AY115" s="519"/>
      <c r="AZ115" s="519"/>
      <c r="BA115" s="519"/>
      <c r="BB115" s="519"/>
      <c r="BC115" s="519"/>
      <c r="BD115" s="519"/>
      <c r="BE115" s="519"/>
      <c r="BF115" s="519"/>
      <c r="BG115" s="519"/>
      <c r="BH115" s="519"/>
      <c r="BI115" s="519"/>
      <c r="BJ115" s="519"/>
      <c r="BK115" s="519"/>
      <c r="BL115" s="92"/>
      <c r="BM115" s="92"/>
      <c r="BN115" s="92"/>
      <c r="BO115" s="92"/>
      <c r="BP115" s="60"/>
      <c r="BQ115" s="156"/>
      <c r="BR115" s="156"/>
    </row>
    <row r="116" spans="1:76" ht="24.75" customHeight="1">
      <c r="A116" s="519"/>
      <c r="B116" s="519"/>
      <c r="C116" s="519"/>
      <c r="D116" s="519"/>
      <c r="E116" s="519"/>
      <c r="F116" s="519"/>
      <c r="G116" s="519"/>
      <c r="H116" s="519"/>
      <c r="I116" s="519"/>
      <c r="J116" s="519"/>
      <c r="K116" s="519"/>
      <c r="L116" s="519"/>
      <c r="M116" s="519"/>
      <c r="N116" s="519"/>
      <c r="O116" s="519"/>
      <c r="P116" s="519"/>
      <c r="Q116" s="519"/>
      <c r="R116" s="519"/>
      <c r="S116" s="519"/>
      <c r="T116" s="519"/>
      <c r="U116" s="519"/>
      <c r="V116" s="519"/>
      <c r="W116" s="519"/>
      <c r="X116" s="519"/>
      <c r="Y116" s="519"/>
      <c r="Z116" s="519"/>
      <c r="AA116" s="519"/>
      <c r="AB116" s="519"/>
      <c r="AC116" s="519"/>
      <c r="AD116" s="519"/>
      <c r="AE116" s="519"/>
      <c r="AF116" s="519"/>
      <c r="AG116" s="519"/>
      <c r="AH116" s="519"/>
      <c r="AI116" s="519"/>
      <c r="AJ116" s="519"/>
      <c r="AK116" s="519"/>
      <c r="AL116" s="519"/>
      <c r="AM116" s="519"/>
      <c r="AN116" s="519"/>
      <c r="AO116" s="519"/>
      <c r="AP116" s="519"/>
      <c r="AQ116" s="519"/>
      <c r="AR116" s="519"/>
      <c r="AS116" s="519"/>
      <c r="AT116" s="519"/>
      <c r="AU116" s="519"/>
      <c r="AV116" s="519"/>
      <c r="AW116" s="519"/>
      <c r="AX116" s="519"/>
      <c r="AY116" s="519"/>
      <c r="AZ116" s="519"/>
      <c r="BA116" s="519"/>
      <c r="BB116" s="519"/>
      <c r="BC116" s="519"/>
      <c r="BD116" s="519"/>
      <c r="BE116" s="519"/>
      <c r="BF116" s="519"/>
      <c r="BG116" s="519"/>
      <c r="BH116" s="519"/>
      <c r="BI116" s="519"/>
      <c r="BJ116" s="519"/>
      <c r="BK116" s="519"/>
      <c r="BL116" s="519"/>
      <c r="BM116" s="519"/>
      <c r="BN116" s="519"/>
      <c r="BO116" s="519"/>
      <c r="BQ116" s="92"/>
      <c r="BR116" s="92"/>
    </row>
    <row r="117" spans="1:76" ht="24.75" customHeight="1">
      <c r="A117" s="519"/>
      <c r="B117" s="519"/>
      <c r="C117" s="519"/>
      <c r="D117" s="519"/>
      <c r="E117" s="519"/>
      <c r="F117" s="519"/>
      <c r="G117" s="519"/>
      <c r="H117" s="519"/>
      <c r="I117" s="519"/>
      <c r="J117" s="519"/>
      <c r="K117" s="519"/>
      <c r="L117" s="519"/>
      <c r="M117" s="519"/>
      <c r="N117" s="519"/>
      <c r="O117" s="519"/>
      <c r="P117" s="519"/>
      <c r="Q117" s="519"/>
      <c r="R117" s="519"/>
      <c r="S117" s="519"/>
      <c r="T117" s="519"/>
      <c r="U117" s="519"/>
      <c r="V117" s="519"/>
      <c r="W117" s="519"/>
      <c r="X117" s="519"/>
      <c r="Y117" s="519"/>
      <c r="Z117" s="519"/>
      <c r="AA117" s="519"/>
      <c r="AB117" s="519"/>
      <c r="AC117" s="519"/>
      <c r="AD117" s="519"/>
      <c r="AE117" s="519"/>
      <c r="AF117" s="519"/>
      <c r="AG117" s="519"/>
      <c r="AH117" s="519"/>
      <c r="AI117" s="519"/>
      <c r="AJ117" s="519"/>
      <c r="AK117" s="519"/>
      <c r="AL117" s="519"/>
      <c r="AM117" s="519"/>
      <c r="AN117" s="519"/>
      <c r="AO117" s="519"/>
      <c r="AP117" s="519"/>
      <c r="AQ117" s="519"/>
      <c r="AR117" s="519"/>
      <c r="AS117" s="519"/>
      <c r="AT117" s="519"/>
      <c r="AU117" s="519"/>
      <c r="AV117" s="519"/>
      <c r="AW117" s="519"/>
      <c r="AX117" s="519"/>
      <c r="AY117" s="519"/>
      <c r="AZ117" s="519"/>
      <c r="BA117" s="519"/>
      <c r="BB117" s="519"/>
      <c r="BC117" s="519"/>
      <c r="BD117" s="519"/>
      <c r="BE117" s="519"/>
      <c r="BF117" s="519"/>
      <c r="BG117" s="519"/>
      <c r="BH117" s="519"/>
      <c r="BI117" s="519"/>
      <c r="BJ117" s="519"/>
      <c r="BK117" s="519"/>
      <c r="BL117" s="519"/>
      <c r="BM117" s="519"/>
      <c r="BN117" s="519"/>
      <c r="BO117" s="519"/>
      <c r="BQ117" s="92"/>
      <c r="BR117" s="92"/>
    </row>
    <row r="118" spans="1:76" ht="24.75" customHeight="1">
      <c r="A118" s="519"/>
      <c r="B118" s="519"/>
      <c r="C118" s="519"/>
      <c r="D118" s="519"/>
      <c r="E118" s="519"/>
      <c r="F118" s="519"/>
      <c r="G118" s="519"/>
      <c r="H118" s="519"/>
      <c r="I118" s="519"/>
      <c r="J118" s="519"/>
      <c r="K118" s="519"/>
      <c r="L118" s="519"/>
      <c r="M118" s="519"/>
      <c r="N118" s="519"/>
      <c r="O118" s="519"/>
      <c r="P118" s="519"/>
      <c r="Q118" s="519"/>
      <c r="R118" s="519"/>
      <c r="S118" s="519"/>
      <c r="T118" s="519"/>
      <c r="U118" s="519"/>
      <c r="V118" s="519"/>
      <c r="W118" s="519"/>
      <c r="X118" s="519"/>
      <c r="Y118" s="519"/>
      <c r="Z118" s="519"/>
      <c r="AA118" s="519"/>
      <c r="AB118" s="519"/>
      <c r="AC118" s="519"/>
      <c r="AD118" s="519"/>
      <c r="AE118" s="519"/>
      <c r="AF118" s="519"/>
      <c r="AG118" s="519"/>
      <c r="AH118" s="519"/>
      <c r="AI118" s="519"/>
      <c r="AJ118" s="519"/>
      <c r="AK118" s="519"/>
      <c r="AL118" s="519"/>
      <c r="AM118" s="519"/>
      <c r="AN118" s="519"/>
      <c r="AO118" s="519"/>
      <c r="AP118" s="519"/>
      <c r="AQ118" s="519"/>
      <c r="AR118" s="519"/>
      <c r="AS118" s="519"/>
      <c r="AT118" s="519"/>
      <c r="AU118" s="519"/>
      <c r="AV118" s="519"/>
      <c r="AW118" s="519"/>
      <c r="AX118" s="519"/>
      <c r="AY118" s="519"/>
      <c r="AZ118" s="519"/>
      <c r="BA118" s="519"/>
      <c r="BB118" s="519"/>
      <c r="BC118" s="519"/>
      <c r="BD118" s="519"/>
      <c r="BE118" s="519"/>
      <c r="BF118" s="519"/>
      <c r="BG118" s="519"/>
      <c r="BH118" s="519"/>
      <c r="BI118" s="519"/>
      <c r="BJ118" s="519"/>
      <c r="BK118" s="519"/>
      <c r="BL118" s="519"/>
      <c r="BM118" s="519"/>
      <c r="BN118" s="519"/>
      <c r="BO118" s="519"/>
      <c r="BQ118" s="92"/>
      <c r="BR118" s="92"/>
    </row>
    <row r="119" spans="1:76" ht="24.75" customHeight="1">
      <c r="A119" s="519"/>
      <c r="B119" s="519"/>
      <c r="C119" s="519"/>
      <c r="D119" s="519"/>
      <c r="E119" s="519"/>
      <c r="F119" s="519"/>
      <c r="G119" s="519"/>
      <c r="H119" s="519"/>
      <c r="I119" s="519"/>
      <c r="J119" s="519"/>
      <c r="K119" s="519"/>
      <c r="L119" s="519"/>
      <c r="M119" s="519"/>
      <c r="N119" s="519"/>
      <c r="O119" s="519"/>
      <c r="P119" s="519"/>
      <c r="Q119" s="519"/>
      <c r="R119" s="519"/>
      <c r="S119" s="519"/>
      <c r="T119" s="519"/>
      <c r="U119" s="519"/>
      <c r="V119" s="519"/>
      <c r="W119" s="519"/>
      <c r="X119" s="519"/>
      <c r="Y119" s="519"/>
      <c r="Z119" s="519"/>
      <c r="AA119" s="519"/>
      <c r="AB119" s="519"/>
      <c r="AC119" s="519"/>
      <c r="AD119" s="519"/>
      <c r="AE119" s="519"/>
      <c r="AF119" s="519"/>
      <c r="AG119" s="519"/>
      <c r="AH119" s="519"/>
      <c r="AI119" s="519"/>
      <c r="AJ119" s="519"/>
      <c r="AK119" s="519"/>
      <c r="AL119" s="519"/>
      <c r="AM119" s="519"/>
      <c r="AN119" s="519"/>
      <c r="AO119" s="519"/>
      <c r="AP119" s="519"/>
      <c r="AQ119" s="519"/>
      <c r="AR119" s="519"/>
      <c r="AS119" s="519"/>
      <c r="AT119" s="519"/>
      <c r="AU119" s="519"/>
      <c r="AV119" s="519"/>
      <c r="AW119" s="519"/>
      <c r="AX119" s="519"/>
      <c r="AY119" s="519"/>
      <c r="AZ119" s="519"/>
      <c r="BA119" s="519"/>
      <c r="BB119" s="519"/>
      <c r="BC119" s="519"/>
      <c r="BD119" s="519"/>
      <c r="BE119" s="519"/>
      <c r="BF119" s="519"/>
      <c r="BG119" s="519"/>
      <c r="BH119" s="519"/>
      <c r="BI119" s="519"/>
      <c r="BJ119" s="519"/>
      <c r="BK119" s="519"/>
      <c r="BL119" s="519"/>
      <c r="BM119" s="519"/>
      <c r="BN119" s="519"/>
      <c r="BO119" s="519"/>
      <c r="BQ119" s="156"/>
      <c r="BR119" s="156"/>
    </row>
    <row r="120" spans="1:76" ht="24.75" customHeight="1">
      <c r="A120" s="519"/>
      <c r="B120" s="519"/>
      <c r="C120" s="519"/>
      <c r="D120" s="519"/>
      <c r="E120" s="519"/>
      <c r="F120" s="519"/>
      <c r="G120" s="519"/>
      <c r="H120" s="519"/>
      <c r="I120" s="519"/>
      <c r="J120" s="519"/>
      <c r="K120" s="519"/>
      <c r="L120" s="519"/>
      <c r="M120" s="519"/>
      <c r="N120" s="519"/>
      <c r="O120" s="519"/>
      <c r="P120" s="519"/>
      <c r="Q120" s="519"/>
      <c r="R120" s="519"/>
      <c r="S120" s="519"/>
      <c r="T120" s="519"/>
      <c r="U120" s="519"/>
      <c r="V120" s="519"/>
      <c r="W120" s="519"/>
      <c r="X120" s="519"/>
      <c r="Y120" s="519"/>
      <c r="Z120" s="519"/>
      <c r="AA120" s="519"/>
      <c r="AB120" s="519"/>
      <c r="AC120" s="519"/>
      <c r="AD120" s="519"/>
      <c r="AE120" s="519"/>
      <c r="AF120" s="519"/>
      <c r="AG120" s="519"/>
      <c r="AH120" s="519"/>
      <c r="AI120" s="519"/>
      <c r="AJ120" s="519"/>
      <c r="AK120" s="519"/>
      <c r="AL120" s="519"/>
      <c r="AM120" s="519"/>
      <c r="AN120" s="519"/>
      <c r="AO120" s="519"/>
      <c r="AP120" s="519"/>
      <c r="AQ120" s="519"/>
      <c r="AR120" s="519"/>
      <c r="AS120" s="519"/>
      <c r="AT120" s="519"/>
      <c r="AU120" s="519"/>
      <c r="AV120" s="519"/>
      <c r="AW120" s="519"/>
      <c r="AX120" s="519"/>
      <c r="AY120" s="519"/>
      <c r="AZ120" s="519"/>
      <c r="BA120" s="519"/>
      <c r="BB120" s="519"/>
      <c r="BC120" s="519"/>
      <c r="BD120" s="519"/>
      <c r="BE120" s="519"/>
      <c r="BF120" s="519"/>
      <c r="BG120" s="519"/>
      <c r="BH120" s="519"/>
      <c r="BI120" s="519"/>
      <c r="BJ120" s="519"/>
      <c r="BK120" s="519"/>
      <c r="BL120" s="519"/>
      <c r="BM120" s="519"/>
      <c r="BN120" s="519"/>
      <c r="BO120" s="519"/>
      <c r="BQ120" s="92"/>
      <c r="BR120" s="92"/>
    </row>
    <row r="121" spans="1:76" ht="24.75" customHeight="1">
      <c r="A121" s="519"/>
      <c r="B121" s="519"/>
      <c r="C121" s="519"/>
      <c r="D121" s="519"/>
      <c r="E121" s="519"/>
      <c r="F121" s="519"/>
      <c r="G121" s="519"/>
      <c r="H121" s="519"/>
      <c r="I121" s="519"/>
      <c r="J121" s="519"/>
      <c r="K121" s="519"/>
      <c r="L121" s="519"/>
      <c r="M121" s="519"/>
      <c r="N121" s="519"/>
      <c r="O121" s="519"/>
      <c r="P121" s="519"/>
      <c r="Q121" s="519"/>
      <c r="R121" s="519"/>
      <c r="S121" s="519"/>
      <c r="T121" s="519"/>
      <c r="U121" s="519"/>
      <c r="V121" s="519"/>
      <c r="W121" s="519"/>
      <c r="X121" s="519"/>
      <c r="Y121" s="519"/>
      <c r="Z121" s="519"/>
      <c r="AA121" s="519"/>
      <c r="AB121" s="519"/>
      <c r="AC121" s="519"/>
      <c r="AD121" s="519"/>
      <c r="AE121" s="519"/>
      <c r="AF121" s="519"/>
      <c r="AG121" s="519"/>
      <c r="AH121" s="519"/>
      <c r="AI121" s="519"/>
      <c r="AJ121" s="519"/>
      <c r="AK121" s="519"/>
      <c r="AL121" s="519"/>
      <c r="AM121" s="519"/>
      <c r="AN121" s="519"/>
      <c r="AO121" s="519"/>
      <c r="AP121" s="519"/>
      <c r="AQ121" s="519"/>
      <c r="AR121" s="519"/>
      <c r="AS121" s="519"/>
      <c r="AT121" s="519"/>
      <c r="AU121" s="519"/>
      <c r="AV121" s="519"/>
      <c r="AW121" s="519"/>
      <c r="AX121" s="519"/>
      <c r="AY121" s="519"/>
      <c r="AZ121" s="519"/>
      <c r="BA121" s="519"/>
      <c r="BB121" s="519"/>
      <c r="BC121" s="519"/>
      <c r="BD121" s="519"/>
      <c r="BE121" s="519"/>
      <c r="BF121" s="519"/>
      <c r="BG121" s="519"/>
      <c r="BH121" s="519"/>
      <c r="BI121" s="519"/>
      <c r="BJ121" s="519"/>
      <c r="BK121" s="519"/>
      <c r="BL121" s="519"/>
      <c r="BM121" s="519"/>
      <c r="BN121" s="519"/>
      <c r="BO121" s="519"/>
      <c r="BQ121" s="156"/>
      <c r="BR121" s="156"/>
      <c r="BS121" s="60"/>
    </row>
    <row r="122" spans="1:76" ht="24.75" customHeight="1">
      <c r="A122" s="519"/>
      <c r="B122" s="519"/>
      <c r="C122" s="519"/>
      <c r="D122" s="519"/>
      <c r="E122" s="519"/>
      <c r="F122" s="519"/>
      <c r="G122" s="519"/>
      <c r="H122" s="519"/>
      <c r="I122" s="519"/>
      <c r="J122" s="519"/>
      <c r="K122" s="519"/>
      <c r="L122" s="519"/>
      <c r="M122" s="519"/>
      <c r="N122" s="519"/>
      <c r="O122" s="519"/>
      <c r="P122" s="519"/>
      <c r="Q122" s="519"/>
      <c r="R122" s="519"/>
      <c r="S122" s="519"/>
      <c r="T122" s="519"/>
      <c r="U122" s="519"/>
      <c r="V122" s="519"/>
      <c r="W122" s="519"/>
      <c r="X122" s="519"/>
      <c r="Y122" s="519"/>
      <c r="Z122" s="519"/>
      <c r="AA122" s="519"/>
      <c r="AB122" s="519"/>
      <c r="AC122" s="519"/>
      <c r="AD122" s="519"/>
      <c r="AE122" s="519"/>
      <c r="AF122" s="519"/>
      <c r="AG122" s="519"/>
      <c r="AH122" s="519"/>
      <c r="AI122" s="519"/>
      <c r="AJ122" s="519"/>
      <c r="AK122" s="519"/>
      <c r="AL122" s="519"/>
      <c r="AM122" s="519"/>
      <c r="AN122" s="519"/>
      <c r="AO122" s="519"/>
      <c r="AP122" s="519"/>
      <c r="AQ122" s="519"/>
      <c r="AR122" s="519"/>
      <c r="AS122" s="519"/>
      <c r="AT122" s="519"/>
      <c r="AU122" s="519"/>
      <c r="AV122" s="519"/>
      <c r="AW122" s="519"/>
      <c r="AX122" s="519"/>
      <c r="AY122" s="519"/>
      <c r="AZ122" s="519"/>
      <c r="BA122" s="519"/>
      <c r="BB122" s="519"/>
      <c r="BC122" s="519"/>
      <c r="BD122" s="519"/>
      <c r="BE122" s="519"/>
      <c r="BF122" s="519"/>
      <c r="BG122" s="519"/>
      <c r="BH122" s="519"/>
      <c r="BI122" s="519"/>
      <c r="BJ122" s="519"/>
      <c r="BK122" s="519"/>
      <c r="BL122" s="519"/>
      <c r="BM122" s="519"/>
      <c r="BN122" s="519"/>
      <c r="BO122" s="519"/>
      <c r="BQ122" s="156"/>
      <c r="BR122" s="156"/>
      <c r="BS122" s="78"/>
      <c r="BU122" s="77"/>
      <c r="BV122" s="77"/>
    </row>
    <row r="123" spans="1:76" ht="24.75" customHeight="1">
      <c r="A123" s="519"/>
      <c r="B123" s="519"/>
      <c r="C123" s="519"/>
      <c r="D123" s="519"/>
      <c r="E123" s="519"/>
      <c r="F123" s="519"/>
      <c r="G123" s="519"/>
      <c r="H123" s="519"/>
      <c r="I123" s="519"/>
      <c r="J123" s="519"/>
      <c r="K123" s="519"/>
      <c r="L123" s="519"/>
      <c r="M123" s="519"/>
      <c r="N123" s="519"/>
      <c r="O123" s="519"/>
      <c r="P123" s="519"/>
      <c r="Q123" s="519"/>
      <c r="R123" s="519"/>
      <c r="S123" s="519"/>
      <c r="T123" s="519"/>
      <c r="U123" s="519"/>
      <c r="V123" s="519"/>
      <c r="W123" s="519"/>
      <c r="X123" s="519"/>
      <c r="Y123" s="519"/>
      <c r="Z123" s="519"/>
      <c r="AA123" s="519"/>
      <c r="AB123" s="519"/>
      <c r="AC123" s="519"/>
      <c r="AD123" s="519"/>
      <c r="AE123" s="519"/>
      <c r="AF123" s="519"/>
      <c r="AG123" s="519"/>
      <c r="AH123" s="519"/>
      <c r="AI123" s="519"/>
      <c r="AJ123" s="519"/>
      <c r="AK123" s="519"/>
      <c r="AL123" s="519"/>
      <c r="AM123" s="519"/>
      <c r="AN123" s="519"/>
      <c r="AO123" s="519"/>
      <c r="AP123" s="519"/>
      <c r="AQ123" s="519"/>
      <c r="AR123" s="519"/>
      <c r="AS123" s="519"/>
      <c r="AT123" s="519"/>
      <c r="AU123" s="519"/>
      <c r="AV123" s="519"/>
      <c r="AW123" s="519"/>
      <c r="AX123" s="519"/>
      <c r="AY123" s="519"/>
      <c r="AZ123" s="519"/>
      <c r="BA123" s="519"/>
      <c r="BB123" s="519"/>
      <c r="BC123" s="495"/>
      <c r="BD123" s="495"/>
      <c r="BE123" s="495"/>
      <c r="BF123" s="495"/>
      <c r="BG123" s="495"/>
      <c r="BH123" s="495"/>
      <c r="BI123" s="495"/>
      <c r="BJ123" s="495"/>
      <c r="BK123" s="495"/>
      <c r="BL123" s="495"/>
      <c r="BM123" s="495"/>
      <c r="BN123" s="495"/>
      <c r="BO123" s="495"/>
      <c r="BP123" s="77"/>
    </row>
    <row r="124" spans="1:76" ht="24.75" customHeight="1">
      <c r="A124" s="519"/>
      <c r="B124" s="519"/>
      <c r="C124" s="519"/>
      <c r="D124" s="519"/>
      <c r="E124" s="519"/>
      <c r="F124" s="519"/>
      <c r="G124" s="495"/>
      <c r="H124" s="519"/>
      <c r="I124" s="519"/>
      <c r="J124" s="519"/>
      <c r="K124" s="519"/>
      <c r="L124" s="519"/>
      <c r="M124" s="519"/>
      <c r="N124" s="519"/>
      <c r="O124" s="519"/>
      <c r="P124" s="519"/>
      <c r="Q124" s="519"/>
      <c r="R124" s="519"/>
      <c r="S124" s="519"/>
      <c r="T124" s="519"/>
      <c r="U124" s="519"/>
      <c r="V124" s="519"/>
      <c r="W124" s="519"/>
      <c r="X124" s="519"/>
      <c r="Y124" s="519"/>
      <c r="Z124" s="519"/>
      <c r="AA124" s="519"/>
      <c r="AB124" s="519"/>
      <c r="AC124" s="519"/>
      <c r="AD124" s="519"/>
      <c r="AE124" s="519"/>
      <c r="AF124" s="519"/>
      <c r="AG124" s="519"/>
      <c r="AH124" s="519"/>
      <c r="AI124" s="519"/>
      <c r="AJ124" s="519"/>
      <c r="AK124" s="519"/>
      <c r="AL124" s="519"/>
      <c r="AM124" s="519"/>
      <c r="AN124" s="519"/>
      <c r="AO124" s="519"/>
      <c r="AP124" s="519"/>
      <c r="AQ124" s="519"/>
      <c r="AR124" s="519"/>
      <c r="AS124" s="519"/>
      <c r="AT124" s="519"/>
      <c r="AU124" s="519"/>
      <c r="AV124" s="519"/>
      <c r="AW124" s="519"/>
      <c r="AX124" s="519"/>
      <c r="AY124" s="519"/>
      <c r="AZ124" s="519"/>
      <c r="BA124" s="519"/>
      <c r="BB124" s="519"/>
      <c r="BC124" s="519"/>
      <c r="BD124" s="519"/>
      <c r="BE124" s="519"/>
      <c r="BF124" s="519"/>
      <c r="BG124" s="519"/>
      <c r="BH124" s="519"/>
      <c r="BI124" s="519"/>
      <c r="BJ124" s="519"/>
      <c r="BK124" s="519"/>
      <c r="BL124" s="519"/>
      <c r="BM124" s="519"/>
      <c r="BN124" s="519"/>
      <c r="BO124" s="519"/>
    </row>
    <row r="125" spans="1:76" ht="24.75" customHeight="1">
      <c r="A125" s="519"/>
      <c r="B125" s="519"/>
      <c r="C125" s="519"/>
      <c r="D125" s="519"/>
      <c r="E125" s="519"/>
      <c r="F125" s="501"/>
      <c r="G125" s="501"/>
      <c r="H125" s="501"/>
      <c r="I125" s="501"/>
      <c r="J125" s="501"/>
      <c r="K125" s="501"/>
      <c r="L125" s="501"/>
      <c r="M125" s="501"/>
      <c r="N125" s="501"/>
      <c r="O125" s="501"/>
      <c r="P125" s="501"/>
      <c r="Q125" s="501"/>
      <c r="R125" s="519"/>
      <c r="S125" s="501"/>
      <c r="T125" s="501"/>
      <c r="U125" s="501"/>
      <c r="V125" s="501"/>
      <c r="W125" s="501"/>
      <c r="X125" s="501"/>
      <c r="Y125" s="501"/>
      <c r="Z125" s="501"/>
      <c r="AA125" s="501"/>
      <c r="AB125" s="501"/>
      <c r="AC125" s="501"/>
      <c r="AD125" s="501"/>
      <c r="AE125" s="501"/>
      <c r="AF125" s="501"/>
      <c r="AG125" s="501"/>
      <c r="AH125" s="501"/>
      <c r="AI125" s="501"/>
      <c r="AJ125" s="519"/>
      <c r="AK125" s="501"/>
      <c r="AL125" s="501"/>
      <c r="AM125" s="501"/>
      <c r="AN125" s="501"/>
      <c r="AO125" s="501"/>
      <c r="AP125" s="501"/>
      <c r="AQ125" s="519"/>
      <c r="AR125" s="519"/>
      <c r="AS125" s="519"/>
      <c r="AT125" s="519"/>
      <c r="AU125" s="519"/>
      <c r="AV125" s="519"/>
      <c r="AW125" s="519"/>
      <c r="AX125" s="519"/>
      <c r="AY125" s="519"/>
      <c r="AZ125" s="519"/>
      <c r="BA125" s="519"/>
      <c r="BB125" s="519"/>
      <c r="BC125" s="519"/>
      <c r="BD125" s="519"/>
      <c r="BE125" s="519"/>
      <c r="BF125" s="519"/>
      <c r="BG125" s="519"/>
      <c r="BH125" s="519"/>
      <c r="BI125" s="519"/>
      <c r="BJ125" s="519"/>
      <c r="BK125" s="519"/>
      <c r="BL125" s="519"/>
      <c r="BM125" s="519"/>
      <c r="BN125" s="519"/>
      <c r="BO125" s="519"/>
    </row>
    <row r="126" spans="1:76" ht="24.75" customHeight="1">
      <c r="A126" s="519"/>
      <c r="B126" s="519"/>
      <c r="C126" s="519"/>
      <c r="D126" s="519"/>
      <c r="E126" s="519"/>
      <c r="F126" s="519"/>
      <c r="G126" s="519"/>
      <c r="H126" s="519"/>
      <c r="I126" s="519"/>
      <c r="J126" s="519"/>
      <c r="K126" s="519"/>
      <c r="L126" s="519"/>
      <c r="M126" s="519"/>
      <c r="N126" s="519"/>
      <c r="O126" s="519"/>
      <c r="P126" s="519"/>
      <c r="Q126" s="519"/>
      <c r="R126" s="519"/>
      <c r="S126" s="519"/>
      <c r="T126" s="519"/>
      <c r="U126" s="519"/>
      <c r="V126" s="519"/>
      <c r="W126" s="519"/>
      <c r="X126" s="519"/>
      <c r="Y126" s="519"/>
      <c r="Z126" s="519"/>
      <c r="AA126" s="519"/>
      <c r="AB126" s="519"/>
      <c r="AC126" s="519"/>
      <c r="AD126" s="519"/>
      <c r="AE126" s="519"/>
      <c r="AF126" s="519"/>
      <c r="AG126" s="519"/>
      <c r="AH126" s="519"/>
      <c r="AI126" s="519"/>
      <c r="AJ126" s="519"/>
      <c r="AK126" s="519"/>
      <c r="AL126" s="519"/>
      <c r="AM126" s="519"/>
      <c r="AN126" s="519"/>
      <c r="AO126" s="519"/>
      <c r="AP126" s="519"/>
      <c r="AQ126" s="519"/>
      <c r="AR126" s="519"/>
      <c r="AS126" s="519"/>
      <c r="AT126" s="519"/>
      <c r="AU126" s="519"/>
      <c r="AV126" s="519"/>
      <c r="AW126" s="519"/>
      <c r="AX126" s="519"/>
      <c r="AY126" s="519"/>
      <c r="AZ126" s="519"/>
      <c r="BA126" s="519"/>
      <c r="BB126" s="519"/>
      <c r="BC126" s="519"/>
      <c r="BD126" s="519"/>
      <c r="BE126" s="519"/>
      <c r="BF126" s="519"/>
      <c r="BG126" s="519"/>
      <c r="BH126" s="519"/>
      <c r="BI126" s="519"/>
      <c r="BJ126" s="519"/>
      <c r="BK126" s="519"/>
      <c r="BL126" s="519"/>
      <c r="BM126" s="519"/>
      <c r="BN126" s="519"/>
      <c r="BO126" s="519"/>
    </row>
    <row r="127" spans="1:76" ht="24.75" customHeight="1">
      <c r="A127" s="519"/>
      <c r="B127" s="519"/>
      <c r="C127" s="519"/>
      <c r="D127" s="519"/>
      <c r="E127" s="495"/>
      <c r="F127" s="519"/>
      <c r="G127" s="519"/>
      <c r="H127" s="519"/>
      <c r="I127" s="519"/>
      <c r="J127" s="519"/>
      <c r="K127" s="519"/>
      <c r="L127" s="519"/>
      <c r="M127" s="519"/>
      <c r="N127" s="519"/>
      <c r="O127" s="519"/>
      <c r="P127" s="519"/>
      <c r="Q127" s="519"/>
      <c r="R127" s="519"/>
      <c r="S127" s="519"/>
      <c r="T127" s="519"/>
      <c r="U127" s="519"/>
      <c r="V127" s="519"/>
      <c r="W127" s="519"/>
      <c r="X127" s="519"/>
      <c r="Y127" s="519"/>
      <c r="Z127" s="519"/>
      <c r="AA127" s="519"/>
      <c r="AB127" s="519"/>
      <c r="AC127" s="519"/>
      <c r="AD127" s="519"/>
      <c r="AE127" s="519"/>
      <c r="AF127" s="519"/>
      <c r="AG127" s="519"/>
      <c r="AH127" s="519"/>
      <c r="AI127" s="519"/>
      <c r="AJ127" s="519"/>
      <c r="AK127" s="519"/>
      <c r="AL127" s="519"/>
      <c r="AM127" s="519"/>
      <c r="AN127" s="519"/>
      <c r="AO127" s="519"/>
      <c r="AP127" s="519"/>
      <c r="AQ127" s="519"/>
      <c r="AR127" s="519"/>
      <c r="AS127" s="519"/>
      <c r="AT127" s="519"/>
      <c r="AU127" s="519"/>
      <c r="AV127" s="519"/>
      <c r="AW127" s="519"/>
      <c r="AX127" s="519"/>
      <c r="AY127" s="519"/>
      <c r="AZ127" s="519"/>
      <c r="BA127" s="519"/>
      <c r="BB127" s="519"/>
      <c r="BC127" s="519"/>
      <c r="BD127" s="519"/>
      <c r="BE127" s="519"/>
      <c r="BF127" s="519"/>
      <c r="BG127" s="519"/>
      <c r="BH127" s="519"/>
      <c r="BI127" s="519"/>
      <c r="BJ127" s="519"/>
      <c r="BK127" s="519"/>
      <c r="BL127" s="519"/>
      <c r="BM127" s="519"/>
      <c r="BN127" s="519"/>
      <c r="BO127" s="519"/>
    </row>
    <row r="128" spans="1:76" ht="24.75" customHeight="1">
      <c r="A128" s="519"/>
      <c r="B128" s="519"/>
      <c r="C128" s="519"/>
      <c r="D128" s="519"/>
      <c r="E128" s="519"/>
      <c r="F128" s="501"/>
      <c r="G128" s="501"/>
      <c r="H128" s="501"/>
      <c r="I128" s="501"/>
      <c r="J128" s="501"/>
      <c r="K128" s="501"/>
      <c r="L128" s="501"/>
      <c r="M128" s="501"/>
      <c r="N128" s="501"/>
      <c r="O128" s="501"/>
      <c r="P128" s="501"/>
      <c r="Q128" s="501"/>
      <c r="R128" s="519"/>
      <c r="S128" s="501"/>
      <c r="T128" s="501"/>
      <c r="U128" s="501"/>
      <c r="V128" s="501"/>
      <c r="W128" s="501"/>
      <c r="X128" s="501"/>
      <c r="Y128" s="501"/>
      <c r="Z128" s="501"/>
      <c r="AA128" s="501"/>
      <c r="AB128" s="501"/>
      <c r="AC128" s="501"/>
      <c r="AD128" s="501"/>
      <c r="AE128" s="501"/>
      <c r="AF128" s="501"/>
      <c r="AG128" s="501"/>
      <c r="AH128" s="501"/>
      <c r="AI128" s="501"/>
      <c r="AJ128" s="519"/>
      <c r="AK128" s="501"/>
      <c r="AL128" s="501"/>
      <c r="AM128" s="501"/>
      <c r="AN128" s="501"/>
      <c r="AO128" s="501"/>
      <c r="AP128" s="501"/>
      <c r="AQ128" s="519"/>
      <c r="AR128" s="519"/>
      <c r="AS128" s="519"/>
      <c r="AT128" s="519"/>
      <c r="AU128" s="519"/>
      <c r="AV128" s="519"/>
      <c r="AW128" s="519"/>
      <c r="AX128" s="519"/>
      <c r="AY128" s="519"/>
      <c r="AZ128" s="519"/>
      <c r="BA128" s="519"/>
      <c r="BB128" s="519"/>
      <c r="BC128" s="519"/>
      <c r="BD128" s="519"/>
      <c r="BE128" s="519"/>
      <c r="BF128" s="519"/>
      <c r="BG128" s="519"/>
      <c r="BH128" s="519"/>
      <c r="BI128" s="519"/>
      <c r="BJ128" s="519"/>
      <c r="BK128" s="519"/>
      <c r="BL128" s="519"/>
      <c r="BM128" s="519"/>
      <c r="BN128" s="519"/>
      <c r="BO128" s="519"/>
      <c r="BU128"/>
      <c r="BV128"/>
      <c r="BW128"/>
      <c r="BX128"/>
    </row>
    <row r="129" spans="1:78" ht="24.75" customHeight="1">
      <c r="A129" s="519"/>
      <c r="B129" s="519"/>
      <c r="C129" s="519"/>
      <c r="D129" s="519"/>
      <c r="E129" s="519"/>
      <c r="F129" s="519"/>
      <c r="G129" s="519"/>
      <c r="H129" s="355"/>
      <c r="I129" s="355"/>
      <c r="J129" s="355"/>
      <c r="K129" s="355"/>
      <c r="L129" s="355"/>
      <c r="M129" s="355"/>
      <c r="N129" s="355"/>
      <c r="O129" s="355"/>
      <c r="P129" s="355"/>
      <c r="Q129" s="355"/>
      <c r="R129" s="355"/>
      <c r="S129" s="355"/>
      <c r="T129" s="355"/>
      <c r="U129" s="355"/>
      <c r="V129" s="355"/>
      <c r="W129" s="355"/>
      <c r="X129" s="355"/>
      <c r="Y129" s="355"/>
      <c r="Z129" s="355"/>
      <c r="AA129" s="355"/>
      <c r="AB129" s="355"/>
      <c r="AC129" s="355"/>
      <c r="AD129" s="355"/>
      <c r="AE129" s="355"/>
      <c r="AF129" s="355"/>
      <c r="AG129" s="355"/>
      <c r="AH129" s="355"/>
      <c r="AI129" s="355"/>
      <c r="AJ129" s="355"/>
      <c r="AK129" s="355"/>
      <c r="AL129" s="355"/>
      <c r="AM129" s="355"/>
      <c r="AN129" s="355"/>
      <c r="AO129" s="355"/>
      <c r="AP129" s="355"/>
      <c r="AQ129" s="355"/>
      <c r="AR129" s="355"/>
      <c r="AS129" s="355"/>
      <c r="AT129" s="355"/>
      <c r="AU129" s="355"/>
      <c r="AV129" s="355"/>
      <c r="AW129" s="355"/>
      <c r="AX129" s="355"/>
      <c r="AY129" s="355"/>
      <c r="AZ129" s="355"/>
      <c r="BA129" s="355"/>
      <c r="BB129" s="355"/>
      <c r="BC129" s="355"/>
      <c r="BD129" s="355"/>
      <c r="BE129" s="355"/>
      <c r="BF129" s="355"/>
      <c r="BG129" s="355"/>
      <c r="BH129" s="355"/>
      <c r="BI129" s="355"/>
      <c r="BJ129" s="355"/>
      <c r="BK129" s="355"/>
      <c r="BL129" s="355"/>
      <c r="BM129" s="355"/>
      <c r="BN129" s="355"/>
      <c r="BO129" s="355"/>
      <c r="BP129"/>
      <c r="BU129" s="18"/>
      <c r="BY129"/>
      <c r="BZ129"/>
    </row>
    <row r="130" spans="1:78" ht="24.75" customHeight="1">
      <c r="A130" s="519"/>
      <c r="B130" s="519"/>
      <c r="C130" s="519"/>
      <c r="D130" s="519"/>
      <c r="E130" s="519"/>
      <c r="F130" s="519"/>
      <c r="G130" s="519"/>
      <c r="H130" s="519"/>
      <c r="I130" s="519"/>
      <c r="J130" s="519"/>
      <c r="K130" s="519"/>
      <c r="L130" s="519"/>
      <c r="M130" s="519"/>
      <c r="N130" s="519"/>
      <c r="O130" s="519"/>
      <c r="P130" s="519"/>
      <c r="Q130" s="519"/>
      <c r="R130" s="519"/>
      <c r="S130" s="519"/>
      <c r="T130" s="519"/>
      <c r="U130" s="519"/>
      <c r="V130" s="519"/>
      <c r="W130" s="519"/>
      <c r="X130" s="519"/>
      <c r="Y130" s="519"/>
      <c r="Z130" s="519"/>
      <c r="AA130" s="519"/>
      <c r="AB130" s="519"/>
      <c r="AC130" s="519"/>
      <c r="AD130" s="519"/>
      <c r="AE130" s="519"/>
      <c r="AF130" s="519"/>
      <c r="AG130" s="519"/>
      <c r="AH130" s="519"/>
      <c r="AI130" s="519"/>
      <c r="AJ130" s="519"/>
      <c r="AK130" s="519"/>
      <c r="AL130" s="519"/>
      <c r="AM130" s="519"/>
      <c r="AN130" s="519"/>
      <c r="AO130" s="519"/>
      <c r="AP130" s="519"/>
      <c r="AQ130" s="519"/>
      <c r="AR130" s="519"/>
      <c r="AS130" s="519"/>
      <c r="AT130" s="113"/>
      <c r="AU130" s="113"/>
      <c r="AV130" s="113"/>
      <c r="AW130" s="113"/>
      <c r="AX130" s="113"/>
      <c r="AY130" s="113"/>
      <c r="AZ130" s="519"/>
      <c r="BA130" s="113"/>
      <c r="BB130" s="113"/>
      <c r="BC130" s="113"/>
      <c r="BD130" s="113"/>
      <c r="BE130" s="519"/>
      <c r="BF130" s="519"/>
      <c r="BG130" s="519"/>
      <c r="BH130" s="519"/>
      <c r="BI130" s="519"/>
      <c r="BJ130" s="519"/>
      <c r="BK130" s="519"/>
      <c r="BL130" s="18"/>
      <c r="BM130" s="18"/>
      <c r="BN130" s="18"/>
      <c r="BO130" s="18"/>
      <c r="BP130" s="18"/>
    </row>
    <row r="131" spans="1:78" ht="24.75" customHeight="1">
      <c r="A131" s="519"/>
      <c r="B131" s="519"/>
      <c r="C131" s="519"/>
      <c r="D131" s="519"/>
      <c r="E131" s="519"/>
      <c r="F131" s="519"/>
      <c r="G131" s="519"/>
      <c r="H131" s="519"/>
      <c r="I131" s="519"/>
      <c r="J131" s="519"/>
      <c r="K131" s="519"/>
      <c r="L131" s="519"/>
      <c r="M131" s="519"/>
      <c r="N131" s="519"/>
      <c r="O131" s="519"/>
      <c r="P131" s="519"/>
      <c r="Q131" s="519"/>
      <c r="R131" s="519"/>
      <c r="S131" s="519"/>
      <c r="T131" s="519"/>
      <c r="U131" s="519"/>
      <c r="V131" s="519"/>
      <c r="W131" s="519"/>
      <c r="X131" s="519"/>
      <c r="Y131" s="519"/>
      <c r="Z131" s="519"/>
      <c r="AA131" s="519"/>
      <c r="AB131" s="519"/>
      <c r="AC131" s="519"/>
      <c r="AD131" s="519"/>
      <c r="AE131" s="519"/>
      <c r="AF131" s="519"/>
      <c r="AG131" s="519"/>
      <c r="AH131" s="519"/>
      <c r="AI131" s="519"/>
      <c r="AJ131" s="519"/>
      <c r="AK131" s="519"/>
      <c r="AL131" s="519"/>
      <c r="AM131" s="519"/>
      <c r="AN131" s="519"/>
      <c r="AO131" s="519"/>
      <c r="AP131" s="519"/>
      <c r="AQ131" s="519"/>
      <c r="AR131" s="519"/>
      <c r="AS131" s="519"/>
      <c r="AT131" s="519"/>
      <c r="AU131" s="519"/>
      <c r="AV131" s="519"/>
      <c r="AW131" s="519"/>
      <c r="AX131" s="519"/>
      <c r="AY131" s="519"/>
      <c r="AZ131" s="519"/>
      <c r="BA131" s="519"/>
      <c r="BB131" s="519"/>
      <c r="BC131" s="519"/>
      <c r="BD131" s="519"/>
      <c r="BE131" s="519"/>
      <c r="BF131" s="519"/>
      <c r="BG131" s="519"/>
      <c r="BH131" s="519"/>
      <c r="BI131" s="519"/>
      <c r="BJ131" s="519"/>
      <c r="BK131" s="519"/>
      <c r="BL131" s="519"/>
      <c r="BM131" s="519"/>
      <c r="BN131" s="519"/>
      <c r="BO131" s="519"/>
    </row>
    <row r="132" spans="1:78" ht="24.75" customHeight="1">
      <c r="A132" s="519"/>
      <c r="B132" s="519"/>
      <c r="C132" s="519"/>
      <c r="D132" s="519"/>
      <c r="E132" s="519"/>
      <c r="F132" s="519"/>
      <c r="G132" s="519"/>
      <c r="H132" s="519"/>
      <c r="I132" s="519"/>
      <c r="J132" s="519"/>
      <c r="K132" s="519"/>
      <c r="L132" s="519"/>
      <c r="M132" s="519"/>
      <c r="N132" s="519"/>
      <c r="O132" s="519"/>
      <c r="P132" s="519"/>
      <c r="Q132" s="519"/>
      <c r="R132" s="519"/>
      <c r="S132" s="519"/>
      <c r="T132" s="519"/>
      <c r="U132" s="519"/>
      <c r="V132" s="519"/>
      <c r="W132" s="519"/>
      <c r="X132" s="519"/>
      <c r="Y132" s="519"/>
      <c r="Z132" s="519"/>
      <c r="AA132" s="519"/>
      <c r="AB132" s="519"/>
      <c r="AC132" s="519"/>
      <c r="AD132" s="519"/>
      <c r="AE132" s="519"/>
      <c r="AF132" s="519"/>
      <c r="AG132" s="519"/>
      <c r="AH132" s="519"/>
      <c r="AI132" s="519"/>
      <c r="AJ132" s="519"/>
      <c r="AK132" s="519"/>
      <c r="AL132" s="519"/>
      <c r="AM132" s="519"/>
      <c r="AN132" s="519"/>
      <c r="AO132" s="519"/>
      <c r="AP132" s="519"/>
      <c r="AQ132" s="519"/>
      <c r="AR132" s="519"/>
      <c r="AS132" s="519"/>
      <c r="AT132" s="519"/>
      <c r="AU132" s="519"/>
      <c r="AV132" s="519"/>
      <c r="AW132" s="519"/>
      <c r="AX132" s="519"/>
      <c r="AY132" s="519"/>
      <c r="AZ132" s="519"/>
      <c r="BA132" s="519"/>
      <c r="BB132" s="519"/>
      <c r="BC132" s="519"/>
      <c r="BD132" s="519"/>
      <c r="BE132" s="519"/>
      <c r="BF132" s="519"/>
      <c r="BG132" s="519"/>
      <c r="BH132" s="519"/>
      <c r="BI132" s="519"/>
      <c r="BJ132" s="519"/>
      <c r="BK132" s="519"/>
      <c r="BL132" s="519"/>
      <c r="BM132" s="519"/>
      <c r="BN132" s="519"/>
      <c r="BO132" s="519"/>
    </row>
    <row r="133" spans="1:78" ht="24.75" customHeight="1">
      <c r="A133" s="519"/>
      <c r="B133" s="519"/>
      <c r="C133" s="519"/>
      <c r="D133" s="519"/>
      <c r="E133" s="519"/>
      <c r="F133" s="519"/>
      <c r="G133" s="519"/>
      <c r="H133" s="519"/>
      <c r="I133" s="519"/>
      <c r="J133" s="519"/>
      <c r="K133" s="519"/>
      <c r="L133" s="519"/>
      <c r="M133" s="519"/>
      <c r="N133" s="519"/>
      <c r="O133" s="519"/>
      <c r="P133" s="519"/>
      <c r="Q133" s="519"/>
      <c r="R133" s="519"/>
      <c r="S133" s="519"/>
      <c r="T133" s="519"/>
      <c r="U133" s="519"/>
      <c r="V133" s="519"/>
      <c r="W133" s="519"/>
      <c r="X133" s="519"/>
      <c r="Y133" s="519"/>
      <c r="Z133" s="519"/>
      <c r="AA133" s="519"/>
      <c r="AB133" s="519"/>
      <c r="AC133" s="519"/>
      <c r="AD133" s="519"/>
      <c r="AE133" s="519"/>
      <c r="AF133" s="519"/>
      <c r="AG133" s="519"/>
      <c r="AH133" s="519"/>
      <c r="AI133" s="519"/>
      <c r="AJ133" s="519"/>
      <c r="AK133" s="519"/>
      <c r="AL133" s="519"/>
      <c r="AM133" s="519"/>
      <c r="AN133" s="519"/>
      <c r="AO133" s="519"/>
      <c r="AP133" s="519"/>
      <c r="AQ133" s="519"/>
      <c r="AR133" s="519"/>
      <c r="AS133" s="519"/>
      <c r="AT133" s="519"/>
      <c r="AU133" s="519"/>
      <c r="AV133" s="519"/>
      <c r="AW133" s="519"/>
      <c r="AX133" s="519"/>
      <c r="AY133" s="519"/>
      <c r="AZ133" s="519"/>
      <c r="BA133" s="519"/>
      <c r="BB133" s="519"/>
      <c r="BC133" s="519"/>
      <c r="BD133" s="519"/>
      <c r="BE133" s="519"/>
      <c r="BF133" s="519"/>
      <c r="BG133" s="519"/>
      <c r="BH133" s="519"/>
      <c r="BI133" s="519"/>
      <c r="BJ133" s="519"/>
      <c r="BK133" s="519"/>
      <c r="BL133" s="519"/>
      <c r="BM133" s="519"/>
      <c r="BN133" s="519"/>
      <c r="BO133" s="519"/>
    </row>
    <row r="134" spans="1:78" ht="24.75" customHeight="1"/>
    <row r="135" spans="1:78" ht="24.75" customHeight="1">
      <c r="BQ135" s="60"/>
      <c r="BR135" s="60"/>
    </row>
    <row r="136" spans="1:78" ht="24.75" customHeight="1">
      <c r="BQ136" s="78"/>
      <c r="BR136" s="78"/>
    </row>
    <row r="137" spans="1:78" ht="24.75" customHeight="1">
      <c r="BT137" s="83"/>
    </row>
    <row r="138" spans="1:78" ht="24.75" customHeight="1"/>
    <row r="139" spans="1:78" ht="24.75" customHeight="1"/>
    <row r="140" spans="1:78" ht="24.75" customHeight="1">
      <c r="BT140" s="60"/>
    </row>
    <row r="141" spans="1:78" ht="24.75" customHeight="1">
      <c r="BT141" s="60"/>
    </row>
    <row r="142" spans="1:78" ht="24.75" customHeight="1">
      <c r="BT142" s="60"/>
    </row>
    <row r="143" spans="1:78" ht="24.75" customHeight="1"/>
    <row r="147" spans="71:72">
      <c r="BS147" s="83"/>
    </row>
    <row r="150" spans="71:72">
      <c r="BS150" s="60"/>
      <c r="BT150" s="77"/>
    </row>
    <row r="151" spans="71:72">
      <c r="BS151" s="60"/>
    </row>
    <row r="152" spans="71:72">
      <c r="BS152" s="60"/>
    </row>
    <row r="156" spans="71:72">
      <c r="BT156"/>
    </row>
    <row r="157" spans="71:72">
      <c r="BT157" s="18"/>
    </row>
    <row r="160" spans="71:72">
      <c r="BS160" s="77"/>
    </row>
    <row r="161" spans="69:71">
      <c r="BQ161" s="83"/>
      <c r="BR161" s="83"/>
    </row>
    <row r="162" spans="69:71">
      <c r="BQ162" s="60"/>
    </row>
    <row r="163" spans="69:71">
      <c r="BQ163" s="60"/>
    </row>
    <row r="164" spans="69:71">
      <c r="BQ164" s="60"/>
      <c r="BR164" s="60"/>
    </row>
    <row r="165" spans="69:71">
      <c r="BQ165" s="60"/>
      <c r="BR165" s="60"/>
    </row>
    <row r="166" spans="69:71">
      <c r="BQ166" s="60"/>
      <c r="BR166" s="60"/>
      <c r="BS166"/>
    </row>
    <row r="167" spans="69:71">
      <c r="BS167" s="18"/>
    </row>
    <row r="174" spans="69:71">
      <c r="BQ174" s="77"/>
      <c r="BR174" s="77"/>
    </row>
    <row r="180" spans="69:70">
      <c r="BQ180"/>
      <c r="BR180"/>
    </row>
    <row r="181" spans="69:70">
      <c r="BQ181" s="18"/>
      <c r="BR181" s="18"/>
    </row>
  </sheetData>
  <mergeCells count="403">
    <mergeCell ref="E41:F42"/>
    <mergeCell ref="G41:S42"/>
    <mergeCell ref="D28:D29"/>
    <mergeCell ref="AC29:AL29"/>
    <mergeCell ref="AM29:AY29"/>
    <mergeCell ref="AZ30:BC30"/>
    <mergeCell ref="AZ29:BJ29"/>
    <mergeCell ref="E28:F29"/>
    <mergeCell ref="E30:F30"/>
    <mergeCell ref="T28:W28"/>
    <mergeCell ref="T30:W30"/>
    <mergeCell ref="AF30:AN30"/>
    <mergeCell ref="X28:AE28"/>
    <mergeCell ref="X30:AE30"/>
    <mergeCell ref="AT30:AV30"/>
    <mergeCell ref="G30:R30"/>
    <mergeCell ref="H34:S34"/>
    <mergeCell ref="BD33:BJ33"/>
    <mergeCell ref="AL32:BC32"/>
    <mergeCell ref="T37:U37"/>
    <mergeCell ref="AT34:AU34"/>
    <mergeCell ref="AV34:BC34"/>
    <mergeCell ref="AX45:BJ46"/>
    <mergeCell ref="AH44:AV44"/>
    <mergeCell ref="AF47:AL48"/>
    <mergeCell ref="AF49:AL50"/>
    <mergeCell ref="AX36:AY36"/>
    <mergeCell ref="BC36:BJ37"/>
    <mergeCell ref="AX37:AY37"/>
    <mergeCell ref="AX38:AY38"/>
    <mergeCell ref="AT40:AU40"/>
    <mergeCell ref="AX49:BJ49"/>
    <mergeCell ref="AZ43:BG43"/>
    <mergeCell ref="AX43:AY43"/>
    <mergeCell ref="BC38:BJ40"/>
    <mergeCell ref="AZ44:BG44"/>
    <mergeCell ref="AO40:AQ40"/>
    <mergeCell ref="AO36:AQ36"/>
    <mergeCell ref="AR36:AS36"/>
    <mergeCell ref="AT36:AU36"/>
    <mergeCell ref="AV36:AW36"/>
    <mergeCell ref="Y41:BJ41"/>
    <mergeCell ref="Y42:BJ42"/>
    <mergeCell ref="AX59:BJ59"/>
    <mergeCell ref="AX61:BJ61"/>
    <mergeCell ref="BI50:BJ50"/>
    <mergeCell ref="AX52:BH52"/>
    <mergeCell ref="BI52:BJ52"/>
    <mergeCell ref="AX54:BH54"/>
    <mergeCell ref="BI54:BJ54"/>
    <mergeCell ref="AX56:BH56"/>
    <mergeCell ref="BI56:BJ56"/>
    <mergeCell ref="AX58:BH58"/>
    <mergeCell ref="BI58:BJ58"/>
    <mergeCell ref="AX51:BJ51"/>
    <mergeCell ref="AX53:BJ53"/>
    <mergeCell ref="AX55:BJ55"/>
    <mergeCell ref="AX50:BH50"/>
    <mergeCell ref="A110:D110"/>
    <mergeCell ref="E110:BN110"/>
    <mergeCell ref="A75:D75"/>
    <mergeCell ref="A76:D76"/>
    <mergeCell ref="A77:D77"/>
    <mergeCell ref="A96:D96"/>
    <mergeCell ref="E96:BN96"/>
    <mergeCell ref="A74:D74"/>
    <mergeCell ref="A72:BO72"/>
    <mergeCell ref="E74:BN74"/>
    <mergeCell ref="A90:D90"/>
    <mergeCell ref="A106:D106"/>
    <mergeCell ref="E106:BN106"/>
    <mergeCell ref="E92:BN92"/>
    <mergeCell ref="A78:D78"/>
    <mergeCell ref="E78:BN78"/>
    <mergeCell ref="A109:D109"/>
    <mergeCell ref="A108:D108"/>
    <mergeCell ref="E77:BN77"/>
    <mergeCell ref="E79:BN79"/>
    <mergeCell ref="G81:BN81"/>
    <mergeCell ref="A88:D88"/>
    <mergeCell ref="A94:D94"/>
    <mergeCell ref="E94:BN94"/>
    <mergeCell ref="A2:BK2"/>
    <mergeCell ref="N47:T48"/>
    <mergeCell ref="U47:V48"/>
    <mergeCell ref="H45:M46"/>
    <mergeCell ref="N45:V45"/>
    <mergeCell ref="W45:AE45"/>
    <mergeCell ref="AD47:AE48"/>
    <mergeCell ref="W55:AC56"/>
    <mergeCell ref="H61:M62"/>
    <mergeCell ref="H57:M58"/>
    <mergeCell ref="H59:M60"/>
    <mergeCell ref="U57:V58"/>
    <mergeCell ref="AX62:BH62"/>
    <mergeCell ref="AX48:BH48"/>
    <mergeCell ref="BI48:BJ48"/>
    <mergeCell ref="AR4:AT4"/>
    <mergeCell ref="G6:R6"/>
    <mergeCell ref="T6:V6"/>
    <mergeCell ref="W6:AH6"/>
    <mergeCell ref="AD7:BJ7"/>
    <mergeCell ref="T8:Z9"/>
    <mergeCell ref="W7:AC7"/>
    <mergeCell ref="AZ8:BB8"/>
    <mergeCell ref="AZ9:BB9"/>
    <mergeCell ref="G67:N68"/>
    <mergeCell ref="D67:F68"/>
    <mergeCell ref="G64:N65"/>
    <mergeCell ref="D64:F65"/>
    <mergeCell ref="AX60:BH60"/>
    <mergeCell ref="BI60:BJ60"/>
    <mergeCell ref="AI6:BJ6"/>
    <mergeCell ref="T7:V7"/>
    <mergeCell ref="AM47:AN48"/>
    <mergeCell ref="AM49:AN50"/>
    <mergeCell ref="Z17:AO17"/>
    <mergeCell ref="AP17:AU17"/>
    <mergeCell ref="AV17:BJ17"/>
    <mergeCell ref="BI62:BJ62"/>
    <mergeCell ref="AX47:BJ47"/>
    <mergeCell ref="AX57:BJ57"/>
    <mergeCell ref="E12:F12"/>
    <mergeCell ref="G12:R12"/>
    <mergeCell ref="T12:BJ12"/>
    <mergeCell ref="E11:F11"/>
    <mergeCell ref="G11:R11"/>
    <mergeCell ref="T11:W11"/>
    <mergeCell ref="X11:BJ11"/>
    <mergeCell ref="E13:F13"/>
    <mergeCell ref="AW4:AY4"/>
    <mergeCell ref="BB4:BD4"/>
    <mergeCell ref="E5:F5"/>
    <mergeCell ref="G5:R5"/>
    <mergeCell ref="T5:BJ5"/>
    <mergeCell ref="BC8:BG8"/>
    <mergeCell ref="BH8:BJ8"/>
    <mergeCell ref="BC9:BG9"/>
    <mergeCell ref="BH9:BJ9"/>
    <mergeCell ref="E6:F6"/>
    <mergeCell ref="AP8:AR8"/>
    <mergeCell ref="AP9:AR9"/>
    <mergeCell ref="AT8:AY9"/>
    <mergeCell ref="O70:V70"/>
    <mergeCell ref="W70:BN70"/>
    <mergeCell ref="O64:V64"/>
    <mergeCell ref="O65:V65"/>
    <mergeCell ref="W65:BN65"/>
    <mergeCell ref="O66:V66"/>
    <mergeCell ref="W66:BN66"/>
    <mergeCell ref="O67:V67"/>
    <mergeCell ref="W67:BN67"/>
    <mergeCell ref="O68:V68"/>
    <mergeCell ref="W68:BN68"/>
    <mergeCell ref="W64:X64"/>
    <mergeCell ref="Y64:AF64"/>
    <mergeCell ref="AG64:AH64"/>
    <mergeCell ref="AI64:AP64"/>
    <mergeCell ref="AQ64:AR64"/>
    <mergeCell ref="AS64:AW64"/>
    <mergeCell ref="AY64:BM64"/>
    <mergeCell ref="O69:V69"/>
    <mergeCell ref="W69:BN69"/>
    <mergeCell ref="E17:F17"/>
    <mergeCell ref="E16:F16"/>
    <mergeCell ref="G16:R16"/>
    <mergeCell ref="AI13:BJ13"/>
    <mergeCell ref="G13:R13"/>
    <mergeCell ref="T13:V13"/>
    <mergeCell ref="W13:AH13"/>
    <mergeCell ref="T15:V15"/>
    <mergeCell ref="W15:AO15"/>
    <mergeCell ref="AP15:AR15"/>
    <mergeCell ref="T14:V14"/>
    <mergeCell ref="W14:BJ14"/>
    <mergeCell ref="T44:U44"/>
    <mergeCell ref="V44:Y44"/>
    <mergeCell ref="AA44:AB44"/>
    <mergeCell ref="AC44:AF44"/>
    <mergeCell ref="T43:U43"/>
    <mergeCell ref="AS15:BJ15"/>
    <mergeCell ref="G17:R17"/>
    <mergeCell ref="T17:Y17"/>
    <mergeCell ref="N61:T62"/>
    <mergeCell ref="U61:V62"/>
    <mergeCell ref="H33:S33"/>
    <mergeCell ref="T33:AA33"/>
    <mergeCell ref="AB33:AC33"/>
    <mergeCell ref="AD33:AK33"/>
    <mergeCell ref="U51:V52"/>
    <mergeCell ref="AV57:AW58"/>
    <mergeCell ref="N59:T60"/>
    <mergeCell ref="U59:V60"/>
    <mergeCell ref="W59:AC60"/>
    <mergeCell ref="H49:M50"/>
    <mergeCell ref="H51:M52"/>
    <mergeCell ref="H53:M54"/>
    <mergeCell ref="H55:M56"/>
    <mergeCell ref="W61:AC62"/>
    <mergeCell ref="V43:Y43"/>
    <mergeCell ref="BD35:BJ35"/>
    <mergeCell ref="W20:AO20"/>
    <mergeCell ref="AP20:AR20"/>
    <mergeCell ref="AS20:BJ20"/>
    <mergeCell ref="BG30:BI30"/>
    <mergeCell ref="AR40:AS40"/>
    <mergeCell ref="T39:U39"/>
    <mergeCell ref="V39:AD39"/>
    <mergeCell ref="AK39:AL39"/>
    <mergeCell ref="T36:U36"/>
    <mergeCell ref="AT35:AU35"/>
    <mergeCell ref="AV35:BC35"/>
    <mergeCell ref="AJ43:AM43"/>
    <mergeCell ref="AO43:AP43"/>
    <mergeCell ref="AQ43:AV43"/>
    <mergeCell ref="AV38:AW38"/>
    <mergeCell ref="AV40:AW40"/>
    <mergeCell ref="AX40:AY40"/>
    <mergeCell ref="W40:AC40"/>
    <mergeCell ref="AM39:AN39"/>
    <mergeCell ref="BD34:BJ34"/>
    <mergeCell ref="AL33:AS33"/>
    <mergeCell ref="AT33:AU33"/>
    <mergeCell ref="AA43:AB43"/>
    <mergeCell ref="AC43:AF43"/>
    <mergeCell ref="AH43:AI43"/>
    <mergeCell ref="AK36:AL36"/>
    <mergeCell ref="AB34:AC34"/>
    <mergeCell ref="E32:F32"/>
    <mergeCell ref="AO30:AS30"/>
    <mergeCell ref="AP10:AR10"/>
    <mergeCell ref="AS10:BJ10"/>
    <mergeCell ref="AS25:BJ25"/>
    <mergeCell ref="BD32:BJ32"/>
    <mergeCell ref="AR38:AS38"/>
    <mergeCell ref="AT38:AU38"/>
    <mergeCell ref="G36:S37"/>
    <mergeCell ref="G28:R29"/>
    <mergeCell ref="E36:F37"/>
    <mergeCell ref="V36:AD36"/>
    <mergeCell ref="G21:R21"/>
    <mergeCell ref="T21:W21"/>
    <mergeCell ref="X21:BJ21"/>
    <mergeCell ref="AN26:BJ26"/>
    <mergeCell ref="E22:F22"/>
    <mergeCell ref="E23:F23"/>
    <mergeCell ref="AM36:AN36"/>
    <mergeCell ref="T10:V10"/>
    <mergeCell ref="W10:AO10"/>
    <mergeCell ref="AK38:AL38"/>
    <mergeCell ref="AM38:AN38"/>
    <mergeCell ref="AO38:AQ38"/>
    <mergeCell ref="H35:S35"/>
    <mergeCell ref="T35:AA35"/>
    <mergeCell ref="AB35:AC35"/>
    <mergeCell ref="AD35:AK35"/>
    <mergeCell ref="AL35:AS35"/>
    <mergeCell ref="V37:AD37"/>
    <mergeCell ref="AK37:AL37"/>
    <mergeCell ref="AM37:AN37"/>
    <mergeCell ref="AO37:AQ37"/>
    <mergeCell ref="AR37:AS37"/>
    <mergeCell ref="AE36:AJ40"/>
    <mergeCell ref="T40:U40"/>
    <mergeCell ref="AK40:AL40"/>
    <mergeCell ref="AM40:AN40"/>
    <mergeCell ref="G22:R22"/>
    <mergeCell ref="G23:R23"/>
    <mergeCell ref="W23:AH23"/>
    <mergeCell ref="T26:AM26"/>
    <mergeCell ref="T29:AB29"/>
    <mergeCell ref="E49:G50"/>
    <mergeCell ref="AF45:AN45"/>
    <mergeCell ref="AF46:AN46"/>
    <mergeCell ref="AO47:AU48"/>
    <mergeCell ref="AO49:AU50"/>
    <mergeCell ref="AO51:AU52"/>
    <mergeCell ref="AP45:AV45"/>
    <mergeCell ref="AT46:AV46"/>
    <mergeCell ref="AO46:AR46"/>
    <mergeCell ref="AV49:AW50"/>
    <mergeCell ref="U49:V50"/>
    <mergeCell ref="AV51:AW52"/>
    <mergeCell ref="AM51:AN52"/>
    <mergeCell ref="N49:T50"/>
    <mergeCell ref="W49:AC50"/>
    <mergeCell ref="W51:AC52"/>
    <mergeCell ref="AF51:AL52"/>
    <mergeCell ref="AD51:AE52"/>
    <mergeCell ref="W47:AC48"/>
    <mergeCell ref="N46:V46"/>
    <mergeCell ref="W46:AE46"/>
    <mergeCell ref="AV47:AW48"/>
    <mergeCell ref="E109:BN109"/>
    <mergeCell ref="E108:BN108"/>
    <mergeCell ref="E105:BN105"/>
    <mergeCell ref="E104:BN104"/>
    <mergeCell ref="E103:BN103"/>
    <mergeCell ref="E102:BN102"/>
    <mergeCell ref="E101:BN101"/>
    <mergeCell ref="E99:BN99"/>
    <mergeCell ref="E97:BN97"/>
    <mergeCell ref="A105:D105"/>
    <mergeCell ref="A104:D104"/>
    <mergeCell ref="A103:D103"/>
    <mergeCell ref="A102:D102"/>
    <mergeCell ref="A101:D101"/>
    <mergeCell ref="A100:D100"/>
    <mergeCell ref="A99:D99"/>
    <mergeCell ref="A98:D98"/>
    <mergeCell ref="A97:D97"/>
    <mergeCell ref="A95:D95"/>
    <mergeCell ref="A92:D92"/>
    <mergeCell ref="A89:D89"/>
    <mergeCell ref="A79:D79"/>
    <mergeCell ref="AA8:AO8"/>
    <mergeCell ref="AA9:AO9"/>
    <mergeCell ref="T25:V25"/>
    <mergeCell ref="W25:AO25"/>
    <mergeCell ref="T32:AK32"/>
    <mergeCell ref="G32:R32"/>
    <mergeCell ref="AF57:AL58"/>
    <mergeCell ref="AF59:AL60"/>
    <mergeCell ref="E95:BN95"/>
    <mergeCell ref="E90:BN90"/>
    <mergeCell ref="E89:BN89"/>
    <mergeCell ref="G83:BJ83"/>
    <mergeCell ref="E51:G62"/>
    <mergeCell ref="AI18:BJ18"/>
    <mergeCell ref="E43:F43"/>
    <mergeCell ref="G43:R43"/>
    <mergeCell ref="H47:M48"/>
    <mergeCell ref="AO53:AU54"/>
    <mergeCell ref="W53:AC54"/>
    <mergeCell ref="AD49:AE50"/>
    <mergeCell ref="E10:F10"/>
    <mergeCell ref="G10:R10"/>
    <mergeCell ref="W57:AC58"/>
    <mergeCell ref="N53:T54"/>
    <mergeCell ref="N51:T52"/>
    <mergeCell ref="U53:V54"/>
    <mergeCell ref="N57:T58"/>
    <mergeCell ref="N55:T56"/>
    <mergeCell ref="U55:V56"/>
    <mergeCell ref="E27:F27"/>
    <mergeCell ref="G27:R27"/>
    <mergeCell ref="T27:W27"/>
    <mergeCell ref="X27:BJ27"/>
    <mergeCell ref="T16:Y16"/>
    <mergeCell ref="Z16:AO16"/>
    <mergeCell ref="AP16:AU16"/>
    <mergeCell ref="AV16:BJ16"/>
    <mergeCell ref="E18:F18"/>
    <mergeCell ref="G18:R18"/>
    <mergeCell ref="T18:V18"/>
    <mergeCell ref="W18:AH18"/>
    <mergeCell ref="E26:F26"/>
    <mergeCell ref="G26:R26"/>
    <mergeCell ref="E21:F21"/>
    <mergeCell ref="T19:V19"/>
    <mergeCell ref="W19:BJ19"/>
    <mergeCell ref="T24:V24"/>
    <mergeCell ref="W24:BJ24"/>
    <mergeCell ref="AP25:AR25"/>
    <mergeCell ref="AR39:AS39"/>
    <mergeCell ref="AT39:AU39"/>
    <mergeCell ref="AV39:AW39"/>
    <mergeCell ref="AX39:AY39"/>
    <mergeCell ref="T20:V20"/>
    <mergeCell ref="T38:U38"/>
    <mergeCell ref="V38:AD38"/>
    <mergeCell ref="AV33:BC33"/>
    <mergeCell ref="T34:AA34"/>
    <mergeCell ref="AD34:AK34"/>
    <mergeCell ref="T22:BJ22"/>
    <mergeCell ref="T23:V23"/>
    <mergeCell ref="AO39:AQ39"/>
    <mergeCell ref="AT37:AU37"/>
    <mergeCell ref="AV37:AW37"/>
    <mergeCell ref="BD30:BF30"/>
    <mergeCell ref="AL34:AS34"/>
    <mergeCell ref="AI23:BJ23"/>
    <mergeCell ref="AO61:AU62"/>
    <mergeCell ref="AM55:AN56"/>
    <mergeCell ref="AM57:AN58"/>
    <mergeCell ref="AM59:AN60"/>
    <mergeCell ref="AM61:AN62"/>
    <mergeCell ref="AV61:AW62"/>
    <mergeCell ref="AD61:AE62"/>
    <mergeCell ref="AD53:AE54"/>
    <mergeCell ref="AF61:AL62"/>
    <mergeCell ref="AM53:AN54"/>
    <mergeCell ref="AV59:AW60"/>
    <mergeCell ref="AD59:AE60"/>
    <mergeCell ref="AD55:AE56"/>
    <mergeCell ref="AV55:AW56"/>
    <mergeCell ref="AO55:AU56"/>
    <mergeCell ref="AO57:AU58"/>
    <mergeCell ref="AO59:AU60"/>
    <mergeCell ref="AD57:AE58"/>
    <mergeCell ref="AV53:AW54"/>
    <mergeCell ref="AF53:AL54"/>
    <mergeCell ref="AF55:AL56"/>
  </mergeCells>
  <phoneticPr fontId="2"/>
  <dataValidations count="3">
    <dataValidation type="list" allowBlank="1" showInputMessage="1" showErrorMessage="1" sqref="T11:W11">
      <formula1>"1,2,3,4,5,6,7,8"</formula1>
    </dataValidation>
    <dataValidation type="list" allowBlank="1" showInputMessage="1" showErrorMessage="1" sqref="T27:W27">
      <formula1>"1,2,3,4"</formula1>
    </dataValidation>
    <dataValidation type="list" allowBlank="1" showInputMessage="1" showErrorMessage="1" sqref="T21:W21 T28:W28 T30:W30">
      <formula1>"1,2"</formula1>
    </dataValidation>
  </dataValidations>
  <pageMargins left="0.35433070866141736" right="0.19685039370078741" top="0.39370078740157483" bottom="0.23622047244094491" header="0" footer="0.15748031496062992"/>
  <pageSetup paperSize="9" scale="89" fitToHeight="0" orientation="portrait" r:id="rId1"/>
  <headerFooter alignWithMargins="0">
    <oddFooter>&amp;C&amp;P</oddFooter>
  </headerFooter>
  <rowBreaks count="2" manualBreakCount="2">
    <brk id="71" max="16383" man="1"/>
    <brk id="9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19</xdr:col>
                    <xdr:colOff>0</xdr:colOff>
                    <xdr:row>35</xdr:row>
                    <xdr:rowOff>0</xdr:rowOff>
                  </from>
                  <to>
                    <xdr:col>20</xdr:col>
                    <xdr:colOff>104775</xdr:colOff>
                    <xdr:row>36</xdr:row>
                    <xdr:rowOff>0</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19</xdr:col>
                    <xdr:colOff>0</xdr:colOff>
                    <xdr:row>36</xdr:row>
                    <xdr:rowOff>0</xdr:rowOff>
                  </from>
                  <to>
                    <xdr:col>20</xdr:col>
                    <xdr:colOff>114300</xdr:colOff>
                    <xdr:row>37</xdr:row>
                    <xdr:rowOff>0</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19</xdr:col>
                    <xdr:colOff>0</xdr:colOff>
                    <xdr:row>37</xdr:row>
                    <xdr:rowOff>0</xdr:rowOff>
                  </from>
                  <to>
                    <xdr:col>20</xdr:col>
                    <xdr:colOff>85725</xdr:colOff>
                    <xdr:row>38</xdr:row>
                    <xdr:rowOff>0</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19</xdr:col>
                    <xdr:colOff>0</xdr:colOff>
                    <xdr:row>38</xdr:row>
                    <xdr:rowOff>0</xdr:rowOff>
                  </from>
                  <to>
                    <xdr:col>21</xdr:col>
                    <xdr:colOff>0</xdr:colOff>
                    <xdr:row>39</xdr:row>
                    <xdr:rowOff>0</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19</xdr:col>
                    <xdr:colOff>0</xdr:colOff>
                    <xdr:row>39</xdr:row>
                    <xdr:rowOff>0</xdr:rowOff>
                  </from>
                  <to>
                    <xdr:col>20</xdr:col>
                    <xdr:colOff>114300</xdr:colOff>
                    <xdr:row>40</xdr:row>
                    <xdr:rowOff>0</xdr:rowOff>
                  </to>
                </anchor>
              </controlPr>
            </control>
          </mc:Choice>
        </mc:AlternateContent>
        <mc:AlternateContent xmlns:mc="http://schemas.openxmlformats.org/markup-compatibility/2006">
          <mc:Choice Requires="x14">
            <control shapeId="1065" r:id="rId9" name="Group Box 41">
              <controlPr defaultSize="0" autoFill="0" autoPict="0">
                <anchor moveWithCells="1">
                  <from>
                    <xdr:col>18</xdr:col>
                    <xdr:colOff>114300</xdr:colOff>
                    <xdr:row>27</xdr:row>
                    <xdr:rowOff>0</xdr:rowOff>
                  </from>
                  <to>
                    <xdr:col>31</xdr:col>
                    <xdr:colOff>9525</xdr:colOff>
                    <xdr:row>27</xdr:row>
                    <xdr:rowOff>285750</xdr:rowOff>
                  </to>
                </anchor>
              </controlPr>
            </control>
          </mc:Choice>
        </mc:AlternateContent>
        <mc:AlternateContent xmlns:mc="http://schemas.openxmlformats.org/markup-compatibility/2006">
          <mc:Choice Requires="x14">
            <control shapeId="1077" r:id="rId10" name="Check Box 53">
              <controlPr defaultSize="0" autoFill="0" autoLine="0" autoPict="0">
                <anchor moveWithCells="1">
                  <from>
                    <xdr:col>18</xdr:col>
                    <xdr:colOff>123825</xdr:colOff>
                    <xdr:row>42</xdr:row>
                    <xdr:rowOff>0</xdr:rowOff>
                  </from>
                  <to>
                    <xdr:col>20</xdr:col>
                    <xdr:colOff>114300</xdr:colOff>
                    <xdr:row>43</xdr:row>
                    <xdr:rowOff>0</xdr:rowOff>
                  </to>
                </anchor>
              </controlPr>
            </control>
          </mc:Choice>
        </mc:AlternateContent>
        <mc:AlternateContent xmlns:mc="http://schemas.openxmlformats.org/markup-compatibility/2006">
          <mc:Choice Requires="x14">
            <control shapeId="1078" r:id="rId11" name="Check Box 54">
              <controlPr defaultSize="0" autoFill="0" autoLine="0" autoPict="0">
                <anchor moveWithCells="1">
                  <from>
                    <xdr:col>26</xdr:col>
                    <xdr:colOff>0</xdr:colOff>
                    <xdr:row>42</xdr:row>
                    <xdr:rowOff>0</xdr:rowOff>
                  </from>
                  <to>
                    <xdr:col>27</xdr:col>
                    <xdr:colOff>104775</xdr:colOff>
                    <xdr:row>43</xdr:row>
                    <xdr:rowOff>0</xdr:rowOff>
                  </to>
                </anchor>
              </controlPr>
            </control>
          </mc:Choice>
        </mc:AlternateContent>
        <mc:AlternateContent xmlns:mc="http://schemas.openxmlformats.org/markup-compatibility/2006">
          <mc:Choice Requires="x14">
            <control shapeId="1088" r:id="rId12" name="Check Box 64">
              <controlPr defaultSize="0" autoFill="0" autoLine="0" autoPict="0">
                <anchor moveWithCells="1">
                  <from>
                    <xdr:col>22</xdr:col>
                    <xdr:colOff>19050</xdr:colOff>
                    <xdr:row>63</xdr:row>
                    <xdr:rowOff>57150</xdr:rowOff>
                  </from>
                  <to>
                    <xdr:col>24</xdr:col>
                    <xdr:colOff>0</xdr:colOff>
                    <xdr:row>63</xdr:row>
                    <xdr:rowOff>333375</xdr:rowOff>
                  </to>
                </anchor>
              </controlPr>
            </control>
          </mc:Choice>
        </mc:AlternateContent>
        <mc:AlternateContent xmlns:mc="http://schemas.openxmlformats.org/markup-compatibility/2006">
          <mc:Choice Requires="x14">
            <control shapeId="1090" r:id="rId13" name="Check Box 66">
              <controlPr defaultSize="0" autoFill="0" autoLine="0" autoPict="0">
                <anchor moveWithCells="1">
                  <from>
                    <xdr:col>32</xdr:col>
                    <xdr:colOff>19050</xdr:colOff>
                    <xdr:row>63</xdr:row>
                    <xdr:rowOff>57150</xdr:rowOff>
                  </from>
                  <to>
                    <xdr:col>34</xdr:col>
                    <xdr:colOff>0</xdr:colOff>
                    <xdr:row>63</xdr:row>
                    <xdr:rowOff>333375</xdr:rowOff>
                  </to>
                </anchor>
              </controlPr>
            </control>
          </mc:Choice>
        </mc:AlternateContent>
        <mc:AlternateContent xmlns:mc="http://schemas.openxmlformats.org/markup-compatibility/2006">
          <mc:Choice Requires="x14">
            <control shapeId="1092" r:id="rId14" name="Check Box 68">
              <controlPr defaultSize="0" autoFill="0" autoLine="0" autoPict="0">
                <anchor moveWithCells="1">
                  <from>
                    <xdr:col>42</xdr:col>
                    <xdr:colOff>19050</xdr:colOff>
                    <xdr:row>63</xdr:row>
                    <xdr:rowOff>57150</xdr:rowOff>
                  </from>
                  <to>
                    <xdr:col>44</xdr:col>
                    <xdr:colOff>0</xdr:colOff>
                    <xdr:row>63</xdr:row>
                    <xdr:rowOff>333375</xdr:rowOff>
                  </to>
                </anchor>
              </controlPr>
            </control>
          </mc:Choice>
        </mc:AlternateContent>
        <mc:AlternateContent xmlns:mc="http://schemas.openxmlformats.org/markup-compatibility/2006">
          <mc:Choice Requires="x14">
            <control shapeId="1094" r:id="rId15" name="Check Box 70">
              <controlPr defaultSize="0" autoFill="0" autoLine="0" autoPict="0">
                <anchor moveWithCells="1">
                  <from>
                    <xdr:col>33</xdr:col>
                    <xdr:colOff>0</xdr:colOff>
                    <xdr:row>42</xdr:row>
                    <xdr:rowOff>0</xdr:rowOff>
                  </from>
                  <to>
                    <xdr:col>34</xdr:col>
                    <xdr:colOff>104775</xdr:colOff>
                    <xdr:row>43</xdr:row>
                    <xdr:rowOff>0</xdr:rowOff>
                  </to>
                </anchor>
              </controlPr>
            </control>
          </mc:Choice>
        </mc:AlternateContent>
        <mc:AlternateContent xmlns:mc="http://schemas.openxmlformats.org/markup-compatibility/2006">
          <mc:Choice Requires="x14">
            <control shapeId="1095" r:id="rId16" name="Check Box 71">
              <controlPr defaultSize="0" autoFill="0" autoLine="0" autoPict="0">
                <anchor moveWithCells="1">
                  <from>
                    <xdr:col>40</xdr:col>
                    <xdr:colOff>0</xdr:colOff>
                    <xdr:row>42</xdr:row>
                    <xdr:rowOff>0</xdr:rowOff>
                  </from>
                  <to>
                    <xdr:col>41</xdr:col>
                    <xdr:colOff>104775</xdr:colOff>
                    <xdr:row>43</xdr:row>
                    <xdr:rowOff>0</xdr:rowOff>
                  </to>
                </anchor>
              </controlPr>
            </control>
          </mc:Choice>
        </mc:AlternateContent>
        <mc:AlternateContent xmlns:mc="http://schemas.openxmlformats.org/markup-compatibility/2006">
          <mc:Choice Requires="x14">
            <control shapeId="1097" r:id="rId17" name="Check Box 73">
              <controlPr defaultSize="0" autoFill="0" autoLine="0" autoPict="0">
                <anchor moveWithCells="1">
                  <from>
                    <xdr:col>18</xdr:col>
                    <xdr:colOff>123825</xdr:colOff>
                    <xdr:row>43</xdr:row>
                    <xdr:rowOff>0</xdr:rowOff>
                  </from>
                  <to>
                    <xdr:col>20</xdr:col>
                    <xdr:colOff>114300</xdr:colOff>
                    <xdr:row>44</xdr:row>
                    <xdr:rowOff>0</xdr:rowOff>
                  </to>
                </anchor>
              </controlPr>
            </control>
          </mc:Choice>
        </mc:AlternateContent>
        <mc:AlternateContent xmlns:mc="http://schemas.openxmlformats.org/markup-compatibility/2006">
          <mc:Choice Requires="x14">
            <control shapeId="1098" r:id="rId18" name="Check Box 74">
              <controlPr defaultSize="0" autoFill="0" autoLine="0" autoPict="0">
                <anchor moveWithCells="1">
                  <from>
                    <xdr:col>26</xdr:col>
                    <xdr:colOff>0</xdr:colOff>
                    <xdr:row>43</xdr:row>
                    <xdr:rowOff>0</xdr:rowOff>
                  </from>
                  <to>
                    <xdr:col>27</xdr:col>
                    <xdr:colOff>104775</xdr:colOff>
                    <xdr:row>44</xdr:row>
                    <xdr:rowOff>0</xdr:rowOff>
                  </to>
                </anchor>
              </controlPr>
            </control>
          </mc:Choice>
        </mc:AlternateContent>
        <mc:AlternateContent xmlns:mc="http://schemas.openxmlformats.org/markup-compatibility/2006">
          <mc:Choice Requires="x14">
            <control shapeId="1102" r:id="rId19" name="Check Box 78">
              <controlPr defaultSize="0" autoFill="0" autoLine="0" autoPict="0">
                <anchor moveWithCells="1">
                  <from>
                    <xdr:col>49</xdr:col>
                    <xdr:colOff>28575</xdr:colOff>
                    <xdr:row>43</xdr:row>
                    <xdr:rowOff>9525</xdr:rowOff>
                  </from>
                  <to>
                    <xdr:col>51</xdr:col>
                    <xdr:colOff>9525</xdr:colOff>
                    <xdr:row>44</xdr:row>
                    <xdr:rowOff>9525</xdr:rowOff>
                  </to>
                </anchor>
              </controlPr>
            </control>
          </mc:Choice>
        </mc:AlternateContent>
        <mc:AlternateContent xmlns:mc="http://schemas.openxmlformats.org/markup-compatibility/2006">
          <mc:Choice Requires="x14">
            <control shapeId="1105" r:id="rId20" name="Check Box 81">
              <controlPr defaultSize="0" autoFill="0" autoLine="0" autoPict="0">
                <anchor moveWithCells="1">
                  <from>
                    <xdr:col>49</xdr:col>
                    <xdr:colOff>28575</xdr:colOff>
                    <xdr:row>42</xdr:row>
                    <xdr:rowOff>9525</xdr:rowOff>
                  </from>
                  <to>
                    <xdr:col>51</xdr:col>
                    <xdr:colOff>9525</xdr:colOff>
                    <xdr:row>43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'list（※編集・削除せず、そのまま提出してください。）'!$B$4:$B$47</xm:f>
          </x14:formula1>
          <xm:sqref>W7:AC7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CN234"/>
  <sheetViews>
    <sheetView showGridLines="0" view="pageBreakPreview" zoomScale="90" zoomScaleNormal="100" zoomScaleSheetLayoutView="90" workbookViewId="0">
      <selection activeCell="Q6" sqref="Q6:V6"/>
    </sheetView>
  </sheetViews>
  <sheetFormatPr defaultColWidth="1.625" defaultRowHeight="13.5"/>
  <cols>
    <col min="1" max="72" width="1.875" style="129" customWidth="1"/>
    <col min="73" max="73" width="6.625" style="129" hidden="1" customWidth="1"/>
    <col min="74" max="88" width="5.375" style="129" customWidth="1"/>
    <col min="89" max="16384" width="1.625" style="129"/>
  </cols>
  <sheetData>
    <row r="1" spans="1:73" s="337" customFormat="1">
      <c r="D1" s="337" t="s">
        <v>679</v>
      </c>
    </row>
    <row r="2" spans="1:73" ht="13.5" customHeight="1">
      <c r="F2" s="92"/>
      <c r="G2" s="92"/>
      <c r="H2" s="92"/>
      <c r="I2" s="92"/>
      <c r="J2" s="92"/>
      <c r="K2" s="92"/>
      <c r="L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row>
    <row r="3" spans="1:73" s="599" customFormat="1" ht="43.5" customHeight="1">
      <c r="H3" s="92"/>
      <c r="I3" s="92"/>
      <c r="J3" s="92"/>
      <c r="K3" s="92"/>
      <c r="L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50" t="s">
        <v>251</v>
      </c>
      <c r="AV3" s="950"/>
      <c r="AW3" s="950"/>
      <c r="AX3" s="950"/>
      <c r="AY3" s="950"/>
      <c r="AZ3" s="950"/>
      <c r="BA3" s="950"/>
      <c r="BB3" s="1104">
        <f>①施設基本情報!T5</f>
        <v>0</v>
      </c>
      <c r="BC3" s="1104"/>
      <c r="BD3" s="1104"/>
      <c r="BE3" s="1104"/>
      <c r="BF3" s="1104"/>
      <c r="BG3" s="1104"/>
      <c r="BH3" s="1104"/>
      <c r="BI3" s="1104"/>
      <c r="BJ3" s="1104"/>
      <c r="BK3" s="1104"/>
      <c r="BL3" s="1104"/>
      <c r="BM3" s="1104"/>
      <c r="BN3" s="1104"/>
      <c r="BO3" s="1104"/>
      <c r="BP3" s="1104"/>
      <c r="BQ3" s="1104"/>
      <c r="BR3" s="1104"/>
      <c r="BS3" s="1104"/>
      <c r="BT3" s="1104"/>
    </row>
    <row r="4" spans="1:73" s="156" customFormat="1" ht="14.25" customHeight="1">
      <c r="D4" s="551"/>
      <c r="E4" s="551"/>
      <c r="F4" s="551"/>
      <c r="G4" s="551"/>
      <c r="H4" s="551"/>
      <c r="I4" s="551"/>
      <c r="J4" s="551"/>
      <c r="K4" s="551"/>
      <c r="L4" s="551"/>
      <c r="M4" s="602"/>
      <c r="N4" s="602"/>
      <c r="O4" s="602"/>
      <c r="P4" s="602"/>
      <c r="Q4" s="602"/>
      <c r="R4" s="602"/>
      <c r="S4" s="602"/>
      <c r="T4" s="602"/>
      <c r="U4" s="602"/>
      <c r="V4" s="602"/>
      <c r="W4" s="602"/>
      <c r="X4" s="92"/>
      <c r="Y4" s="92"/>
      <c r="Z4" s="92"/>
      <c r="AA4" s="92"/>
      <c r="AB4" s="92"/>
      <c r="AC4" s="92"/>
      <c r="AD4" s="92"/>
      <c r="AE4" s="92"/>
      <c r="AF4" s="92"/>
      <c r="AG4" s="92"/>
      <c r="AH4" s="92"/>
      <c r="AI4" s="92"/>
      <c r="AJ4" s="92"/>
      <c r="AK4" s="92"/>
      <c r="AL4" s="92"/>
      <c r="AM4" s="92"/>
      <c r="AN4" s="92"/>
      <c r="AO4" s="92"/>
      <c r="AP4" s="92"/>
      <c r="AQ4" s="92"/>
      <c r="AR4" s="92"/>
      <c r="AS4" s="92"/>
      <c r="AT4" s="92"/>
      <c r="AU4" s="92"/>
      <c r="AW4" s="151"/>
      <c r="AX4" s="151"/>
      <c r="AY4" s="151"/>
      <c r="AZ4" s="151"/>
      <c r="BA4" s="151"/>
      <c r="BB4" s="195"/>
      <c r="BC4" s="195"/>
      <c r="BD4" s="195"/>
      <c r="BE4" s="195"/>
      <c r="BF4" s="195"/>
      <c r="BG4" s="195"/>
      <c r="BH4" s="195"/>
      <c r="BI4" s="195"/>
      <c r="BJ4" s="195"/>
      <c r="BK4" s="195"/>
      <c r="BL4" s="195"/>
      <c r="BM4" s="195"/>
      <c r="BN4" s="195"/>
      <c r="BO4" s="195"/>
      <c r="BP4" s="195"/>
      <c r="BQ4" s="195"/>
      <c r="BR4" s="195"/>
      <c r="BS4" s="195"/>
      <c r="BT4" s="195"/>
    </row>
    <row r="5" spans="1:73" ht="24.75" customHeight="1">
      <c r="D5" s="922"/>
      <c r="E5" s="922"/>
      <c r="F5" s="922"/>
      <c r="G5" s="922"/>
      <c r="H5" s="922"/>
      <c r="I5" s="922"/>
      <c r="J5" s="922"/>
      <c r="K5" s="652" t="s">
        <v>32</v>
      </c>
      <c r="L5" s="653"/>
      <c r="M5" s="653"/>
      <c r="N5" s="653"/>
      <c r="O5" s="653"/>
      <c r="P5" s="772"/>
      <c r="Q5" s="652" t="s">
        <v>33</v>
      </c>
      <c r="R5" s="653"/>
      <c r="S5" s="653"/>
      <c r="T5" s="653"/>
      <c r="U5" s="653"/>
      <c r="V5" s="772"/>
      <c r="W5" s="652" t="s">
        <v>34</v>
      </c>
      <c r="X5" s="653"/>
      <c r="Y5" s="653"/>
      <c r="Z5" s="653"/>
      <c r="AA5" s="653"/>
      <c r="AB5" s="772"/>
      <c r="AC5" s="652" t="s">
        <v>35</v>
      </c>
      <c r="AD5" s="653"/>
      <c r="AE5" s="653"/>
      <c r="AF5" s="653"/>
      <c r="AG5" s="653"/>
      <c r="AH5" s="772"/>
      <c r="AI5" s="652" t="s">
        <v>130</v>
      </c>
      <c r="AJ5" s="653"/>
      <c r="AK5" s="653"/>
      <c r="AL5" s="653"/>
      <c r="AM5" s="653"/>
      <c r="AN5" s="772"/>
      <c r="AO5" s="652" t="s">
        <v>131</v>
      </c>
      <c r="AP5" s="653"/>
      <c r="AQ5" s="653"/>
      <c r="AR5" s="653"/>
      <c r="AS5" s="653"/>
      <c r="AT5" s="772"/>
      <c r="AU5" s="1113" t="s">
        <v>132</v>
      </c>
      <c r="AV5" s="1114"/>
      <c r="AW5" s="1114"/>
      <c r="AX5" s="1114"/>
      <c r="AY5" s="1114"/>
      <c r="AZ5" s="1115"/>
      <c r="BA5" s="652" t="s">
        <v>37</v>
      </c>
      <c r="BB5" s="653"/>
      <c r="BC5" s="653"/>
      <c r="BD5" s="653"/>
      <c r="BE5" s="653"/>
      <c r="BF5" s="772"/>
      <c r="BG5" s="652" t="s">
        <v>36</v>
      </c>
      <c r="BH5" s="653"/>
      <c r="BI5" s="653"/>
      <c r="BJ5" s="653"/>
      <c r="BK5" s="653"/>
      <c r="BL5" s="772"/>
      <c r="BM5"/>
      <c r="BO5" s="92"/>
      <c r="BP5" s="92"/>
      <c r="BQ5" s="92"/>
      <c r="BR5" s="92"/>
      <c r="BS5" s="92"/>
      <c r="BT5" s="92"/>
      <c r="BU5" s="92"/>
    </row>
    <row r="6" spans="1:73" ht="26.25" customHeight="1">
      <c r="D6" s="2"/>
      <c r="E6" s="683">
        <v>24</v>
      </c>
      <c r="F6" s="683"/>
      <c r="G6" s="812" t="s">
        <v>185</v>
      </c>
      <c r="H6" s="812"/>
      <c r="I6" s="812"/>
      <c r="J6" s="1102"/>
      <c r="K6" s="682"/>
      <c r="L6" s="683"/>
      <c r="M6" s="683"/>
      <c r="N6" s="683"/>
      <c r="O6" s="683"/>
      <c r="P6" s="684"/>
      <c r="Q6" s="682"/>
      <c r="R6" s="683"/>
      <c r="S6" s="683"/>
      <c r="T6" s="683"/>
      <c r="U6" s="683"/>
      <c r="V6" s="684"/>
      <c r="W6" s="682"/>
      <c r="X6" s="683"/>
      <c r="Y6" s="683"/>
      <c r="Z6" s="683"/>
      <c r="AA6" s="683"/>
      <c r="AB6" s="684"/>
      <c r="AC6" s="682"/>
      <c r="AD6" s="683"/>
      <c r="AE6" s="683"/>
      <c r="AF6" s="683"/>
      <c r="AG6" s="683"/>
      <c r="AH6" s="684"/>
      <c r="AI6" s="682"/>
      <c r="AJ6" s="683"/>
      <c r="AK6" s="683"/>
      <c r="AL6" s="683"/>
      <c r="AM6" s="683"/>
      <c r="AN6" s="684"/>
      <c r="AO6" s="682"/>
      <c r="AP6" s="683"/>
      <c r="AQ6" s="683"/>
      <c r="AR6" s="683"/>
      <c r="AS6" s="683"/>
      <c r="AT6" s="684"/>
      <c r="AU6" s="682"/>
      <c r="AV6" s="683"/>
      <c r="AW6" s="683"/>
      <c r="AX6" s="683"/>
      <c r="AY6" s="683"/>
      <c r="AZ6" s="684"/>
      <c r="BA6" s="682"/>
      <c r="BB6" s="683"/>
      <c r="BC6" s="683"/>
      <c r="BD6" s="683"/>
      <c r="BE6" s="683"/>
      <c r="BF6" s="684"/>
      <c r="BG6" s="1110">
        <f>SUM(K6:BF6)</f>
        <v>0</v>
      </c>
      <c r="BH6" s="1111"/>
      <c r="BI6" s="1111"/>
      <c r="BJ6" s="1111"/>
      <c r="BK6" s="1111"/>
      <c r="BL6" s="1112"/>
      <c r="BM6" s="92"/>
      <c r="BN6" s="92"/>
      <c r="BO6" s="92"/>
      <c r="BP6" s="92"/>
      <c r="BQ6" s="92"/>
      <c r="BR6" s="92"/>
      <c r="BS6" s="92"/>
      <c r="BT6" s="92"/>
      <c r="BU6" s="92"/>
    </row>
    <row r="7" spans="1:73" ht="22.5" customHeight="1">
      <c r="D7" s="95"/>
      <c r="E7" s="1099" t="s">
        <v>180</v>
      </c>
      <c r="F7" s="1100"/>
      <c r="G7" s="1100"/>
      <c r="H7" s="1100"/>
      <c r="I7" s="1100"/>
      <c r="J7" s="1101"/>
      <c r="K7" s="6" t="s">
        <v>182</v>
      </c>
      <c r="L7" s="601"/>
      <c r="M7" s="601"/>
      <c r="N7" s="601"/>
      <c r="O7" s="601"/>
      <c r="P7" s="7" t="s">
        <v>183</v>
      </c>
      <c r="Q7" s="6" t="s">
        <v>182</v>
      </c>
      <c r="R7" s="601"/>
      <c r="S7" s="601"/>
      <c r="T7" s="601"/>
      <c r="U7" s="601"/>
      <c r="V7" s="7" t="s">
        <v>183</v>
      </c>
      <c r="W7" s="6" t="s">
        <v>182</v>
      </c>
      <c r="X7" s="601"/>
      <c r="Y7" s="601"/>
      <c r="Z7" s="601"/>
      <c r="AA7" s="601"/>
      <c r="AB7" s="7" t="s">
        <v>183</v>
      </c>
      <c r="AC7" s="6" t="s">
        <v>182</v>
      </c>
      <c r="AD7" s="601"/>
      <c r="AE7" s="601"/>
      <c r="AF7" s="601"/>
      <c r="AG7" s="601"/>
      <c r="AH7" s="7" t="s">
        <v>183</v>
      </c>
      <c r="AI7" s="6" t="s">
        <v>182</v>
      </c>
      <c r="AJ7" s="601"/>
      <c r="AK7" s="601"/>
      <c r="AL7" s="601"/>
      <c r="AM7" s="601"/>
      <c r="AN7" s="7" t="s">
        <v>183</v>
      </c>
      <c r="AO7" s="6" t="s">
        <v>182</v>
      </c>
      <c r="AP7" s="601"/>
      <c r="AQ7" s="601"/>
      <c r="AR7" s="601"/>
      <c r="AS7" s="601"/>
      <c r="AT7" s="7" t="s">
        <v>183</v>
      </c>
      <c r="AU7" s="6" t="s">
        <v>182</v>
      </c>
      <c r="AV7" s="601"/>
      <c r="AW7" s="601"/>
      <c r="AX7" s="601"/>
      <c r="AY7" s="601"/>
      <c r="AZ7" s="7" t="s">
        <v>183</v>
      </c>
      <c r="BA7" s="6" t="s">
        <v>182</v>
      </c>
      <c r="BB7" s="601"/>
      <c r="BC7" s="601"/>
      <c r="BD7" s="601"/>
      <c r="BE7" s="601"/>
      <c r="BF7" s="7" t="s">
        <v>183</v>
      </c>
      <c r="BG7" s="6" t="s">
        <v>182</v>
      </c>
      <c r="BH7" s="1095">
        <f>SUM(L7,R7,X7,AD7,AJ7,AP7,AV7,BB7)</f>
        <v>0</v>
      </c>
      <c r="BI7" s="1095"/>
      <c r="BJ7" s="1095"/>
      <c r="BK7" s="1095"/>
      <c r="BL7" s="7" t="s">
        <v>183</v>
      </c>
      <c r="BM7" s="92"/>
      <c r="BN7" s="92"/>
      <c r="BO7" s="92"/>
    </row>
    <row r="8" spans="1:73" ht="22.5" customHeight="1">
      <c r="D8" s="86"/>
      <c r="E8" s="1117" t="s">
        <v>181</v>
      </c>
      <c r="F8" s="1118"/>
      <c r="G8" s="1118"/>
      <c r="H8" s="1118"/>
      <c r="I8" s="1118"/>
      <c r="J8" s="1119"/>
      <c r="K8" s="12" t="s">
        <v>182</v>
      </c>
      <c r="L8" s="609"/>
      <c r="M8" s="609"/>
      <c r="N8" s="609"/>
      <c r="O8" s="609"/>
      <c r="P8" s="13" t="s">
        <v>183</v>
      </c>
      <c r="Q8" s="12" t="s">
        <v>182</v>
      </c>
      <c r="R8" s="609"/>
      <c r="S8" s="609"/>
      <c r="T8" s="609"/>
      <c r="U8" s="609"/>
      <c r="V8" s="13" t="s">
        <v>183</v>
      </c>
      <c r="W8" s="12" t="s">
        <v>182</v>
      </c>
      <c r="X8" s="609"/>
      <c r="Y8" s="609"/>
      <c r="Z8" s="609"/>
      <c r="AA8" s="609"/>
      <c r="AB8" s="13" t="s">
        <v>183</v>
      </c>
      <c r="AC8" s="12" t="s">
        <v>182</v>
      </c>
      <c r="AD8" s="609"/>
      <c r="AE8" s="609"/>
      <c r="AF8" s="609"/>
      <c r="AG8" s="609"/>
      <c r="AH8" s="13" t="s">
        <v>183</v>
      </c>
      <c r="AI8" s="12" t="s">
        <v>182</v>
      </c>
      <c r="AJ8" s="609"/>
      <c r="AK8" s="609"/>
      <c r="AL8" s="609"/>
      <c r="AM8" s="609"/>
      <c r="AN8" s="13" t="s">
        <v>183</v>
      </c>
      <c r="AO8" s="12" t="s">
        <v>182</v>
      </c>
      <c r="AP8" s="609"/>
      <c r="AQ8" s="609"/>
      <c r="AR8" s="609"/>
      <c r="AS8" s="609"/>
      <c r="AT8" s="13" t="s">
        <v>183</v>
      </c>
      <c r="AU8" s="12" t="s">
        <v>182</v>
      </c>
      <c r="AV8" s="609"/>
      <c r="AW8" s="609"/>
      <c r="AX8" s="609"/>
      <c r="AY8" s="609"/>
      <c r="AZ8" s="13" t="s">
        <v>183</v>
      </c>
      <c r="BA8" s="12" t="s">
        <v>182</v>
      </c>
      <c r="BB8" s="609"/>
      <c r="BC8" s="609"/>
      <c r="BD8" s="609"/>
      <c r="BE8" s="609"/>
      <c r="BF8" s="13" t="s">
        <v>183</v>
      </c>
      <c r="BG8" s="12" t="s">
        <v>182</v>
      </c>
      <c r="BH8" s="1116">
        <f>SUM(L8,R8,X8,AD8,AJ8,AP8,AV8,BB8)</f>
        <v>0</v>
      </c>
      <c r="BI8" s="1116"/>
      <c r="BJ8" s="1116"/>
      <c r="BK8" s="1116"/>
      <c r="BL8" s="13" t="s">
        <v>183</v>
      </c>
      <c r="BM8" s="92"/>
      <c r="BN8" s="92"/>
      <c r="BO8" s="92"/>
    </row>
    <row r="9" spans="1:73" customFormat="1" ht="18" customHeight="1">
      <c r="A9" s="129"/>
      <c r="B9" s="129"/>
      <c r="C9" s="129"/>
      <c r="D9" s="31" t="s">
        <v>184</v>
      </c>
      <c r="E9" s="129"/>
      <c r="F9" s="92"/>
      <c r="G9" s="92"/>
      <c r="H9" s="92"/>
      <c r="I9" s="92"/>
      <c r="J9" s="92"/>
      <c r="K9" s="92"/>
      <c r="L9" s="92"/>
      <c r="M9" s="129"/>
      <c r="N9" s="129"/>
      <c r="O9" s="129"/>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row>
    <row r="10" spans="1:73" customFormat="1" ht="9.75" customHeight="1">
      <c r="A10" s="156"/>
      <c r="B10" s="156"/>
      <c r="C10" s="156"/>
      <c r="D10" s="197"/>
      <c r="E10" s="156"/>
      <c r="F10" s="92"/>
      <c r="G10" s="92"/>
      <c r="H10" s="92"/>
      <c r="I10" s="92"/>
      <c r="J10" s="92"/>
      <c r="K10" s="92"/>
      <c r="L10" s="92"/>
      <c r="M10" s="156"/>
      <c r="N10" s="156"/>
      <c r="O10" s="156"/>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row>
    <row r="11" spans="1:73" customFormat="1" ht="20.100000000000001" customHeight="1">
      <c r="D11" s="27"/>
      <c r="E11" s="774">
        <v>25</v>
      </c>
      <c r="F11" s="774"/>
      <c r="G11" s="28" t="s">
        <v>212</v>
      </c>
      <c r="H11" s="28"/>
      <c r="I11" s="28"/>
      <c r="J11" s="28"/>
      <c r="K11" s="28"/>
      <c r="L11" s="28"/>
      <c r="M11" s="28"/>
      <c r="N11" s="2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046" t="s">
        <v>223</v>
      </c>
      <c r="AS11" s="1046"/>
      <c r="AT11" s="1046"/>
      <c r="AU11" s="1046"/>
      <c r="AV11" s="1046"/>
      <c r="AW11" s="1046"/>
      <c r="AX11" s="1046"/>
      <c r="AY11" s="1046"/>
      <c r="AZ11" s="1046"/>
      <c r="BA11" s="1046"/>
      <c r="BB11" s="1046"/>
      <c r="BC11" s="1046"/>
      <c r="BD11" s="1046"/>
      <c r="BE11" s="1046"/>
      <c r="BF11" s="1046"/>
      <c r="BG11" s="1046"/>
      <c r="BH11" s="1046"/>
      <c r="BI11" s="1046"/>
      <c r="BJ11" s="1047"/>
    </row>
    <row r="12" spans="1:73" customFormat="1" ht="57.75" customHeight="1">
      <c r="D12" s="1096"/>
      <c r="E12" s="1097"/>
      <c r="F12" s="1097"/>
      <c r="G12" s="1097"/>
      <c r="H12" s="1097"/>
      <c r="I12" s="1097"/>
      <c r="J12" s="1097"/>
      <c r="K12" s="1097"/>
      <c r="L12" s="1097"/>
      <c r="M12" s="1097"/>
      <c r="N12" s="1097"/>
      <c r="O12" s="1097"/>
      <c r="P12" s="1097"/>
      <c r="Q12" s="1097"/>
      <c r="R12" s="1097"/>
      <c r="S12" s="1097"/>
      <c r="T12" s="1097"/>
      <c r="U12" s="1098"/>
      <c r="V12" s="652"/>
      <c r="W12" s="653"/>
      <c r="X12" s="653"/>
      <c r="Y12" s="653"/>
      <c r="Z12" s="772"/>
      <c r="AA12" s="1048" t="s">
        <v>32</v>
      </c>
      <c r="AB12" s="861"/>
      <c r="AC12" s="861"/>
      <c r="AD12" s="861"/>
      <c r="AE12" s="1048" t="s">
        <v>33</v>
      </c>
      <c r="AF12" s="861"/>
      <c r="AG12" s="861"/>
      <c r="AH12" s="861"/>
      <c r="AI12" s="1048" t="s">
        <v>34</v>
      </c>
      <c r="AJ12" s="861"/>
      <c r="AK12" s="861"/>
      <c r="AL12" s="861"/>
      <c r="AM12" s="1048" t="s">
        <v>35</v>
      </c>
      <c r="AN12" s="861"/>
      <c r="AO12" s="861"/>
      <c r="AP12" s="861"/>
      <c r="AQ12" s="1048" t="s">
        <v>130</v>
      </c>
      <c r="AR12" s="861"/>
      <c r="AS12" s="861"/>
      <c r="AT12" s="861"/>
      <c r="AU12" s="1048" t="s">
        <v>131</v>
      </c>
      <c r="AV12" s="861"/>
      <c r="AW12" s="861"/>
      <c r="AX12" s="861"/>
      <c r="AY12" s="1048" t="s">
        <v>225</v>
      </c>
      <c r="AZ12" s="861"/>
      <c r="BA12" s="861"/>
      <c r="BB12" s="1049"/>
      <c r="BC12" s="1048" t="s">
        <v>37</v>
      </c>
      <c r="BD12" s="861"/>
      <c r="BE12" s="861"/>
      <c r="BF12" s="861"/>
      <c r="BG12" s="1048" t="s">
        <v>36</v>
      </c>
      <c r="BH12" s="861"/>
      <c r="BI12" s="861"/>
      <c r="BJ12" s="1049"/>
    </row>
    <row r="13" spans="1:73" customFormat="1" ht="20.100000000000001" customHeight="1">
      <c r="D13" s="691" t="s">
        <v>213</v>
      </c>
      <c r="E13" s="671"/>
      <c r="F13" s="671"/>
      <c r="G13" s="671"/>
      <c r="H13" s="692"/>
      <c r="I13" s="784" t="s">
        <v>214</v>
      </c>
      <c r="J13" s="733"/>
      <c r="K13" s="733"/>
      <c r="L13" s="733"/>
      <c r="M13" s="733"/>
      <c r="N13" s="733"/>
      <c r="O13" s="733"/>
      <c r="P13" s="733"/>
      <c r="Q13" s="733"/>
      <c r="R13" s="733"/>
      <c r="S13" s="733"/>
      <c r="T13" s="733"/>
      <c r="U13" s="734"/>
      <c r="V13" s="1075" t="s">
        <v>224</v>
      </c>
      <c r="W13" s="1076"/>
      <c r="X13" s="1076"/>
      <c r="Y13" s="1076"/>
      <c r="Z13" s="1077"/>
      <c r="AA13" s="892"/>
      <c r="AB13" s="699"/>
      <c r="AC13" s="699"/>
      <c r="AD13" s="699"/>
      <c r="AE13" s="892"/>
      <c r="AF13" s="699"/>
      <c r="AG13" s="699"/>
      <c r="AH13" s="699"/>
      <c r="AI13" s="892"/>
      <c r="AJ13" s="699"/>
      <c r="AK13" s="699"/>
      <c r="AL13" s="699"/>
      <c r="AM13" s="892"/>
      <c r="AN13" s="699"/>
      <c r="AO13" s="699"/>
      <c r="AP13" s="699"/>
      <c r="AQ13" s="892"/>
      <c r="AR13" s="699"/>
      <c r="AS13" s="699"/>
      <c r="AT13" s="699"/>
      <c r="AU13" s="892"/>
      <c r="AV13" s="699"/>
      <c r="AW13" s="699"/>
      <c r="AX13" s="699"/>
      <c r="AY13" s="1092"/>
      <c r="AZ13" s="725"/>
      <c r="BA13" s="725"/>
      <c r="BB13" s="1093"/>
      <c r="BC13" s="892"/>
      <c r="BD13" s="699"/>
      <c r="BE13" s="699"/>
      <c r="BF13" s="699"/>
      <c r="BG13" s="1053">
        <f>SUM(AA13:BF13)</f>
        <v>0</v>
      </c>
      <c r="BH13" s="1054"/>
      <c r="BI13" s="1054"/>
      <c r="BJ13" s="1081"/>
    </row>
    <row r="14" spans="1:73" customFormat="1" ht="20.100000000000001" customHeight="1">
      <c r="D14" s="802"/>
      <c r="E14" s="650"/>
      <c r="F14" s="650"/>
      <c r="G14" s="650"/>
      <c r="H14" s="1094"/>
      <c r="I14" s="1090"/>
      <c r="J14" s="693"/>
      <c r="K14" s="693"/>
      <c r="L14" s="693"/>
      <c r="M14" s="693"/>
      <c r="N14" s="693"/>
      <c r="O14" s="693"/>
      <c r="P14" s="693"/>
      <c r="Q14" s="693"/>
      <c r="R14" s="693"/>
      <c r="S14" s="693"/>
      <c r="T14" s="693"/>
      <c r="U14" s="735"/>
      <c r="V14" s="1082" t="s">
        <v>19</v>
      </c>
      <c r="W14" s="1083"/>
      <c r="X14" s="1083"/>
      <c r="Y14" s="1083"/>
      <c r="Z14" s="1084"/>
      <c r="AA14" s="1085"/>
      <c r="AB14" s="1086"/>
      <c r="AC14" s="1086"/>
      <c r="AD14" s="1086"/>
      <c r="AE14" s="1085"/>
      <c r="AF14" s="1086"/>
      <c r="AG14" s="1086"/>
      <c r="AH14" s="1086"/>
      <c r="AI14" s="1085"/>
      <c r="AJ14" s="1086"/>
      <c r="AK14" s="1086"/>
      <c r="AL14" s="1086"/>
      <c r="AM14" s="1085"/>
      <c r="AN14" s="1086"/>
      <c r="AO14" s="1086"/>
      <c r="AP14" s="1086"/>
      <c r="AQ14" s="1085"/>
      <c r="AR14" s="1086"/>
      <c r="AS14" s="1086"/>
      <c r="AT14" s="1086"/>
      <c r="AU14" s="1085"/>
      <c r="AV14" s="1086"/>
      <c r="AW14" s="1086"/>
      <c r="AX14" s="1086"/>
      <c r="AY14" s="1087"/>
      <c r="AZ14" s="1088"/>
      <c r="BA14" s="1088"/>
      <c r="BB14" s="1089"/>
      <c r="BC14" s="1085"/>
      <c r="BD14" s="1086"/>
      <c r="BE14" s="1086"/>
      <c r="BF14" s="1086"/>
      <c r="BG14" s="1063">
        <v>0</v>
      </c>
      <c r="BH14" s="1064"/>
      <c r="BI14" s="1064"/>
      <c r="BJ14" s="1068"/>
    </row>
    <row r="15" spans="1:73" customFormat="1" ht="20.100000000000001" customHeight="1">
      <c r="D15" s="612"/>
      <c r="E15" s="602"/>
      <c r="F15" s="602"/>
      <c r="G15" s="602"/>
      <c r="H15" s="606"/>
      <c r="I15" s="1091"/>
      <c r="J15" s="854"/>
      <c r="K15" s="854"/>
      <c r="L15" s="854"/>
      <c r="M15" s="854"/>
      <c r="N15" s="854"/>
      <c r="O15" s="854"/>
      <c r="P15" s="854"/>
      <c r="Q15" s="854"/>
      <c r="R15" s="854"/>
      <c r="S15" s="854"/>
      <c r="T15" s="854"/>
      <c r="U15" s="855"/>
      <c r="V15" s="1069" t="s">
        <v>36</v>
      </c>
      <c r="W15" s="1070"/>
      <c r="X15" s="1070"/>
      <c r="Y15" s="1070"/>
      <c r="Z15" s="1071"/>
      <c r="AA15" s="1072">
        <f>SUM(AA13:AD14)</f>
        <v>0</v>
      </c>
      <c r="AB15" s="1073"/>
      <c r="AC15" s="1073"/>
      <c r="AD15" s="1074"/>
      <c r="AE15" s="1072">
        <f t="shared" ref="AE15" si="0">SUM(AE13:AH14)</f>
        <v>0</v>
      </c>
      <c r="AF15" s="1073"/>
      <c r="AG15" s="1073"/>
      <c r="AH15" s="1074"/>
      <c r="AI15" s="1072">
        <f t="shared" ref="AI15" si="1">SUM(AI13:AL14)</f>
        <v>0</v>
      </c>
      <c r="AJ15" s="1073"/>
      <c r="AK15" s="1073"/>
      <c r="AL15" s="1074"/>
      <c r="AM15" s="1072">
        <f t="shared" ref="AM15" si="2">SUM(AM13:AP14)</f>
        <v>0</v>
      </c>
      <c r="AN15" s="1073"/>
      <c r="AO15" s="1073"/>
      <c r="AP15" s="1074"/>
      <c r="AQ15" s="1072">
        <f t="shared" ref="AQ15" si="3">SUM(AQ13:AT14)</f>
        <v>0</v>
      </c>
      <c r="AR15" s="1073"/>
      <c r="AS15" s="1073"/>
      <c r="AT15" s="1074"/>
      <c r="AU15" s="1072">
        <f t="shared" ref="AU15" si="4">SUM(AU13:AX14)</f>
        <v>0</v>
      </c>
      <c r="AV15" s="1073"/>
      <c r="AW15" s="1073"/>
      <c r="AX15" s="1074"/>
      <c r="AY15" s="1072">
        <f>SUM(AY13:BB14)</f>
        <v>0</v>
      </c>
      <c r="AZ15" s="1073"/>
      <c r="BA15" s="1073"/>
      <c r="BB15" s="1074"/>
      <c r="BC15" s="1072">
        <f>SUM(BC13:BF14)</f>
        <v>0</v>
      </c>
      <c r="BD15" s="1073"/>
      <c r="BE15" s="1073"/>
      <c r="BF15" s="1074"/>
      <c r="BG15" s="1072">
        <f>SUM(BG13:BJ14)</f>
        <v>0</v>
      </c>
      <c r="BH15" s="1073"/>
      <c r="BI15" s="1073"/>
      <c r="BJ15" s="1074"/>
    </row>
    <row r="16" spans="1:73" customFormat="1" ht="20.100000000000001" customHeight="1">
      <c r="D16" s="691" t="s">
        <v>215</v>
      </c>
      <c r="E16" s="671"/>
      <c r="F16" s="671"/>
      <c r="G16" s="671"/>
      <c r="H16" s="692"/>
      <c r="I16" s="784" t="s">
        <v>216</v>
      </c>
      <c r="J16" s="733"/>
      <c r="K16" s="733"/>
      <c r="L16" s="733"/>
      <c r="M16" s="733"/>
      <c r="N16" s="733"/>
      <c r="O16" s="733"/>
      <c r="P16" s="733"/>
      <c r="Q16" s="733"/>
      <c r="R16" s="733"/>
      <c r="S16" s="733"/>
      <c r="T16" s="733"/>
      <c r="U16" s="734"/>
      <c r="V16" s="1075" t="s">
        <v>224</v>
      </c>
      <c r="W16" s="1076"/>
      <c r="X16" s="1076"/>
      <c r="Y16" s="1076"/>
      <c r="Z16" s="1077"/>
      <c r="AA16" s="892"/>
      <c r="AB16" s="699"/>
      <c r="AC16" s="699"/>
      <c r="AD16" s="699"/>
      <c r="AE16" s="892"/>
      <c r="AF16" s="699"/>
      <c r="AG16" s="699"/>
      <c r="AH16" s="699"/>
      <c r="AI16" s="892"/>
      <c r="AJ16" s="699"/>
      <c r="AK16" s="699"/>
      <c r="AL16" s="699"/>
      <c r="AM16" s="892"/>
      <c r="AN16" s="699"/>
      <c r="AO16" s="699"/>
      <c r="AP16" s="699"/>
      <c r="AQ16" s="892"/>
      <c r="AR16" s="699"/>
      <c r="AS16" s="699"/>
      <c r="AT16" s="699"/>
      <c r="AU16" s="892"/>
      <c r="AV16" s="699"/>
      <c r="AW16" s="699"/>
      <c r="AX16" s="699"/>
      <c r="AY16" s="1092"/>
      <c r="AZ16" s="725"/>
      <c r="BA16" s="725"/>
      <c r="BB16" s="1093"/>
      <c r="BC16" s="892"/>
      <c r="BD16" s="699"/>
      <c r="BE16" s="699"/>
      <c r="BF16" s="699"/>
      <c r="BG16" s="1053">
        <f t="shared" ref="BG16" si="5">SUM(AA16:BF16)</f>
        <v>0</v>
      </c>
      <c r="BH16" s="1054"/>
      <c r="BI16" s="1054"/>
      <c r="BJ16" s="1081"/>
    </row>
    <row r="17" spans="3:74" customFormat="1" ht="20.100000000000001" customHeight="1">
      <c r="D17" s="802"/>
      <c r="E17" s="650"/>
      <c r="F17" s="650"/>
      <c r="G17" s="650"/>
      <c r="H17" s="1094"/>
      <c r="I17" s="1090"/>
      <c r="J17" s="693"/>
      <c r="K17" s="693"/>
      <c r="L17" s="693"/>
      <c r="M17" s="693"/>
      <c r="N17" s="693"/>
      <c r="O17" s="693"/>
      <c r="P17" s="693"/>
      <c r="Q17" s="693"/>
      <c r="R17" s="693"/>
      <c r="S17" s="693"/>
      <c r="T17" s="693"/>
      <c r="U17" s="735"/>
      <c r="V17" s="1082" t="s">
        <v>19</v>
      </c>
      <c r="W17" s="1083"/>
      <c r="X17" s="1083"/>
      <c r="Y17" s="1083"/>
      <c r="Z17" s="1084"/>
      <c r="AA17" s="1085"/>
      <c r="AB17" s="1086"/>
      <c r="AC17" s="1086"/>
      <c r="AD17" s="1086"/>
      <c r="AE17" s="1085"/>
      <c r="AF17" s="1086"/>
      <c r="AG17" s="1086"/>
      <c r="AH17" s="1086"/>
      <c r="AI17" s="1085"/>
      <c r="AJ17" s="1086"/>
      <c r="AK17" s="1086"/>
      <c r="AL17" s="1086"/>
      <c r="AM17" s="1085"/>
      <c r="AN17" s="1086"/>
      <c r="AO17" s="1086"/>
      <c r="AP17" s="1086"/>
      <c r="AQ17" s="1085"/>
      <c r="AR17" s="1086"/>
      <c r="AS17" s="1086"/>
      <c r="AT17" s="1086"/>
      <c r="AU17" s="1085"/>
      <c r="AV17" s="1086"/>
      <c r="AW17" s="1086"/>
      <c r="AX17" s="1086"/>
      <c r="AY17" s="1087"/>
      <c r="AZ17" s="1088"/>
      <c r="BA17" s="1088"/>
      <c r="BB17" s="1089"/>
      <c r="BC17" s="1085"/>
      <c r="BD17" s="1086"/>
      <c r="BE17" s="1086"/>
      <c r="BF17" s="1086"/>
      <c r="BG17" s="1063">
        <v>0</v>
      </c>
      <c r="BH17" s="1064"/>
      <c r="BI17" s="1064"/>
      <c r="BJ17" s="1068"/>
    </row>
    <row r="18" spans="3:74" customFormat="1" ht="20.100000000000001" customHeight="1">
      <c r="D18" s="612"/>
      <c r="E18" s="602"/>
      <c r="F18" s="602"/>
      <c r="G18" s="602"/>
      <c r="H18" s="606"/>
      <c r="I18" s="1091"/>
      <c r="J18" s="854"/>
      <c r="K18" s="854"/>
      <c r="L18" s="854"/>
      <c r="M18" s="854"/>
      <c r="N18" s="854"/>
      <c r="O18" s="854"/>
      <c r="P18" s="854"/>
      <c r="Q18" s="854"/>
      <c r="R18" s="854"/>
      <c r="S18" s="854"/>
      <c r="T18" s="854"/>
      <c r="U18" s="855"/>
      <c r="V18" s="1069" t="s">
        <v>36</v>
      </c>
      <c r="W18" s="1070"/>
      <c r="X18" s="1070"/>
      <c r="Y18" s="1070"/>
      <c r="Z18" s="1071"/>
      <c r="AA18" s="1072">
        <f t="shared" ref="AA18" si="6">SUM(AA16:AD17)</f>
        <v>0</v>
      </c>
      <c r="AB18" s="1073"/>
      <c r="AC18" s="1073"/>
      <c r="AD18" s="1074"/>
      <c r="AE18" s="1072">
        <f t="shared" ref="AE18" si="7">SUM(AE16:AH17)</f>
        <v>0</v>
      </c>
      <c r="AF18" s="1073"/>
      <c r="AG18" s="1073"/>
      <c r="AH18" s="1074"/>
      <c r="AI18" s="1072">
        <f t="shared" ref="AI18" si="8">SUM(AI16:AL17)</f>
        <v>0</v>
      </c>
      <c r="AJ18" s="1073"/>
      <c r="AK18" s="1073"/>
      <c r="AL18" s="1074"/>
      <c r="AM18" s="1072">
        <f t="shared" ref="AM18" si="9">SUM(AM16:AP17)</f>
        <v>0</v>
      </c>
      <c r="AN18" s="1073"/>
      <c r="AO18" s="1073"/>
      <c r="AP18" s="1074"/>
      <c r="AQ18" s="1072">
        <f t="shared" ref="AQ18" si="10">SUM(AQ16:AT17)</f>
        <v>0</v>
      </c>
      <c r="AR18" s="1073"/>
      <c r="AS18" s="1073"/>
      <c r="AT18" s="1074"/>
      <c r="AU18" s="1072">
        <f t="shared" ref="AU18" si="11">SUM(AU16:AX17)</f>
        <v>0</v>
      </c>
      <c r="AV18" s="1073"/>
      <c r="AW18" s="1073"/>
      <c r="AX18" s="1074"/>
      <c r="AY18" s="1072">
        <f t="shared" ref="AY18" si="12">SUM(AY16:BB17)</f>
        <v>0</v>
      </c>
      <c r="AZ18" s="1073"/>
      <c r="BA18" s="1073"/>
      <c r="BB18" s="1074"/>
      <c r="BC18" s="1072">
        <f t="shared" ref="BC18" si="13">SUM(BC16:BF17)</f>
        <v>0</v>
      </c>
      <c r="BD18" s="1073"/>
      <c r="BE18" s="1073"/>
      <c r="BF18" s="1074"/>
      <c r="BG18" s="1072">
        <f t="shared" ref="BG18" si="14">SUM(BG16:BJ17)</f>
        <v>0</v>
      </c>
      <c r="BH18" s="1073"/>
      <c r="BI18" s="1073"/>
      <c r="BJ18" s="1074"/>
    </row>
    <row r="19" spans="3:74" customFormat="1" ht="20.100000000000001" customHeight="1">
      <c r="D19" s="691" t="s">
        <v>217</v>
      </c>
      <c r="E19" s="671"/>
      <c r="F19" s="671"/>
      <c r="G19" s="671"/>
      <c r="H19" s="692"/>
      <c r="I19" s="784" t="s">
        <v>248</v>
      </c>
      <c r="J19" s="733"/>
      <c r="K19" s="733"/>
      <c r="L19" s="733"/>
      <c r="M19" s="733"/>
      <c r="N19" s="733"/>
      <c r="O19" s="733"/>
      <c r="P19" s="733"/>
      <c r="Q19" s="733"/>
      <c r="R19" s="733"/>
      <c r="S19" s="733"/>
      <c r="T19" s="733"/>
      <c r="U19" s="734"/>
      <c r="V19" s="1075" t="s">
        <v>224</v>
      </c>
      <c r="W19" s="1076"/>
      <c r="X19" s="1076"/>
      <c r="Y19" s="1076"/>
      <c r="Z19" s="1077"/>
      <c r="AA19" s="892"/>
      <c r="AB19" s="699"/>
      <c r="AC19" s="699"/>
      <c r="AD19" s="699"/>
      <c r="AE19" s="892"/>
      <c r="AF19" s="699"/>
      <c r="AG19" s="699"/>
      <c r="AH19" s="699"/>
      <c r="AI19" s="892"/>
      <c r="AJ19" s="699"/>
      <c r="AK19" s="699"/>
      <c r="AL19" s="699"/>
      <c r="AM19" s="892"/>
      <c r="AN19" s="699"/>
      <c r="AO19" s="699"/>
      <c r="AP19" s="699"/>
      <c r="AQ19" s="892"/>
      <c r="AR19" s="699"/>
      <c r="AS19" s="699"/>
      <c r="AT19" s="699"/>
      <c r="AU19" s="892"/>
      <c r="AV19" s="699"/>
      <c r="AW19" s="699"/>
      <c r="AX19" s="699"/>
      <c r="AY19" s="1092"/>
      <c r="AZ19" s="725"/>
      <c r="BA19" s="725"/>
      <c r="BB19" s="1093"/>
      <c r="BC19" s="892"/>
      <c r="BD19" s="699"/>
      <c r="BE19" s="699"/>
      <c r="BF19" s="699"/>
      <c r="BG19" s="1053">
        <f t="shared" ref="BG19" si="15">SUM(AA19:BF19)</f>
        <v>0</v>
      </c>
      <c r="BH19" s="1054"/>
      <c r="BI19" s="1054"/>
      <c r="BJ19" s="1081"/>
      <c r="BV19" s="421"/>
    </row>
    <row r="20" spans="3:74" customFormat="1" ht="20.100000000000001" customHeight="1">
      <c r="D20" s="802"/>
      <c r="E20" s="650"/>
      <c r="F20" s="650"/>
      <c r="G20" s="650"/>
      <c r="H20" s="1094"/>
      <c r="I20" s="1090"/>
      <c r="J20" s="693"/>
      <c r="K20" s="693"/>
      <c r="L20" s="693"/>
      <c r="M20" s="693"/>
      <c r="N20" s="693"/>
      <c r="O20" s="693"/>
      <c r="P20" s="693"/>
      <c r="Q20" s="693"/>
      <c r="R20" s="693"/>
      <c r="S20" s="693"/>
      <c r="T20" s="693"/>
      <c r="U20" s="735"/>
      <c r="V20" s="1082" t="s">
        <v>19</v>
      </c>
      <c r="W20" s="1083"/>
      <c r="X20" s="1083"/>
      <c r="Y20" s="1083"/>
      <c r="Z20" s="1084"/>
      <c r="AA20" s="1085"/>
      <c r="AB20" s="1086"/>
      <c r="AC20" s="1086"/>
      <c r="AD20" s="1086"/>
      <c r="AE20" s="1085"/>
      <c r="AF20" s="1086"/>
      <c r="AG20" s="1086"/>
      <c r="AH20" s="1086"/>
      <c r="AI20" s="1085"/>
      <c r="AJ20" s="1086"/>
      <c r="AK20" s="1086"/>
      <c r="AL20" s="1086"/>
      <c r="AM20" s="1085"/>
      <c r="AN20" s="1086"/>
      <c r="AO20" s="1086"/>
      <c r="AP20" s="1086"/>
      <c r="AQ20" s="1085"/>
      <c r="AR20" s="1086"/>
      <c r="AS20" s="1086"/>
      <c r="AT20" s="1086"/>
      <c r="AU20" s="1085"/>
      <c r="AV20" s="1086"/>
      <c r="AW20" s="1086"/>
      <c r="AX20" s="1086"/>
      <c r="AY20" s="1087"/>
      <c r="AZ20" s="1088"/>
      <c r="BA20" s="1088"/>
      <c r="BB20" s="1089"/>
      <c r="BC20" s="1085"/>
      <c r="BD20" s="1086"/>
      <c r="BE20" s="1086"/>
      <c r="BF20" s="1086"/>
      <c r="BG20" s="1063">
        <v>0</v>
      </c>
      <c r="BH20" s="1064"/>
      <c r="BI20" s="1064"/>
      <c r="BJ20" s="1068"/>
    </row>
    <row r="21" spans="3:74" customFormat="1" ht="20.100000000000001" customHeight="1">
      <c r="D21" s="612"/>
      <c r="E21" s="602"/>
      <c r="F21" s="602"/>
      <c r="G21" s="602"/>
      <c r="H21" s="606"/>
      <c r="I21" s="1091"/>
      <c r="J21" s="854"/>
      <c r="K21" s="854"/>
      <c r="L21" s="854"/>
      <c r="M21" s="854"/>
      <c r="N21" s="854"/>
      <c r="O21" s="854"/>
      <c r="P21" s="854"/>
      <c r="Q21" s="854"/>
      <c r="R21" s="854"/>
      <c r="S21" s="854"/>
      <c r="T21" s="854"/>
      <c r="U21" s="855"/>
      <c r="V21" s="1069" t="s">
        <v>36</v>
      </c>
      <c r="W21" s="1070"/>
      <c r="X21" s="1070"/>
      <c r="Y21" s="1070"/>
      <c r="Z21" s="1071"/>
      <c r="AA21" s="1072">
        <f t="shared" ref="AA21" si="16">SUM(AA19:AD20)</f>
        <v>0</v>
      </c>
      <c r="AB21" s="1073"/>
      <c r="AC21" s="1073"/>
      <c r="AD21" s="1074"/>
      <c r="AE21" s="1072">
        <f t="shared" ref="AE21" si="17">SUM(AE19:AH20)</f>
        <v>0</v>
      </c>
      <c r="AF21" s="1073"/>
      <c r="AG21" s="1073"/>
      <c r="AH21" s="1074"/>
      <c r="AI21" s="1072">
        <f t="shared" ref="AI21" si="18">SUM(AI19:AL20)</f>
        <v>0</v>
      </c>
      <c r="AJ21" s="1073"/>
      <c r="AK21" s="1073"/>
      <c r="AL21" s="1074"/>
      <c r="AM21" s="1072">
        <f t="shared" ref="AM21" si="19">SUM(AM19:AP20)</f>
        <v>0</v>
      </c>
      <c r="AN21" s="1073"/>
      <c r="AO21" s="1073"/>
      <c r="AP21" s="1074"/>
      <c r="AQ21" s="1072">
        <f t="shared" ref="AQ21" si="20">SUM(AQ19:AT20)</f>
        <v>0</v>
      </c>
      <c r="AR21" s="1073"/>
      <c r="AS21" s="1073"/>
      <c r="AT21" s="1074"/>
      <c r="AU21" s="1072">
        <f t="shared" ref="AU21" si="21">SUM(AU19:AX20)</f>
        <v>0</v>
      </c>
      <c r="AV21" s="1073"/>
      <c r="AW21" s="1073"/>
      <c r="AX21" s="1074"/>
      <c r="AY21" s="1072">
        <f t="shared" ref="AY21" si="22">SUM(AY19:BB20)</f>
        <v>0</v>
      </c>
      <c r="AZ21" s="1073"/>
      <c r="BA21" s="1073"/>
      <c r="BB21" s="1074"/>
      <c r="BC21" s="1072">
        <f t="shared" ref="BC21" si="23">SUM(BC19:BF20)</f>
        <v>0</v>
      </c>
      <c r="BD21" s="1073"/>
      <c r="BE21" s="1073"/>
      <c r="BF21" s="1074"/>
      <c r="BG21" s="1072">
        <f t="shared" ref="BG21" si="24">SUM(BG19:BJ20)</f>
        <v>0</v>
      </c>
      <c r="BH21" s="1073"/>
      <c r="BI21" s="1073"/>
      <c r="BJ21" s="1074"/>
    </row>
    <row r="22" spans="3:74" customFormat="1" ht="20.100000000000001" customHeight="1">
      <c r="D22" s="691" t="s">
        <v>218</v>
      </c>
      <c r="E22" s="671"/>
      <c r="F22" s="671"/>
      <c r="G22" s="671"/>
      <c r="H22" s="692"/>
      <c r="I22" s="784" t="s">
        <v>249</v>
      </c>
      <c r="J22" s="733"/>
      <c r="K22" s="733"/>
      <c r="L22" s="733"/>
      <c r="M22" s="733"/>
      <c r="N22" s="733"/>
      <c r="O22" s="733"/>
      <c r="P22" s="733"/>
      <c r="Q22" s="733"/>
      <c r="R22" s="733"/>
      <c r="S22" s="733"/>
      <c r="T22" s="733"/>
      <c r="U22" s="734"/>
      <c r="V22" s="1075" t="s">
        <v>224</v>
      </c>
      <c r="W22" s="1076"/>
      <c r="X22" s="1076"/>
      <c r="Y22" s="1076"/>
      <c r="Z22" s="1077"/>
      <c r="AA22" s="892"/>
      <c r="AB22" s="699"/>
      <c r="AC22" s="699"/>
      <c r="AD22" s="699"/>
      <c r="AE22" s="892"/>
      <c r="AF22" s="699"/>
      <c r="AG22" s="699"/>
      <c r="AH22" s="699"/>
      <c r="AI22" s="892"/>
      <c r="AJ22" s="699"/>
      <c r="AK22" s="699"/>
      <c r="AL22" s="699"/>
      <c r="AM22" s="892"/>
      <c r="AN22" s="699"/>
      <c r="AO22" s="699"/>
      <c r="AP22" s="699"/>
      <c r="AQ22" s="892"/>
      <c r="AR22" s="699"/>
      <c r="AS22" s="699"/>
      <c r="AT22" s="699"/>
      <c r="AU22" s="892"/>
      <c r="AV22" s="699"/>
      <c r="AW22" s="699"/>
      <c r="AX22" s="699"/>
      <c r="AY22" s="1092"/>
      <c r="AZ22" s="725"/>
      <c r="BA22" s="725"/>
      <c r="BB22" s="1093"/>
      <c r="BC22" s="892"/>
      <c r="BD22" s="699"/>
      <c r="BE22" s="699"/>
      <c r="BF22" s="699"/>
      <c r="BG22" s="1053">
        <v>0</v>
      </c>
      <c r="BH22" s="1054"/>
      <c r="BI22" s="1054"/>
      <c r="BJ22" s="1081"/>
    </row>
    <row r="23" spans="3:74" customFormat="1" ht="20.100000000000001" customHeight="1">
      <c r="D23" s="802"/>
      <c r="E23" s="650"/>
      <c r="F23" s="650"/>
      <c r="G23" s="650"/>
      <c r="H23" s="1094"/>
      <c r="I23" s="1090"/>
      <c r="J23" s="693"/>
      <c r="K23" s="693"/>
      <c r="L23" s="693"/>
      <c r="M23" s="693"/>
      <c r="N23" s="693"/>
      <c r="O23" s="693"/>
      <c r="P23" s="693"/>
      <c r="Q23" s="693"/>
      <c r="R23" s="693"/>
      <c r="S23" s="693"/>
      <c r="T23" s="693"/>
      <c r="U23" s="735"/>
      <c r="V23" s="1082" t="s">
        <v>19</v>
      </c>
      <c r="W23" s="1083"/>
      <c r="X23" s="1083"/>
      <c r="Y23" s="1083"/>
      <c r="Z23" s="1084"/>
      <c r="AA23" s="1085"/>
      <c r="AB23" s="1086"/>
      <c r="AC23" s="1086"/>
      <c r="AD23" s="1086"/>
      <c r="AE23" s="1085"/>
      <c r="AF23" s="1086"/>
      <c r="AG23" s="1086"/>
      <c r="AH23" s="1086"/>
      <c r="AI23" s="1085"/>
      <c r="AJ23" s="1086"/>
      <c r="AK23" s="1086"/>
      <c r="AL23" s="1086"/>
      <c r="AM23" s="1085"/>
      <c r="AN23" s="1086"/>
      <c r="AO23" s="1086"/>
      <c r="AP23" s="1086"/>
      <c r="AQ23" s="1085"/>
      <c r="AR23" s="1086"/>
      <c r="AS23" s="1086"/>
      <c r="AT23" s="1086"/>
      <c r="AU23" s="1085"/>
      <c r="AV23" s="1086"/>
      <c r="AW23" s="1086"/>
      <c r="AX23" s="1086"/>
      <c r="AY23" s="1087"/>
      <c r="AZ23" s="1088"/>
      <c r="BA23" s="1088"/>
      <c r="BB23" s="1089"/>
      <c r="BC23" s="1085"/>
      <c r="BD23" s="1086"/>
      <c r="BE23" s="1086"/>
      <c r="BF23" s="1086"/>
      <c r="BG23" s="1063">
        <f t="shared" ref="BG23" si="25">SUM(AA23:BF23)</f>
        <v>0</v>
      </c>
      <c r="BH23" s="1064"/>
      <c r="BI23" s="1064"/>
      <c r="BJ23" s="1068"/>
    </row>
    <row r="24" spans="3:74" customFormat="1" ht="20.100000000000001" customHeight="1">
      <c r="D24" s="612"/>
      <c r="E24" s="602"/>
      <c r="F24" s="602"/>
      <c r="G24" s="602"/>
      <c r="H24" s="606"/>
      <c r="I24" s="1091"/>
      <c r="J24" s="854"/>
      <c r="K24" s="854"/>
      <c r="L24" s="854"/>
      <c r="M24" s="854"/>
      <c r="N24" s="854"/>
      <c r="O24" s="854"/>
      <c r="P24" s="854"/>
      <c r="Q24" s="854"/>
      <c r="R24" s="854"/>
      <c r="S24" s="854"/>
      <c r="T24" s="854"/>
      <c r="U24" s="855"/>
      <c r="V24" s="1069" t="s">
        <v>36</v>
      </c>
      <c r="W24" s="1070"/>
      <c r="X24" s="1070"/>
      <c r="Y24" s="1070"/>
      <c r="Z24" s="1071"/>
      <c r="AA24" s="1072">
        <f t="shared" ref="AA24" si="26">SUM(AA22:AD23)</f>
        <v>0</v>
      </c>
      <c r="AB24" s="1073"/>
      <c r="AC24" s="1073"/>
      <c r="AD24" s="1074"/>
      <c r="AE24" s="1072">
        <f t="shared" ref="AE24" si="27">SUM(AE22:AH23)</f>
        <v>0</v>
      </c>
      <c r="AF24" s="1073"/>
      <c r="AG24" s="1073"/>
      <c r="AH24" s="1074"/>
      <c r="AI24" s="1072">
        <f t="shared" ref="AI24" si="28">SUM(AI22:AL23)</f>
        <v>0</v>
      </c>
      <c r="AJ24" s="1073"/>
      <c r="AK24" s="1073"/>
      <c r="AL24" s="1074"/>
      <c r="AM24" s="1072">
        <f t="shared" ref="AM24" si="29">SUM(AM22:AP23)</f>
        <v>0</v>
      </c>
      <c r="AN24" s="1073"/>
      <c r="AO24" s="1073"/>
      <c r="AP24" s="1074"/>
      <c r="AQ24" s="1072">
        <f t="shared" ref="AQ24" si="30">SUM(AQ22:AT23)</f>
        <v>0</v>
      </c>
      <c r="AR24" s="1073"/>
      <c r="AS24" s="1073"/>
      <c r="AT24" s="1074"/>
      <c r="AU24" s="1072">
        <f t="shared" ref="AU24" si="31">SUM(AU22:AX23)</f>
        <v>0</v>
      </c>
      <c r="AV24" s="1073"/>
      <c r="AW24" s="1073"/>
      <c r="AX24" s="1074"/>
      <c r="AY24" s="1072">
        <f t="shared" ref="AY24" si="32">SUM(AY22:BB23)</f>
        <v>0</v>
      </c>
      <c r="AZ24" s="1073"/>
      <c r="BA24" s="1073"/>
      <c r="BB24" s="1074"/>
      <c r="BC24" s="1072">
        <f t="shared" ref="BC24" si="33">SUM(BC22:BF23)</f>
        <v>0</v>
      </c>
      <c r="BD24" s="1073"/>
      <c r="BE24" s="1073"/>
      <c r="BF24" s="1074"/>
      <c r="BG24" s="1072">
        <f>SUM(BG22:BJ23)</f>
        <v>0</v>
      </c>
      <c r="BH24" s="1073"/>
      <c r="BI24" s="1073"/>
      <c r="BJ24" s="1074"/>
    </row>
    <row r="25" spans="3:74" customFormat="1" ht="20.100000000000001" customHeight="1">
      <c r="D25" s="691" t="s">
        <v>219</v>
      </c>
      <c r="E25" s="671"/>
      <c r="F25" s="671"/>
      <c r="G25" s="671"/>
      <c r="H25" s="671"/>
      <c r="I25" s="784" t="s">
        <v>220</v>
      </c>
      <c r="J25" s="733"/>
      <c r="K25" s="733"/>
      <c r="L25" s="733"/>
      <c r="M25" s="733"/>
      <c r="N25" s="733"/>
      <c r="O25" s="733"/>
      <c r="P25" s="733"/>
      <c r="Q25" s="733"/>
      <c r="R25" s="733"/>
      <c r="S25" s="733"/>
      <c r="T25" s="733"/>
      <c r="U25" s="734"/>
      <c r="V25" s="1075" t="s">
        <v>224</v>
      </c>
      <c r="W25" s="1076"/>
      <c r="X25" s="1076"/>
      <c r="Y25" s="1076"/>
      <c r="Z25" s="1077"/>
      <c r="AA25" s="892"/>
      <c r="AB25" s="699"/>
      <c r="AC25" s="699"/>
      <c r="AD25" s="699"/>
      <c r="AE25" s="892"/>
      <c r="AF25" s="699"/>
      <c r="AG25" s="699"/>
      <c r="AH25" s="699"/>
      <c r="AI25" s="892"/>
      <c r="AJ25" s="699"/>
      <c r="AK25" s="699"/>
      <c r="AL25" s="699"/>
      <c r="AM25" s="892"/>
      <c r="AN25" s="699"/>
      <c r="AO25" s="699"/>
      <c r="AP25" s="699"/>
      <c r="AQ25" s="892"/>
      <c r="AR25" s="699"/>
      <c r="AS25" s="699"/>
      <c r="AT25" s="699"/>
      <c r="AU25" s="892"/>
      <c r="AV25" s="699"/>
      <c r="AW25" s="699"/>
      <c r="AX25" s="699"/>
      <c r="AY25" s="1092"/>
      <c r="AZ25" s="725"/>
      <c r="BA25" s="725"/>
      <c r="BB25" s="1093"/>
      <c r="BC25" s="892"/>
      <c r="BD25" s="699"/>
      <c r="BE25" s="699"/>
      <c r="BF25" s="699"/>
      <c r="BG25" s="1053">
        <f>SUM(AA25:BF25)</f>
        <v>0</v>
      </c>
      <c r="BH25" s="1054"/>
      <c r="BI25" s="1054"/>
      <c r="BJ25" s="1081"/>
    </row>
    <row r="26" spans="3:74" customFormat="1" ht="20.100000000000001" customHeight="1">
      <c r="D26" s="802"/>
      <c r="E26" s="650"/>
      <c r="F26" s="650"/>
      <c r="G26" s="650"/>
      <c r="H26" s="650"/>
      <c r="I26" s="1090"/>
      <c r="J26" s="693"/>
      <c r="K26" s="693"/>
      <c r="L26" s="693"/>
      <c r="M26" s="693"/>
      <c r="N26" s="693"/>
      <c r="O26" s="693"/>
      <c r="P26" s="693"/>
      <c r="Q26" s="693"/>
      <c r="R26" s="693"/>
      <c r="S26" s="693"/>
      <c r="T26" s="693"/>
      <c r="U26" s="735"/>
      <c r="V26" s="1082" t="s">
        <v>19</v>
      </c>
      <c r="W26" s="1083"/>
      <c r="X26" s="1083"/>
      <c r="Y26" s="1083"/>
      <c r="Z26" s="1084"/>
      <c r="AA26" s="1085"/>
      <c r="AB26" s="1086"/>
      <c r="AC26" s="1086"/>
      <c r="AD26" s="1086"/>
      <c r="AE26" s="1085"/>
      <c r="AF26" s="1086"/>
      <c r="AG26" s="1086"/>
      <c r="AH26" s="1086"/>
      <c r="AI26" s="1085"/>
      <c r="AJ26" s="1086"/>
      <c r="AK26" s="1086"/>
      <c r="AL26" s="1086"/>
      <c r="AM26" s="1085"/>
      <c r="AN26" s="1086"/>
      <c r="AO26" s="1086"/>
      <c r="AP26" s="1086"/>
      <c r="AQ26" s="1085"/>
      <c r="AR26" s="1086"/>
      <c r="AS26" s="1086"/>
      <c r="AT26" s="1086"/>
      <c r="AU26" s="1085"/>
      <c r="AV26" s="1086"/>
      <c r="AW26" s="1086"/>
      <c r="AX26" s="1086"/>
      <c r="AY26" s="1087"/>
      <c r="AZ26" s="1088"/>
      <c r="BA26" s="1088"/>
      <c r="BB26" s="1089"/>
      <c r="BC26" s="1085"/>
      <c r="BD26" s="1086"/>
      <c r="BE26" s="1086"/>
      <c r="BF26" s="1086"/>
      <c r="BG26" s="1063">
        <v>0</v>
      </c>
      <c r="BH26" s="1064"/>
      <c r="BI26" s="1064"/>
      <c r="BJ26" s="1068"/>
    </row>
    <row r="27" spans="3:74" customFormat="1" ht="20.100000000000001" customHeight="1">
      <c r="D27" s="612"/>
      <c r="E27" s="602"/>
      <c r="F27" s="602"/>
      <c r="G27" s="602"/>
      <c r="H27" s="602"/>
      <c r="I27" s="1091"/>
      <c r="J27" s="854"/>
      <c r="K27" s="854"/>
      <c r="L27" s="854"/>
      <c r="M27" s="854"/>
      <c r="N27" s="854"/>
      <c r="O27" s="854"/>
      <c r="P27" s="854"/>
      <c r="Q27" s="854"/>
      <c r="R27" s="854"/>
      <c r="S27" s="854"/>
      <c r="T27" s="854"/>
      <c r="U27" s="855"/>
      <c r="V27" s="1069" t="s">
        <v>36</v>
      </c>
      <c r="W27" s="1070"/>
      <c r="X27" s="1070"/>
      <c r="Y27" s="1070"/>
      <c r="Z27" s="1071"/>
      <c r="AA27" s="1072">
        <f t="shared" ref="AA27" si="34">SUM(AA25:AD26)</f>
        <v>0</v>
      </c>
      <c r="AB27" s="1073"/>
      <c r="AC27" s="1073"/>
      <c r="AD27" s="1074"/>
      <c r="AE27" s="1072">
        <f t="shared" ref="AE27" si="35">SUM(AE25:AH26)</f>
        <v>0</v>
      </c>
      <c r="AF27" s="1073"/>
      <c r="AG27" s="1073"/>
      <c r="AH27" s="1074"/>
      <c r="AI27" s="1072">
        <f t="shared" ref="AI27" si="36">SUM(AI25:AL26)</f>
        <v>0</v>
      </c>
      <c r="AJ27" s="1073"/>
      <c r="AK27" s="1073"/>
      <c r="AL27" s="1074"/>
      <c r="AM27" s="1072">
        <f t="shared" ref="AM27" si="37">SUM(AM25:AP26)</f>
        <v>0</v>
      </c>
      <c r="AN27" s="1073"/>
      <c r="AO27" s="1073"/>
      <c r="AP27" s="1074"/>
      <c r="AQ27" s="1072">
        <f t="shared" ref="AQ27" si="38">SUM(AQ25:AT26)</f>
        <v>0</v>
      </c>
      <c r="AR27" s="1073"/>
      <c r="AS27" s="1073"/>
      <c r="AT27" s="1074"/>
      <c r="AU27" s="1072">
        <f t="shared" ref="AU27" si="39">SUM(AU25:AX26)</f>
        <v>0</v>
      </c>
      <c r="AV27" s="1073"/>
      <c r="AW27" s="1073"/>
      <c r="AX27" s="1074"/>
      <c r="AY27" s="1072">
        <f t="shared" ref="AY27" si="40">SUM(AY25:BB26)</f>
        <v>0</v>
      </c>
      <c r="AZ27" s="1073"/>
      <c r="BA27" s="1073"/>
      <c r="BB27" s="1074"/>
      <c r="BC27" s="1072">
        <f t="shared" ref="BC27" si="41">SUM(BC25:BF26)</f>
        <v>0</v>
      </c>
      <c r="BD27" s="1073"/>
      <c r="BE27" s="1073"/>
      <c r="BF27" s="1074"/>
      <c r="BG27" s="1072">
        <f t="shared" ref="BG27" si="42">SUM(BG25:BJ26)</f>
        <v>0</v>
      </c>
      <c r="BH27" s="1073"/>
      <c r="BI27" s="1073"/>
      <c r="BJ27" s="1074"/>
    </row>
    <row r="28" spans="3:74" customFormat="1" ht="20.100000000000001" customHeight="1">
      <c r="D28" s="922" t="s">
        <v>36</v>
      </c>
      <c r="E28" s="922"/>
      <c r="F28" s="922"/>
      <c r="G28" s="922"/>
      <c r="H28" s="922"/>
      <c r="I28" s="922"/>
      <c r="J28" s="922"/>
      <c r="K28" s="922"/>
      <c r="L28" s="922"/>
      <c r="M28" s="922"/>
      <c r="N28" s="922"/>
      <c r="O28" s="922"/>
      <c r="P28" s="922"/>
      <c r="Q28" s="922"/>
      <c r="R28" s="922"/>
      <c r="S28" s="922"/>
      <c r="T28" s="922"/>
      <c r="U28" s="922"/>
      <c r="V28" s="1075" t="s">
        <v>224</v>
      </c>
      <c r="W28" s="1076"/>
      <c r="X28" s="1076"/>
      <c r="Y28" s="1076"/>
      <c r="Z28" s="1077"/>
      <c r="AA28" s="1053">
        <f>SUM(AA13,AA16,AA19,AA22,AA25)</f>
        <v>0</v>
      </c>
      <c r="AB28" s="1054"/>
      <c r="AC28" s="1054"/>
      <c r="AD28" s="1054"/>
      <c r="AE28" s="1053">
        <f t="shared" ref="AE28:AE29" si="43">SUM(AE13,AE16,AE19,AE22,AE25)</f>
        <v>0</v>
      </c>
      <c r="AF28" s="1054"/>
      <c r="AG28" s="1054"/>
      <c r="AH28" s="1054"/>
      <c r="AI28" s="1053">
        <f t="shared" ref="AI28:AI29" si="44">SUM(AI13,AI16,AI19,AI22,AI25)</f>
        <v>0</v>
      </c>
      <c r="AJ28" s="1054"/>
      <c r="AK28" s="1054"/>
      <c r="AL28" s="1054"/>
      <c r="AM28" s="1053">
        <f t="shared" ref="AM28:AM29" si="45">SUM(AM13,AM16,AM19,AM22,AM25)</f>
        <v>0</v>
      </c>
      <c r="AN28" s="1054"/>
      <c r="AO28" s="1054"/>
      <c r="AP28" s="1054"/>
      <c r="AQ28" s="1053">
        <f t="shared" ref="AQ28:AQ29" si="46">SUM(AQ13,AQ16,AQ19,AQ22,AQ25)</f>
        <v>0</v>
      </c>
      <c r="AR28" s="1054"/>
      <c r="AS28" s="1054"/>
      <c r="AT28" s="1054"/>
      <c r="AU28" s="1053">
        <f t="shared" ref="AU28:AU29" si="47">SUM(AU13,AU16,AU19,AU22,AU25)</f>
        <v>0</v>
      </c>
      <c r="AV28" s="1054"/>
      <c r="AW28" s="1054"/>
      <c r="AX28" s="1054"/>
      <c r="AY28" s="1078">
        <f t="shared" ref="AY28:AY29" si="48">SUM(AY13,AY16,AY19,AY22,AY25)</f>
        <v>0</v>
      </c>
      <c r="AZ28" s="1079"/>
      <c r="BA28" s="1079"/>
      <c r="BB28" s="1080"/>
      <c r="BC28" s="1053">
        <f t="shared" ref="BC28:BC29" si="49">SUM(BC13,BC16,BC19,BC22,BC25)</f>
        <v>0</v>
      </c>
      <c r="BD28" s="1054"/>
      <c r="BE28" s="1054"/>
      <c r="BF28" s="1054"/>
      <c r="BG28" s="1053">
        <f>SUM(AA28:BF28)</f>
        <v>0</v>
      </c>
      <c r="BH28" s="1054"/>
      <c r="BI28" s="1054"/>
      <c r="BJ28" s="1081"/>
    </row>
    <row r="29" spans="3:74" customFormat="1" ht="20.100000000000001" customHeight="1">
      <c r="D29" s="922"/>
      <c r="E29" s="922"/>
      <c r="F29" s="922"/>
      <c r="G29" s="922"/>
      <c r="H29" s="922"/>
      <c r="I29" s="922"/>
      <c r="J29" s="922"/>
      <c r="K29" s="922"/>
      <c r="L29" s="922"/>
      <c r="M29" s="922"/>
      <c r="N29" s="922"/>
      <c r="O29" s="922"/>
      <c r="P29" s="922"/>
      <c r="Q29" s="922"/>
      <c r="R29" s="922"/>
      <c r="S29" s="922"/>
      <c r="T29" s="922"/>
      <c r="U29" s="922"/>
      <c r="V29" s="1082" t="s">
        <v>19</v>
      </c>
      <c r="W29" s="1083"/>
      <c r="X29" s="1083"/>
      <c r="Y29" s="1083"/>
      <c r="Z29" s="1084"/>
      <c r="AA29" s="1063">
        <f>SUM(AA14,AA17,AA20,AA23,AA26)</f>
        <v>0</v>
      </c>
      <c r="AB29" s="1064"/>
      <c r="AC29" s="1064"/>
      <c r="AD29" s="1064"/>
      <c r="AE29" s="1063">
        <f t="shared" si="43"/>
        <v>0</v>
      </c>
      <c r="AF29" s="1064"/>
      <c r="AG29" s="1064"/>
      <c r="AH29" s="1064"/>
      <c r="AI29" s="1063">
        <f t="shared" si="44"/>
        <v>0</v>
      </c>
      <c r="AJ29" s="1064"/>
      <c r="AK29" s="1064"/>
      <c r="AL29" s="1064"/>
      <c r="AM29" s="1063">
        <f t="shared" si="45"/>
        <v>0</v>
      </c>
      <c r="AN29" s="1064"/>
      <c r="AO29" s="1064"/>
      <c r="AP29" s="1064"/>
      <c r="AQ29" s="1063">
        <f t="shared" si="46"/>
        <v>0</v>
      </c>
      <c r="AR29" s="1064"/>
      <c r="AS29" s="1064"/>
      <c r="AT29" s="1064"/>
      <c r="AU29" s="1063">
        <f t="shared" si="47"/>
        <v>0</v>
      </c>
      <c r="AV29" s="1064"/>
      <c r="AW29" s="1064"/>
      <c r="AX29" s="1064"/>
      <c r="AY29" s="1065">
        <f t="shared" si="48"/>
        <v>0</v>
      </c>
      <c r="AZ29" s="1066"/>
      <c r="BA29" s="1066"/>
      <c r="BB29" s="1067"/>
      <c r="BC29" s="1063">
        <f t="shared" si="49"/>
        <v>0</v>
      </c>
      <c r="BD29" s="1064"/>
      <c r="BE29" s="1064"/>
      <c r="BF29" s="1064"/>
      <c r="BG29" s="1063">
        <f>SUM(AA29:BF29)</f>
        <v>0</v>
      </c>
      <c r="BH29" s="1064"/>
      <c r="BI29" s="1064"/>
      <c r="BJ29" s="1068"/>
    </row>
    <row r="30" spans="3:74" customFormat="1" ht="20.100000000000001" customHeight="1">
      <c r="D30" s="922"/>
      <c r="E30" s="922"/>
      <c r="F30" s="922"/>
      <c r="G30" s="922"/>
      <c r="H30" s="922"/>
      <c r="I30" s="922"/>
      <c r="J30" s="922"/>
      <c r="K30" s="922"/>
      <c r="L30" s="922"/>
      <c r="M30" s="922"/>
      <c r="N30" s="922"/>
      <c r="O30" s="922"/>
      <c r="P30" s="922"/>
      <c r="Q30" s="922"/>
      <c r="R30" s="922"/>
      <c r="S30" s="922"/>
      <c r="T30" s="922"/>
      <c r="U30" s="922"/>
      <c r="V30" s="1069" t="s">
        <v>36</v>
      </c>
      <c r="W30" s="1070"/>
      <c r="X30" s="1070"/>
      <c r="Y30" s="1070"/>
      <c r="Z30" s="1071"/>
      <c r="AA30" s="1072">
        <f>SUM(AA28:AD29)</f>
        <v>0</v>
      </c>
      <c r="AB30" s="1073"/>
      <c r="AC30" s="1073"/>
      <c r="AD30" s="1074"/>
      <c r="AE30" s="1072">
        <f t="shared" ref="AE30" si="50">SUM(AE28:AH29)</f>
        <v>0</v>
      </c>
      <c r="AF30" s="1073"/>
      <c r="AG30" s="1073"/>
      <c r="AH30" s="1074"/>
      <c r="AI30" s="1072">
        <f t="shared" ref="AI30" si="51">SUM(AI28:AL29)</f>
        <v>0</v>
      </c>
      <c r="AJ30" s="1073"/>
      <c r="AK30" s="1073"/>
      <c r="AL30" s="1074"/>
      <c r="AM30" s="1072">
        <f t="shared" ref="AM30" si="52">SUM(AM28:AP29)</f>
        <v>0</v>
      </c>
      <c r="AN30" s="1073"/>
      <c r="AO30" s="1073"/>
      <c r="AP30" s="1074"/>
      <c r="AQ30" s="1072">
        <f t="shared" ref="AQ30" si="53">SUM(AQ28:AT29)</f>
        <v>0</v>
      </c>
      <c r="AR30" s="1073"/>
      <c r="AS30" s="1073"/>
      <c r="AT30" s="1074"/>
      <c r="AU30" s="1072">
        <f t="shared" ref="AU30" si="54">SUM(AU28:AX29)</f>
        <v>0</v>
      </c>
      <c r="AV30" s="1073"/>
      <c r="AW30" s="1073"/>
      <c r="AX30" s="1074"/>
      <c r="AY30" s="1072">
        <f t="shared" ref="AY30" si="55">SUM(AY28:BB29)</f>
        <v>0</v>
      </c>
      <c r="AZ30" s="1073"/>
      <c r="BA30" s="1073"/>
      <c r="BB30" s="1074"/>
      <c r="BC30" s="1072">
        <f t="shared" ref="BC30" si="56">SUM(BC28:BF29)</f>
        <v>0</v>
      </c>
      <c r="BD30" s="1073"/>
      <c r="BE30" s="1073"/>
      <c r="BF30" s="1074"/>
      <c r="BG30" s="1072">
        <f>SUM(BG28:BJ29)</f>
        <v>0</v>
      </c>
      <c r="BH30" s="1073"/>
      <c r="BI30" s="1073"/>
      <c r="BJ30" s="1074"/>
    </row>
    <row r="31" spans="3:74" customFormat="1" ht="20.100000000000001" customHeight="1" thickBot="1">
      <c r="D31" s="117"/>
      <c r="E31" s="117"/>
      <c r="F31" s="117"/>
      <c r="G31" s="117"/>
      <c r="H31" s="117"/>
      <c r="I31" s="117"/>
      <c r="J31" s="117"/>
      <c r="K31" s="117"/>
      <c r="L31" s="117"/>
      <c r="M31" s="117"/>
      <c r="N31" s="117"/>
      <c r="O31" s="117"/>
      <c r="P31" s="117"/>
      <c r="Q31" s="117"/>
      <c r="R31" s="117"/>
      <c r="S31" s="117"/>
      <c r="T31" s="117"/>
      <c r="U31" s="117"/>
      <c r="V31" s="107"/>
      <c r="W31" s="107"/>
      <c r="X31" s="107"/>
      <c r="Y31" s="107"/>
      <c r="Z31" s="107"/>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row>
    <row r="32" spans="3:74" customFormat="1" ht="20.100000000000001" customHeight="1">
      <c r="C32" s="117"/>
      <c r="D32" s="1061" t="s">
        <v>221</v>
      </c>
      <c r="E32" s="1062"/>
      <c r="F32" s="1062"/>
      <c r="G32" s="1062"/>
      <c r="H32" s="1062"/>
      <c r="I32" s="1062"/>
      <c r="J32" s="1062"/>
      <c r="K32" s="1062"/>
      <c r="L32" s="1062"/>
      <c r="M32" s="142"/>
      <c r="N32" s="142"/>
      <c r="O32" s="142"/>
      <c r="P32" s="142"/>
      <c r="Q32" s="142"/>
      <c r="R32" s="142"/>
      <c r="S32" s="142"/>
      <c r="T32" s="142"/>
      <c r="U32" s="142"/>
      <c r="V32" s="142"/>
      <c r="W32" s="142"/>
      <c r="X32" s="142"/>
      <c r="Y32" s="142"/>
      <c r="Z32" s="143"/>
      <c r="AA32" s="144"/>
      <c r="AB32" s="144"/>
      <c r="AC32" s="144"/>
      <c r="AD32" s="143"/>
      <c r="AE32" s="144"/>
      <c r="AF32" s="144"/>
      <c r="AG32" s="144"/>
      <c r="AH32" s="143"/>
      <c r="AI32" s="144"/>
      <c r="AJ32" s="144"/>
      <c r="AK32" s="144"/>
      <c r="AL32" s="143"/>
      <c r="AM32" s="144"/>
      <c r="AN32" s="144"/>
      <c r="AO32" s="144"/>
      <c r="AP32" s="143"/>
      <c r="AQ32" s="144"/>
      <c r="AR32" s="144"/>
      <c r="AS32" s="144"/>
      <c r="AT32" s="143"/>
      <c r="AU32" s="144"/>
      <c r="AV32" s="144"/>
      <c r="AW32" s="144"/>
      <c r="AX32" s="143"/>
      <c r="AY32" s="144"/>
      <c r="AZ32" s="144"/>
      <c r="BA32" s="144"/>
      <c r="BB32" s="144"/>
      <c r="BC32" s="143"/>
      <c r="BD32" s="144"/>
      <c r="BE32" s="144"/>
      <c r="BF32" s="144"/>
      <c r="BG32" s="143"/>
      <c r="BH32" s="144"/>
      <c r="BI32" s="144"/>
      <c r="BJ32" s="145"/>
    </row>
    <row r="33" spans="3:71" s="108" customFormat="1" ht="37.5" customHeight="1">
      <c r="C33" s="127"/>
      <c r="D33" s="1129" t="s">
        <v>681</v>
      </c>
      <c r="E33" s="693"/>
      <c r="F33" s="693"/>
      <c r="G33" s="693"/>
      <c r="H33" s="693"/>
      <c r="I33" s="693"/>
      <c r="J33" s="693"/>
      <c r="K33" s="693"/>
      <c r="L33" s="693"/>
      <c r="M33" s="693"/>
      <c r="N33" s="693"/>
      <c r="O33" s="693"/>
      <c r="P33" s="693"/>
      <c r="Q33" s="693"/>
      <c r="R33" s="693"/>
      <c r="S33" s="693"/>
      <c r="T33" s="693"/>
      <c r="U33" s="693"/>
      <c r="V33" s="693"/>
      <c r="W33" s="693"/>
      <c r="X33" s="693"/>
      <c r="Y33" s="693"/>
      <c r="Z33" s="693"/>
      <c r="AA33" s="693"/>
      <c r="AB33" s="693"/>
      <c r="AC33" s="693"/>
      <c r="AD33" s="693"/>
      <c r="AE33" s="693"/>
      <c r="AF33" s="693"/>
      <c r="AG33" s="693"/>
      <c r="AH33" s="693"/>
      <c r="AI33" s="693"/>
      <c r="AJ33" s="693"/>
      <c r="AK33" s="693"/>
      <c r="AL33" s="693"/>
      <c r="AM33" s="693"/>
      <c r="AN33" s="693"/>
      <c r="AO33" s="693"/>
      <c r="AP33" s="693"/>
      <c r="AQ33" s="693"/>
      <c r="AR33" s="693"/>
      <c r="AS33" s="693"/>
      <c r="AT33" s="693"/>
      <c r="AU33" s="693"/>
      <c r="AV33" s="693"/>
      <c r="AW33" s="693"/>
      <c r="AX33" s="693"/>
      <c r="AY33" s="693"/>
      <c r="AZ33" s="693"/>
      <c r="BA33" s="693"/>
      <c r="BB33" s="693"/>
      <c r="BC33" s="693"/>
      <c r="BD33" s="693"/>
      <c r="BE33" s="693"/>
      <c r="BF33" s="693"/>
      <c r="BG33" s="693"/>
      <c r="BH33" s="693"/>
      <c r="BI33" s="693"/>
      <c r="BJ33" s="1130"/>
    </row>
    <row r="34" spans="3:71" s="108" customFormat="1" ht="27" customHeight="1" thickBot="1">
      <c r="D34" s="1037" t="s">
        <v>222</v>
      </c>
      <c r="E34" s="1038"/>
      <c r="F34" s="1038"/>
      <c r="G34" s="1038"/>
      <c r="H34" s="1038"/>
      <c r="I34" s="1038"/>
      <c r="J34" s="1038"/>
      <c r="K34" s="1038"/>
      <c r="L34" s="1038"/>
      <c r="M34" s="1038"/>
      <c r="N34" s="1038"/>
      <c r="O34" s="1038"/>
      <c r="P34" s="1038"/>
      <c r="Q34" s="1038"/>
      <c r="R34" s="1038"/>
      <c r="S34" s="1038"/>
      <c r="T34" s="1038"/>
      <c r="U34" s="1038"/>
      <c r="V34" s="1038"/>
      <c r="W34" s="1038"/>
      <c r="X34" s="1038"/>
      <c r="Y34" s="1038"/>
      <c r="Z34" s="1038"/>
      <c r="AA34" s="1038"/>
      <c r="AB34" s="1038"/>
      <c r="AC34" s="1038"/>
      <c r="AD34" s="1038"/>
      <c r="AE34" s="1038"/>
      <c r="AF34" s="1038"/>
      <c r="AG34" s="1038"/>
      <c r="AH34" s="1038"/>
      <c r="AI34" s="1038"/>
      <c r="AJ34" s="1038"/>
      <c r="AK34" s="1038"/>
      <c r="AL34" s="1038"/>
      <c r="AM34" s="1038"/>
      <c r="AN34" s="1038"/>
      <c r="AO34" s="1038"/>
      <c r="AP34" s="1038"/>
      <c r="AQ34" s="1038"/>
      <c r="AR34" s="1038"/>
      <c r="AS34" s="1038"/>
      <c r="AT34" s="1038"/>
      <c r="AU34" s="1038"/>
      <c r="AV34" s="1038"/>
      <c r="AW34" s="1038"/>
      <c r="AX34" s="1038"/>
      <c r="AY34" s="1038"/>
      <c r="AZ34" s="1038"/>
      <c r="BA34" s="1038"/>
      <c r="BB34" s="1038"/>
      <c r="BC34" s="1038"/>
      <c r="BD34" s="1038"/>
      <c r="BE34" s="1038"/>
      <c r="BF34" s="1038"/>
      <c r="BG34" s="1038"/>
      <c r="BH34" s="1038"/>
      <c r="BI34" s="1038"/>
      <c r="BJ34" s="1039"/>
    </row>
    <row r="35" spans="3:71" customFormat="1" ht="9" customHeight="1">
      <c r="C35" s="106"/>
    </row>
    <row r="36" spans="3:71" customFormat="1" ht="20.100000000000001" customHeight="1">
      <c r="D36" s="1120" t="s">
        <v>674</v>
      </c>
      <c r="E36" s="1121"/>
      <c r="F36" s="1121"/>
      <c r="G36" s="512" t="s">
        <v>665</v>
      </c>
      <c r="H36" s="512"/>
      <c r="I36" s="512"/>
      <c r="J36" s="512"/>
      <c r="K36" s="512"/>
      <c r="L36" s="512"/>
      <c r="M36" s="512"/>
      <c r="N36" s="512"/>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046" t="s">
        <v>678</v>
      </c>
      <c r="AS36" s="1046"/>
      <c r="AT36" s="1046"/>
      <c r="AU36" s="1046"/>
      <c r="AV36" s="1046"/>
      <c r="AW36" s="1046"/>
      <c r="AX36" s="1046"/>
      <c r="AY36" s="1046"/>
      <c r="AZ36" s="1046"/>
      <c r="BA36" s="1046"/>
      <c r="BB36" s="1046"/>
      <c r="BC36" s="1046"/>
      <c r="BD36" s="1046"/>
      <c r="BE36" s="1046"/>
      <c r="BF36" s="1046"/>
      <c r="BG36" s="1046"/>
      <c r="BH36" s="1046"/>
      <c r="BI36" s="1046"/>
      <c r="BJ36" s="1047"/>
    </row>
    <row r="37" spans="3:71" customFormat="1" ht="57.75" customHeight="1">
      <c r="D37" s="1096"/>
      <c r="E37" s="1097"/>
      <c r="F37" s="1097"/>
      <c r="G37" s="1097"/>
      <c r="H37" s="1097"/>
      <c r="I37" s="1097"/>
      <c r="J37" s="1097"/>
      <c r="K37" s="1097"/>
      <c r="L37" s="1097"/>
      <c r="M37" s="1097"/>
      <c r="N37" s="1097"/>
      <c r="O37" s="1097"/>
      <c r="P37" s="1097"/>
      <c r="Q37" s="1097"/>
      <c r="R37" s="1097"/>
      <c r="S37" s="1097"/>
      <c r="T37" s="1097"/>
      <c r="U37" s="1098"/>
      <c r="V37" s="652"/>
      <c r="W37" s="653"/>
      <c r="X37" s="653"/>
      <c r="Y37" s="653"/>
      <c r="Z37" s="772"/>
      <c r="AA37" s="1048" t="s">
        <v>32</v>
      </c>
      <c r="AB37" s="861"/>
      <c r="AC37" s="861"/>
      <c r="AD37" s="861"/>
      <c r="AE37" s="1048" t="s">
        <v>33</v>
      </c>
      <c r="AF37" s="861"/>
      <c r="AG37" s="861"/>
      <c r="AH37" s="861"/>
      <c r="AI37" s="1048" t="s">
        <v>34</v>
      </c>
      <c r="AJ37" s="861"/>
      <c r="AK37" s="861"/>
      <c r="AL37" s="861"/>
      <c r="AM37" s="1048" t="s">
        <v>35</v>
      </c>
      <c r="AN37" s="861"/>
      <c r="AO37" s="861"/>
      <c r="AP37" s="861"/>
      <c r="AQ37" s="1048" t="s">
        <v>130</v>
      </c>
      <c r="AR37" s="861"/>
      <c r="AS37" s="861"/>
      <c r="AT37" s="861"/>
      <c r="AU37" s="1048" t="s">
        <v>131</v>
      </c>
      <c r="AV37" s="861"/>
      <c r="AW37" s="861"/>
      <c r="AX37" s="861"/>
      <c r="AY37" s="1048" t="s">
        <v>225</v>
      </c>
      <c r="AZ37" s="861"/>
      <c r="BA37" s="861"/>
      <c r="BB37" s="1049"/>
      <c r="BC37" s="1048" t="s">
        <v>37</v>
      </c>
      <c r="BD37" s="861"/>
      <c r="BE37" s="861"/>
      <c r="BF37" s="861"/>
      <c r="BG37" s="1048" t="s">
        <v>36</v>
      </c>
      <c r="BH37" s="861"/>
      <c r="BI37" s="861"/>
      <c r="BJ37" s="1049"/>
    </row>
    <row r="38" spans="3:71" customFormat="1" ht="20.100000000000001" customHeight="1">
      <c r="D38" s="922" t="s">
        <v>36</v>
      </c>
      <c r="E38" s="922"/>
      <c r="F38" s="922"/>
      <c r="G38" s="922"/>
      <c r="H38" s="922"/>
      <c r="I38" s="922"/>
      <c r="J38" s="922"/>
      <c r="K38" s="922"/>
      <c r="L38" s="922"/>
      <c r="M38" s="922"/>
      <c r="N38" s="922"/>
      <c r="O38" s="922"/>
      <c r="P38" s="922"/>
      <c r="Q38" s="922"/>
      <c r="R38" s="922"/>
      <c r="S38" s="922"/>
      <c r="T38" s="922"/>
      <c r="U38" s="922"/>
      <c r="V38" s="1058" t="s">
        <v>224</v>
      </c>
      <c r="W38" s="1059"/>
      <c r="X38" s="1059"/>
      <c r="Y38" s="1059"/>
      <c r="Z38" s="1060"/>
      <c r="AA38" s="1053"/>
      <c r="AB38" s="1054"/>
      <c r="AC38" s="1054"/>
      <c r="AD38" s="1054"/>
      <c r="AE38" s="1053"/>
      <c r="AF38" s="1054"/>
      <c r="AG38" s="1054"/>
      <c r="AH38" s="1054"/>
      <c r="AI38" s="1053"/>
      <c r="AJ38" s="1054"/>
      <c r="AK38" s="1054"/>
      <c r="AL38" s="1054"/>
      <c r="AM38" s="1053"/>
      <c r="AN38" s="1054"/>
      <c r="AO38" s="1054"/>
      <c r="AP38" s="1054"/>
      <c r="AQ38" s="1053"/>
      <c r="AR38" s="1054"/>
      <c r="AS38" s="1054"/>
      <c r="AT38" s="1054"/>
      <c r="AU38" s="1053"/>
      <c r="AV38" s="1054"/>
      <c r="AW38" s="1054"/>
      <c r="AX38" s="1054"/>
      <c r="AY38" s="1053"/>
      <c r="AZ38" s="1054"/>
      <c r="BA38" s="1054"/>
      <c r="BB38" s="1054"/>
      <c r="BC38" s="1053"/>
      <c r="BD38" s="1054"/>
      <c r="BE38" s="1054"/>
      <c r="BF38" s="1054"/>
      <c r="BG38" s="1122">
        <f>SUM(AA38:BF38)</f>
        <v>0</v>
      </c>
      <c r="BH38" s="1123"/>
      <c r="BI38" s="1123"/>
      <c r="BJ38" s="1124"/>
    </row>
    <row r="39" spans="3:71" customFormat="1" ht="20.100000000000001" customHeight="1">
      <c r="D39" s="922"/>
      <c r="E39" s="922"/>
      <c r="F39" s="922"/>
      <c r="G39" s="922"/>
      <c r="H39" s="922"/>
      <c r="I39" s="922"/>
      <c r="J39" s="922"/>
      <c r="K39" s="922"/>
      <c r="L39" s="922"/>
      <c r="M39" s="922"/>
      <c r="N39" s="922"/>
      <c r="O39" s="922"/>
      <c r="P39" s="922"/>
      <c r="Q39" s="922"/>
      <c r="R39" s="922"/>
      <c r="S39" s="922"/>
      <c r="T39" s="922"/>
      <c r="U39" s="922"/>
      <c r="V39" s="1125" t="s">
        <v>19</v>
      </c>
      <c r="W39" s="1126"/>
      <c r="X39" s="1126"/>
      <c r="Y39" s="1126"/>
      <c r="Z39" s="1127"/>
      <c r="AA39" s="1053"/>
      <c r="AB39" s="1054"/>
      <c r="AC39" s="1054"/>
      <c r="AD39" s="1054"/>
      <c r="AE39" s="1053"/>
      <c r="AF39" s="1054"/>
      <c r="AG39" s="1054"/>
      <c r="AH39" s="1054"/>
      <c r="AI39" s="1053"/>
      <c r="AJ39" s="1054"/>
      <c r="AK39" s="1054"/>
      <c r="AL39" s="1054"/>
      <c r="AM39" s="1053"/>
      <c r="AN39" s="1054"/>
      <c r="AO39" s="1054"/>
      <c r="AP39" s="1054"/>
      <c r="AQ39" s="1053"/>
      <c r="AR39" s="1054"/>
      <c r="AS39" s="1054"/>
      <c r="AT39" s="1054"/>
      <c r="AU39" s="1053"/>
      <c r="AV39" s="1054"/>
      <c r="AW39" s="1054"/>
      <c r="AX39" s="1054"/>
      <c r="AY39" s="1053"/>
      <c r="AZ39" s="1054"/>
      <c r="BA39" s="1054"/>
      <c r="BB39" s="1054"/>
      <c r="BC39" s="1053"/>
      <c r="BD39" s="1054"/>
      <c r="BE39" s="1054"/>
      <c r="BF39" s="1054"/>
      <c r="BG39" s="1055">
        <f>SUM(AA39:BF39)</f>
        <v>0</v>
      </c>
      <c r="BH39" s="1056"/>
      <c r="BI39" s="1056"/>
      <c r="BJ39" s="1057"/>
    </row>
    <row r="40" spans="3:71" customFormat="1" ht="20.100000000000001" customHeight="1">
      <c r="D40" s="922"/>
      <c r="E40" s="922"/>
      <c r="F40" s="922"/>
      <c r="G40" s="922"/>
      <c r="H40" s="922"/>
      <c r="I40" s="922"/>
      <c r="J40" s="922"/>
      <c r="K40" s="922"/>
      <c r="L40" s="922"/>
      <c r="M40" s="922"/>
      <c r="N40" s="922"/>
      <c r="O40" s="922"/>
      <c r="P40" s="922"/>
      <c r="Q40" s="922"/>
      <c r="R40" s="922"/>
      <c r="S40" s="922"/>
      <c r="T40" s="922"/>
      <c r="U40" s="922"/>
      <c r="V40" s="1050" t="s">
        <v>36</v>
      </c>
      <c r="W40" s="1051"/>
      <c r="X40" s="1051"/>
      <c r="Y40" s="1051"/>
      <c r="Z40" s="1052"/>
      <c r="AA40" s="1122">
        <f>SUM(AA38:AD39)</f>
        <v>0</v>
      </c>
      <c r="AB40" s="1123"/>
      <c r="AC40" s="1123"/>
      <c r="AD40" s="1124"/>
      <c r="AE40" s="1122">
        <f>SUM(AE38:AH39)</f>
        <v>0</v>
      </c>
      <c r="AF40" s="1123"/>
      <c r="AG40" s="1123"/>
      <c r="AH40" s="1124"/>
      <c r="AI40" s="1122">
        <f t="shared" ref="AI40" si="57">SUM(AI38:AL39)</f>
        <v>0</v>
      </c>
      <c r="AJ40" s="1123"/>
      <c r="AK40" s="1123"/>
      <c r="AL40" s="1124"/>
      <c r="AM40" s="1122">
        <f t="shared" ref="AM40" si="58">SUM(AM38:AP39)</f>
        <v>0</v>
      </c>
      <c r="AN40" s="1123"/>
      <c r="AO40" s="1123"/>
      <c r="AP40" s="1124"/>
      <c r="AQ40" s="1122">
        <f t="shared" ref="AQ40" si="59">SUM(AQ38:AT39)</f>
        <v>0</v>
      </c>
      <c r="AR40" s="1123"/>
      <c r="AS40" s="1123"/>
      <c r="AT40" s="1124"/>
      <c r="AU40" s="1122">
        <f t="shared" ref="AU40" si="60">SUM(AU38:AX39)</f>
        <v>0</v>
      </c>
      <c r="AV40" s="1123"/>
      <c r="AW40" s="1123"/>
      <c r="AX40" s="1124"/>
      <c r="AY40" s="1122">
        <f t="shared" ref="AY40" si="61">SUM(AY38:BB39)</f>
        <v>0</v>
      </c>
      <c r="AZ40" s="1123"/>
      <c r="BA40" s="1123"/>
      <c r="BB40" s="1124"/>
      <c r="BC40" s="1122">
        <f>SUM(BC38:BF39)</f>
        <v>0</v>
      </c>
      <c r="BD40" s="1123"/>
      <c r="BE40" s="1123"/>
      <c r="BF40" s="1124"/>
      <c r="BG40" s="1122">
        <f>SUM(BG38:BJ39)</f>
        <v>0</v>
      </c>
      <c r="BH40" s="1123"/>
      <c r="BI40" s="1123"/>
      <c r="BJ40" s="1124"/>
    </row>
    <row r="41" spans="3:71" customFormat="1" ht="20.100000000000001" customHeight="1">
      <c r="D41" s="495"/>
      <c r="E41" s="495"/>
      <c r="F41" s="495"/>
      <c r="G41" s="495"/>
      <c r="H41" s="495"/>
      <c r="I41" s="495"/>
      <c r="J41" s="495"/>
      <c r="K41" s="495"/>
      <c r="L41" s="495"/>
      <c r="M41" s="495"/>
      <c r="N41" s="495"/>
      <c r="O41" s="495"/>
      <c r="P41" s="495"/>
      <c r="Q41" s="495"/>
      <c r="R41" s="495"/>
      <c r="S41" s="495"/>
      <c r="T41" s="495"/>
      <c r="U41" s="495"/>
      <c r="V41" s="536"/>
      <c r="W41" s="536"/>
      <c r="X41" s="536"/>
      <c r="Y41" s="536"/>
      <c r="Z41" s="536"/>
      <c r="AA41" s="506"/>
      <c r="AB41" s="506"/>
      <c r="AC41" s="506"/>
      <c r="AD41" s="506"/>
      <c r="AE41" s="506"/>
      <c r="AF41" s="506"/>
      <c r="AG41" s="506"/>
      <c r="AH41" s="506"/>
      <c r="AI41" s="506"/>
      <c r="AJ41" s="506"/>
      <c r="AK41" s="506"/>
      <c r="AL41" s="506"/>
      <c r="AM41" s="506"/>
      <c r="AN41" s="506"/>
      <c r="AO41" s="506"/>
      <c r="AP41" s="506"/>
      <c r="AQ41" s="506"/>
      <c r="AR41" s="506"/>
      <c r="AS41" s="506"/>
      <c r="AT41" s="506"/>
      <c r="AU41" s="506"/>
      <c r="AV41" s="506"/>
      <c r="AW41" s="506"/>
      <c r="AX41" s="506"/>
      <c r="AY41" s="506"/>
      <c r="AZ41" s="506"/>
      <c r="BA41" s="506"/>
      <c r="BB41" s="506"/>
      <c r="BC41" s="506"/>
      <c r="BD41" s="506"/>
      <c r="BE41" s="506"/>
      <c r="BF41" s="506"/>
      <c r="BG41" s="506"/>
      <c r="BH41" s="506"/>
      <c r="BI41" s="506"/>
      <c r="BJ41" s="506"/>
      <c r="BK41" s="489"/>
    </row>
    <row r="42" spans="3:71" customFormat="1" ht="20.25" customHeight="1">
      <c r="C42" s="106"/>
      <c r="D42" s="199"/>
      <c r="E42" s="1109">
        <v>26</v>
      </c>
      <c r="F42" s="1109"/>
      <c r="G42" s="28"/>
      <c r="H42" s="200" t="s">
        <v>254</v>
      </c>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2"/>
      <c r="AJ42" s="202"/>
      <c r="AK42" s="202"/>
      <c r="AL42" s="202"/>
      <c r="AM42" s="202"/>
      <c r="AN42" s="202"/>
      <c r="AO42" s="202"/>
      <c r="AP42" s="202"/>
      <c r="AQ42" s="1046" t="s">
        <v>223</v>
      </c>
      <c r="AR42" s="1046"/>
      <c r="AS42" s="1046"/>
      <c r="AT42" s="1046"/>
      <c r="AU42" s="1046"/>
      <c r="AV42" s="1046"/>
      <c r="AW42" s="1046"/>
      <c r="AX42" s="1046"/>
      <c r="AY42" s="1046"/>
      <c r="AZ42" s="1046"/>
      <c r="BA42" s="1046"/>
      <c r="BB42" s="1046"/>
      <c r="BC42" s="1046"/>
      <c r="BD42" s="1046"/>
      <c r="BE42" s="1046"/>
      <c r="BF42" s="1046"/>
      <c r="BG42" s="1046"/>
      <c r="BH42" s="1046"/>
      <c r="BI42" s="1047"/>
    </row>
    <row r="43" spans="3:71" ht="51.75" customHeight="1">
      <c r="D43" s="1096"/>
      <c r="E43" s="1097"/>
      <c r="F43" s="1097"/>
      <c r="G43" s="1097"/>
      <c r="H43" s="1097"/>
      <c r="I43" s="1097"/>
      <c r="J43" s="1097"/>
      <c r="K43" s="1097"/>
      <c r="L43" s="1097"/>
      <c r="M43" s="1097"/>
      <c r="N43" s="1097"/>
      <c r="O43" s="1097"/>
      <c r="P43" s="1098"/>
      <c r="Q43" s="1040" t="s">
        <v>32</v>
      </c>
      <c r="R43" s="1041"/>
      <c r="S43" s="1041"/>
      <c r="T43" s="1041"/>
      <c r="U43" s="1042"/>
      <c r="V43" s="1040" t="s">
        <v>33</v>
      </c>
      <c r="W43" s="1041"/>
      <c r="X43" s="1041"/>
      <c r="Y43" s="1041"/>
      <c r="Z43" s="1042"/>
      <c r="AA43" s="1040" t="s">
        <v>34</v>
      </c>
      <c r="AB43" s="1041"/>
      <c r="AC43" s="1041"/>
      <c r="AD43" s="1041"/>
      <c r="AE43" s="1042"/>
      <c r="AF43" s="1040" t="s">
        <v>35</v>
      </c>
      <c r="AG43" s="1041"/>
      <c r="AH43" s="1041"/>
      <c r="AI43" s="1041"/>
      <c r="AJ43" s="1042"/>
      <c r="AK43" s="1040" t="s">
        <v>130</v>
      </c>
      <c r="AL43" s="1041"/>
      <c r="AM43" s="1041"/>
      <c r="AN43" s="1041"/>
      <c r="AO43" s="1042"/>
      <c r="AP43" s="1040" t="s">
        <v>131</v>
      </c>
      <c r="AQ43" s="1041"/>
      <c r="AR43" s="1041"/>
      <c r="AS43" s="1041"/>
      <c r="AT43" s="1042"/>
      <c r="AU43" s="1043" t="s">
        <v>133</v>
      </c>
      <c r="AV43" s="1044"/>
      <c r="AW43" s="1044"/>
      <c r="AX43" s="1044"/>
      <c r="AY43" s="1045"/>
      <c r="AZ43" s="1040" t="s">
        <v>37</v>
      </c>
      <c r="BA43" s="1041"/>
      <c r="BB43" s="1041"/>
      <c r="BC43" s="1041"/>
      <c r="BD43" s="1042"/>
      <c r="BE43" s="1048" t="s">
        <v>36</v>
      </c>
      <c r="BF43" s="861"/>
      <c r="BG43" s="861"/>
      <c r="BH43" s="861"/>
      <c r="BI43" s="1049"/>
      <c r="BJ43" s="92"/>
      <c r="BK43" s="92"/>
      <c r="BL43" s="156"/>
      <c r="BM43" s="92"/>
      <c r="BN43" s="92"/>
      <c r="BO43" s="92"/>
      <c r="BP43" s="92"/>
      <c r="BQ43" s="92"/>
      <c r="BR43" s="92"/>
      <c r="BS43" s="92"/>
    </row>
    <row r="44" spans="3:71" ht="21.95" customHeight="1">
      <c r="D44" s="773" t="s">
        <v>69</v>
      </c>
      <c r="E44" s="774"/>
      <c r="F44" s="774"/>
      <c r="G44" s="774"/>
      <c r="H44" s="774"/>
      <c r="I44" s="774"/>
      <c r="J44" s="774"/>
      <c r="K44" s="774"/>
      <c r="L44" s="774"/>
      <c r="M44" s="774"/>
      <c r="N44" s="774"/>
      <c r="O44" s="774"/>
      <c r="P44" s="774"/>
      <c r="Q44" s="922"/>
      <c r="R44" s="922"/>
      <c r="S44" s="922"/>
      <c r="T44" s="922"/>
      <c r="U44" s="922"/>
      <c r="V44" s="922"/>
      <c r="W44" s="922"/>
      <c r="X44" s="922"/>
      <c r="Y44" s="922"/>
      <c r="Z44" s="922"/>
      <c r="AA44" s="922"/>
      <c r="AB44" s="922"/>
      <c r="AC44" s="922"/>
      <c r="AD44" s="922"/>
      <c r="AE44" s="922"/>
      <c r="AF44" s="922"/>
      <c r="AG44" s="922"/>
      <c r="AH44" s="922"/>
      <c r="AI44" s="922"/>
      <c r="AJ44" s="922"/>
      <c r="AK44" s="922"/>
      <c r="AL44" s="922"/>
      <c r="AM44" s="922"/>
      <c r="AN44" s="922"/>
      <c r="AO44" s="922"/>
      <c r="AP44" s="922"/>
      <c r="AQ44" s="922"/>
      <c r="AR44" s="922"/>
      <c r="AS44" s="922"/>
      <c r="AT44" s="922"/>
      <c r="AU44" s="922"/>
      <c r="AV44" s="922"/>
      <c r="AW44" s="922"/>
      <c r="AX44" s="922"/>
      <c r="AY44" s="922"/>
      <c r="AZ44" s="922"/>
      <c r="BA44" s="922"/>
      <c r="BB44" s="922"/>
      <c r="BC44" s="922"/>
      <c r="BD44" s="922"/>
      <c r="BE44" s="924">
        <f>SUM(Q44:BD44)</f>
        <v>0</v>
      </c>
      <c r="BF44" s="924"/>
      <c r="BG44" s="924"/>
      <c r="BH44" s="924"/>
      <c r="BI44" s="925"/>
      <c r="BJ44" s="92"/>
      <c r="BK44" s="92"/>
      <c r="BL44" s="92"/>
      <c r="BM44" s="92"/>
      <c r="BN44" s="92"/>
      <c r="BO44" s="92"/>
      <c r="BP44" s="92"/>
      <c r="BQ44" s="92"/>
      <c r="BR44" s="92"/>
      <c r="BS44" s="92"/>
    </row>
    <row r="45" spans="3:71" ht="21.95" hidden="1" customHeight="1">
      <c r="D45" s="773"/>
      <c r="E45" s="774"/>
      <c r="F45" s="774"/>
      <c r="G45" s="774"/>
      <c r="H45" s="774"/>
      <c r="I45" s="774"/>
      <c r="J45" s="774"/>
      <c r="K45" s="774"/>
      <c r="L45" s="774"/>
      <c r="M45" s="774"/>
      <c r="N45" s="774"/>
      <c r="O45" s="774"/>
      <c r="P45" s="774"/>
      <c r="Q45" s="919">
        <f>ROUNDDOWN(Q44/3,1)</f>
        <v>0</v>
      </c>
      <c r="R45" s="920"/>
      <c r="S45" s="920"/>
      <c r="T45" s="920"/>
      <c r="U45" s="921"/>
      <c r="V45" s="919">
        <f>ROUNDDOWN((V44+AA44)/6,1)</f>
        <v>0</v>
      </c>
      <c r="W45" s="920"/>
      <c r="X45" s="920"/>
      <c r="Y45" s="920"/>
      <c r="Z45" s="920"/>
      <c r="AA45" s="920"/>
      <c r="AB45" s="920"/>
      <c r="AC45" s="920"/>
      <c r="AD45" s="920"/>
      <c r="AE45" s="921"/>
      <c r="AF45" s="919">
        <f>ROUNDDOWN(AF44/20,1)</f>
        <v>0</v>
      </c>
      <c r="AG45" s="920"/>
      <c r="AH45" s="920"/>
      <c r="AI45" s="920"/>
      <c r="AJ45" s="921"/>
      <c r="AK45" s="919">
        <f>ROUNDDOWN(SUM(AK44,AP44,AU44)/30,1)</f>
        <v>0</v>
      </c>
      <c r="AL45" s="920"/>
      <c r="AM45" s="920"/>
      <c r="AN45" s="920"/>
      <c r="AO45" s="920"/>
      <c r="AP45" s="920"/>
      <c r="AQ45" s="920"/>
      <c r="AR45" s="920"/>
      <c r="AS45" s="920"/>
      <c r="AT45" s="920"/>
      <c r="AU45" s="920"/>
      <c r="AV45" s="920"/>
      <c r="AW45" s="920"/>
      <c r="AX45" s="920"/>
      <c r="AY45" s="921"/>
      <c r="AZ45" s="919"/>
      <c r="BA45" s="920"/>
      <c r="BB45" s="920"/>
      <c r="BC45" s="920"/>
      <c r="BD45" s="921"/>
      <c r="BE45" s="923" t="str">
        <f>IF(BE44=0,"",IF(ROUND(SUM(Q45:AY45),0)&lt;2,2,ROUND(SUM(Q45:AY45),0)))</f>
        <v/>
      </c>
      <c r="BF45" s="924"/>
      <c r="BG45" s="924"/>
      <c r="BH45" s="924"/>
      <c r="BI45" s="925"/>
      <c r="BJ45" s="92"/>
      <c r="BK45" s="92"/>
      <c r="BL45" s="92"/>
      <c r="BM45" s="92"/>
      <c r="BN45" s="92"/>
      <c r="BO45" s="92"/>
      <c r="BP45" s="92"/>
      <c r="BQ45" s="92"/>
      <c r="BR45" s="92"/>
      <c r="BS45" s="92"/>
    </row>
    <row r="46" spans="3:71" ht="21.95" customHeight="1">
      <c r="D46" s="773" t="s">
        <v>70</v>
      </c>
      <c r="E46" s="774"/>
      <c r="F46" s="774"/>
      <c r="G46" s="774"/>
      <c r="H46" s="774"/>
      <c r="I46" s="774"/>
      <c r="J46" s="774"/>
      <c r="K46" s="774"/>
      <c r="L46" s="774"/>
      <c r="M46" s="774"/>
      <c r="N46" s="774"/>
      <c r="O46" s="774"/>
      <c r="P46" s="774"/>
      <c r="Q46" s="922"/>
      <c r="R46" s="922"/>
      <c r="S46" s="922"/>
      <c r="T46" s="922"/>
      <c r="U46" s="922"/>
      <c r="V46" s="922"/>
      <c r="W46" s="922"/>
      <c r="X46" s="922"/>
      <c r="Y46" s="922"/>
      <c r="Z46" s="922"/>
      <c r="AA46" s="922"/>
      <c r="AB46" s="922"/>
      <c r="AC46" s="922"/>
      <c r="AD46" s="922"/>
      <c r="AE46" s="922"/>
      <c r="AF46" s="922"/>
      <c r="AG46" s="922"/>
      <c r="AH46" s="922"/>
      <c r="AI46" s="922"/>
      <c r="AJ46" s="922"/>
      <c r="AK46" s="922"/>
      <c r="AL46" s="922"/>
      <c r="AM46" s="922"/>
      <c r="AN46" s="922"/>
      <c r="AO46" s="922"/>
      <c r="AP46" s="922"/>
      <c r="AQ46" s="922"/>
      <c r="AR46" s="922"/>
      <c r="AS46" s="922"/>
      <c r="AT46" s="922"/>
      <c r="AU46" s="922"/>
      <c r="AV46" s="922"/>
      <c r="AW46" s="922"/>
      <c r="AX46" s="922"/>
      <c r="AY46" s="922"/>
      <c r="AZ46" s="922"/>
      <c r="BA46" s="922"/>
      <c r="BB46" s="922"/>
      <c r="BC46" s="922"/>
      <c r="BD46" s="922"/>
      <c r="BE46" s="924">
        <f t="shared" ref="BE46" si="62">SUM(Q46:BD46)</f>
        <v>0</v>
      </c>
      <c r="BF46" s="924"/>
      <c r="BG46" s="924"/>
      <c r="BH46" s="924"/>
      <c r="BI46" s="925"/>
      <c r="BL46" s="198"/>
      <c r="BM46" s="117"/>
      <c r="BN46" s="117"/>
      <c r="BO46" s="117"/>
      <c r="BP46" s="117"/>
      <c r="BS46" s="117"/>
    </row>
    <row r="47" spans="3:71" ht="21.95" hidden="1" customHeight="1">
      <c r="D47" s="773"/>
      <c r="E47" s="774"/>
      <c r="F47" s="774"/>
      <c r="G47" s="774"/>
      <c r="H47" s="774"/>
      <c r="I47" s="774"/>
      <c r="J47" s="774"/>
      <c r="K47" s="774"/>
      <c r="L47" s="774"/>
      <c r="M47" s="774"/>
      <c r="N47" s="774"/>
      <c r="O47" s="774"/>
      <c r="P47" s="774"/>
      <c r="Q47" s="919">
        <f t="shared" ref="Q47" si="63">ROUNDDOWN(Q46/3,1)</f>
        <v>0</v>
      </c>
      <c r="R47" s="920"/>
      <c r="S47" s="920"/>
      <c r="T47" s="920"/>
      <c r="U47" s="921"/>
      <c r="V47" s="919">
        <f t="shared" ref="V47" si="64">ROUNDDOWN((V46+AA46)/6,1)</f>
        <v>0</v>
      </c>
      <c r="W47" s="920"/>
      <c r="X47" s="920"/>
      <c r="Y47" s="920"/>
      <c r="Z47" s="920"/>
      <c r="AA47" s="920"/>
      <c r="AB47" s="920"/>
      <c r="AC47" s="920"/>
      <c r="AD47" s="920"/>
      <c r="AE47" s="921"/>
      <c r="AF47" s="919">
        <f t="shared" ref="AF47" si="65">ROUNDDOWN(AF46/20,1)</f>
        <v>0</v>
      </c>
      <c r="AG47" s="920"/>
      <c r="AH47" s="920"/>
      <c r="AI47" s="920"/>
      <c r="AJ47" s="921"/>
      <c r="AK47" s="919">
        <f t="shared" ref="AK47" si="66">ROUNDDOWN(SUM(AK46,AP46,AU46)/30,1)</f>
        <v>0</v>
      </c>
      <c r="AL47" s="920"/>
      <c r="AM47" s="920"/>
      <c r="AN47" s="920"/>
      <c r="AO47" s="920"/>
      <c r="AP47" s="920"/>
      <c r="AQ47" s="920"/>
      <c r="AR47" s="920"/>
      <c r="AS47" s="920"/>
      <c r="AT47" s="920"/>
      <c r="AU47" s="920"/>
      <c r="AV47" s="920"/>
      <c r="AW47" s="920"/>
      <c r="AX47" s="920"/>
      <c r="AY47" s="921"/>
      <c r="AZ47" s="919"/>
      <c r="BA47" s="920"/>
      <c r="BB47" s="920"/>
      <c r="BC47" s="920"/>
      <c r="BD47" s="921"/>
      <c r="BE47" s="923" t="str">
        <f t="shared" ref="BE47" si="67">IF(BE46=0,"",IF(ROUND(SUM(Q47:AY47),0)&lt;2,2,ROUND(SUM(Q47:AY47),0)))</f>
        <v/>
      </c>
      <c r="BF47" s="924"/>
      <c r="BG47" s="924"/>
      <c r="BH47" s="924"/>
      <c r="BI47" s="925"/>
      <c r="BL47" s="198"/>
      <c r="BM47" s="117"/>
      <c r="BN47" s="117"/>
      <c r="BO47" s="117"/>
      <c r="BP47" s="117"/>
      <c r="BS47" s="117"/>
    </row>
    <row r="48" spans="3:71" ht="21.95" customHeight="1">
      <c r="D48" s="773" t="s">
        <v>71</v>
      </c>
      <c r="E48" s="774"/>
      <c r="F48" s="774"/>
      <c r="G48" s="774"/>
      <c r="H48" s="774"/>
      <c r="I48" s="774"/>
      <c r="J48" s="774"/>
      <c r="K48" s="774"/>
      <c r="L48" s="774"/>
      <c r="M48" s="774"/>
      <c r="N48" s="774"/>
      <c r="O48" s="774"/>
      <c r="P48" s="774"/>
      <c r="Q48" s="922"/>
      <c r="R48" s="922"/>
      <c r="S48" s="922"/>
      <c r="T48" s="922"/>
      <c r="U48" s="922"/>
      <c r="V48" s="922"/>
      <c r="W48" s="922"/>
      <c r="X48" s="922"/>
      <c r="Y48" s="922"/>
      <c r="Z48" s="922"/>
      <c r="AA48" s="922"/>
      <c r="AB48" s="922"/>
      <c r="AC48" s="922"/>
      <c r="AD48" s="922"/>
      <c r="AE48" s="922"/>
      <c r="AF48" s="922"/>
      <c r="AG48" s="922"/>
      <c r="AH48" s="922"/>
      <c r="AI48" s="922"/>
      <c r="AJ48" s="922"/>
      <c r="AK48" s="922"/>
      <c r="AL48" s="922"/>
      <c r="AM48" s="922"/>
      <c r="AN48" s="922"/>
      <c r="AO48" s="922"/>
      <c r="AP48" s="922"/>
      <c r="AQ48" s="922"/>
      <c r="AR48" s="922"/>
      <c r="AS48" s="922"/>
      <c r="AT48" s="922"/>
      <c r="AU48" s="922"/>
      <c r="AV48" s="922"/>
      <c r="AW48" s="922"/>
      <c r="AX48" s="922"/>
      <c r="AY48" s="922"/>
      <c r="AZ48" s="922"/>
      <c r="BA48" s="922"/>
      <c r="BB48" s="922"/>
      <c r="BC48" s="922"/>
      <c r="BD48" s="922"/>
      <c r="BE48" s="924">
        <f t="shared" ref="BE48" si="68">SUM(Q48:BD48)</f>
        <v>0</v>
      </c>
      <c r="BF48" s="924"/>
      <c r="BG48" s="924"/>
      <c r="BH48" s="924"/>
      <c r="BI48" s="925"/>
      <c r="BL48" s="198"/>
      <c r="BM48" s="117"/>
      <c r="BN48" s="117"/>
      <c r="BO48" s="117"/>
      <c r="BP48" s="117"/>
      <c r="BS48" s="117"/>
    </row>
    <row r="49" spans="4:73" ht="21.95" hidden="1" customHeight="1">
      <c r="D49" s="773"/>
      <c r="E49" s="774"/>
      <c r="F49" s="774"/>
      <c r="G49" s="774"/>
      <c r="H49" s="774"/>
      <c r="I49" s="774"/>
      <c r="J49" s="774"/>
      <c r="K49" s="774"/>
      <c r="L49" s="774"/>
      <c r="M49" s="774"/>
      <c r="N49" s="774"/>
      <c r="O49" s="774"/>
      <c r="P49" s="774"/>
      <c r="Q49" s="919">
        <f t="shared" ref="Q49" si="69">ROUNDDOWN(Q48/3,1)</f>
        <v>0</v>
      </c>
      <c r="R49" s="920"/>
      <c r="S49" s="920"/>
      <c r="T49" s="920"/>
      <c r="U49" s="921"/>
      <c r="V49" s="919">
        <f t="shared" ref="V49" si="70">ROUNDDOWN((V48+AA48)/6,1)</f>
        <v>0</v>
      </c>
      <c r="W49" s="920"/>
      <c r="X49" s="920"/>
      <c r="Y49" s="920"/>
      <c r="Z49" s="920"/>
      <c r="AA49" s="920"/>
      <c r="AB49" s="920"/>
      <c r="AC49" s="920"/>
      <c r="AD49" s="920"/>
      <c r="AE49" s="921"/>
      <c r="AF49" s="919">
        <f t="shared" ref="AF49" si="71">ROUNDDOWN(AF48/20,1)</f>
        <v>0</v>
      </c>
      <c r="AG49" s="920"/>
      <c r="AH49" s="920"/>
      <c r="AI49" s="920"/>
      <c r="AJ49" s="921"/>
      <c r="AK49" s="919">
        <f t="shared" ref="AK49" si="72">ROUNDDOWN(SUM(AK48,AP48,AU48)/30,1)</f>
        <v>0</v>
      </c>
      <c r="AL49" s="920"/>
      <c r="AM49" s="920"/>
      <c r="AN49" s="920"/>
      <c r="AO49" s="920"/>
      <c r="AP49" s="920"/>
      <c r="AQ49" s="920"/>
      <c r="AR49" s="920"/>
      <c r="AS49" s="920"/>
      <c r="AT49" s="920"/>
      <c r="AU49" s="920"/>
      <c r="AV49" s="920"/>
      <c r="AW49" s="920"/>
      <c r="AX49" s="920"/>
      <c r="AY49" s="921"/>
      <c r="AZ49" s="919"/>
      <c r="BA49" s="920"/>
      <c r="BB49" s="920"/>
      <c r="BC49" s="920"/>
      <c r="BD49" s="921"/>
      <c r="BE49" s="923" t="str">
        <f t="shared" ref="BE49" si="73">IF(BE48=0,"",IF(ROUND(SUM(Q49:AY49),0)&lt;2,2,ROUND(SUM(Q49:AY49),0)))</f>
        <v/>
      </c>
      <c r="BF49" s="924"/>
      <c r="BG49" s="924"/>
      <c r="BH49" s="924"/>
      <c r="BI49" s="925"/>
      <c r="BL49" s="198"/>
      <c r="BM49" s="117"/>
      <c r="BN49" s="117"/>
      <c r="BO49" s="117"/>
      <c r="BP49" s="117"/>
      <c r="BS49" s="117"/>
    </row>
    <row r="50" spans="4:73" ht="21.95" customHeight="1">
      <c r="D50" s="773" t="s">
        <v>72</v>
      </c>
      <c r="E50" s="774"/>
      <c r="F50" s="774"/>
      <c r="G50" s="774"/>
      <c r="H50" s="774"/>
      <c r="I50" s="774"/>
      <c r="J50" s="774"/>
      <c r="K50" s="774"/>
      <c r="L50" s="774"/>
      <c r="M50" s="774"/>
      <c r="N50" s="774"/>
      <c r="O50" s="774"/>
      <c r="P50" s="774"/>
      <c r="Q50" s="922"/>
      <c r="R50" s="922"/>
      <c r="S50" s="922"/>
      <c r="T50" s="922"/>
      <c r="U50" s="922"/>
      <c r="V50" s="922"/>
      <c r="W50" s="922"/>
      <c r="X50" s="922"/>
      <c r="Y50" s="922"/>
      <c r="Z50" s="922"/>
      <c r="AA50" s="922"/>
      <c r="AB50" s="922"/>
      <c r="AC50" s="922"/>
      <c r="AD50" s="922"/>
      <c r="AE50" s="922"/>
      <c r="AF50" s="922"/>
      <c r="AG50" s="922"/>
      <c r="AH50" s="922"/>
      <c r="AI50" s="922"/>
      <c r="AJ50" s="922"/>
      <c r="AK50" s="922"/>
      <c r="AL50" s="922"/>
      <c r="AM50" s="922"/>
      <c r="AN50" s="922"/>
      <c r="AO50" s="922"/>
      <c r="AP50" s="922"/>
      <c r="AQ50" s="922"/>
      <c r="AR50" s="922"/>
      <c r="AS50" s="922"/>
      <c r="AT50" s="922"/>
      <c r="AU50" s="922"/>
      <c r="AV50" s="922"/>
      <c r="AW50" s="922"/>
      <c r="AX50" s="922"/>
      <c r="AY50" s="922"/>
      <c r="AZ50" s="922"/>
      <c r="BA50" s="922"/>
      <c r="BB50" s="922"/>
      <c r="BC50" s="922"/>
      <c r="BD50" s="922"/>
      <c r="BE50" s="924">
        <f t="shared" ref="BE50" si="74">SUM(Q50:BD50)</f>
        <v>0</v>
      </c>
      <c r="BF50" s="924"/>
      <c r="BG50" s="924"/>
      <c r="BH50" s="924"/>
      <c r="BI50" s="925"/>
      <c r="BL50" s="198"/>
      <c r="BM50" s="117"/>
      <c r="BN50" s="117"/>
      <c r="BO50" s="117"/>
      <c r="BP50" s="117"/>
      <c r="BS50" s="117"/>
    </row>
    <row r="51" spans="4:73" ht="21.95" hidden="1" customHeight="1">
      <c r="D51" s="773"/>
      <c r="E51" s="774"/>
      <c r="F51" s="774"/>
      <c r="G51" s="774"/>
      <c r="H51" s="774"/>
      <c r="I51" s="774"/>
      <c r="J51" s="774"/>
      <c r="K51" s="774"/>
      <c r="L51" s="774"/>
      <c r="M51" s="774"/>
      <c r="N51" s="774"/>
      <c r="O51" s="774"/>
      <c r="P51" s="774"/>
      <c r="Q51" s="919">
        <f t="shared" ref="Q51" si="75">ROUNDDOWN(Q50/3,1)</f>
        <v>0</v>
      </c>
      <c r="R51" s="920"/>
      <c r="S51" s="920"/>
      <c r="T51" s="920"/>
      <c r="U51" s="921"/>
      <c r="V51" s="919">
        <f t="shared" ref="V51" si="76">ROUNDDOWN((V50+AA50)/6,1)</f>
        <v>0</v>
      </c>
      <c r="W51" s="920"/>
      <c r="X51" s="920"/>
      <c r="Y51" s="920"/>
      <c r="Z51" s="920"/>
      <c r="AA51" s="920"/>
      <c r="AB51" s="920"/>
      <c r="AC51" s="920"/>
      <c r="AD51" s="920"/>
      <c r="AE51" s="921"/>
      <c r="AF51" s="919">
        <f t="shared" ref="AF51" si="77">ROUNDDOWN(AF50/20,1)</f>
        <v>0</v>
      </c>
      <c r="AG51" s="920"/>
      <c r="AH51" s="920"/>
      <c r="AI51" s="920"/>
      <c r="AJ51" s="921"/>
      <c r="AK51" s="919">
        <f t="shared" ref="AK51" si="78">ROUNDDOWN(SUM(AK50,AP50,AU50)/30,1)</f>
        <v>0</v>
      </c>
      <c r="AL51" s="920"/>
      <c r="AM51" s="920"/>
      <c r="AN51" s="920"/>
      <c r="AO51" s="920"/>
      <c r="AP51" s="920"/>
      <c r="AQ51" s="920"/>
      <c r="AR51" s="920"/>
      <c r="AS51" s="920"/>
      <c r="AT51" s="920"/>
      <c r="AU51" s="920"/>
      <c r="AV51" s="920"/>
      <c r="AW51" s="920"/>
      <c r="AX51" s="920"/>
      <c r="AY51" s="921"/>
      <c r="AZ51" s="919"/>
      <c r="BA51" s="920"/>
      <c r="BB51" s="920"/>
      <c r="BC51" s="920"/>
      <c r="BD51" s="921"/>
      <c r="BE51" s="923" t="str">
        <f t="shared" ref="BE51" si="79">IF(BE50=0,"",IF(ROUND(SUM(Q51:AY51),0)&lt;2,2,ROUND(SUM(Q51:AY51),0)))</f>
        <v/>
      </c>
      <c r="BF51" s="924"/>
      <c r="BG51" s="924"/>
      <c r="BH51" s="924"/>
      <c r="BI51" s="925"/>
      <c r="BL51" s="198"/>
      <c r="BM51" s="117"/>
      <c r="BN51" s="117"/>
      <c r="BO51" s="117"/>
      <c r="BP51" s="117"/>
      <c r="BS51" s="117"/>
    </row>
    <row r="52" spans="4:73" ht="21.75" customHeight="1">
      <c r="D52" s="773" t="s">
        <v>73</v>
      </c>
      <c r="E52" s="774"/>
      <c r="F52" s="774"/>
      <c r="G52" s="774"/>
      <c r="H52" s="774"/>
      <c r="I52" s="774"/>
      <c r="J52" s="774"/>
      <c r="K52" s="774"/>
      <c r="L52" s="774"/>
      <c r="M52" s="774"/>
      <c r="N52" s="774"/>
      <c r="O52" s="774"/>
      <c r="P52" s="774"/>
      <c r="Q52" s="922"/>
      <c r="R52" s="922"/>
      <c r="S52" s="922"/>
      <c r="T52" s="922"/>
      <c r="U52" s="922"/>
      <c r="V52" s="922"/>
      <c r="W52" s="922"/>
      <c r="X52" s="922"/>
      <c r="Y52" s="922"/>
      <c r="Z52" s="922"/>
      <c r="AA52" s="922"/>
      <c r="AB52" s="922"/>
      <c r="AC52" s="922"/>
      <c r="AD52" s="922"/>
      <c r="AE52" s="922"/>
      <c r="AF52" s="922"/>
      <c r="AG52" s="922"/>
      <c r="AH52" s="922"/>
      <c r="AI52" s="922"/>
      <c r="AJ52" s="922"/>
      <c r="AK52" s="922"/>
      <c r="AL52" s="922"/>
      <c r="AM52" s="922"/>
      <c r="AN52" s="922"/>
      <c r="AO52" s="922"/>
      <c r="AP52" s="922"/>
      <c r="AQ52" s="922"/>
      <c r="AR52" s="922"/>
      <c r="AS52" s="922"/>
      <c r="AT52" s="922"/>
      <c r="AU52" s="922"/>
      <c r="AV52" s="922"/>
      <c r="AW52" s="922"/>
      <c r="AX52" s="922"/>
      <c r="AY52" s="922"/>
      <c r="AZ52" s="922"/>
      <c r="BA52" s="922"/>
      <c r="BB52" s="922"/>
      <c r="BC52" s="922"/>
      <c r="BD52" s="922"/>
      <c r="BE52" s="924">
        <f t="shared" ref="BE52" si="80">SUM(Q52:BD52)</f>
        <v>0</v>
      </c>
      <c r="BF52" s="924"/>
      <c r="BG52" s="924"/>
      <c r="BH52" s="924"/>
      <c r="BI52" s="925"/>
      <c r="BL52" s="198"/>
      <c r="BM52" s="117"/>
      <c r="BN52" s="117"/>
      <c r="BO52" s="117"/>
      <c r="BP52" s="117"/>
      <c r="BS52" s="117"/>
    </row>
    <row r="53" spans="4:73" ht="21.95" hidden="1" customHeight="1">
      <c r="D53" s="773"/>
      <c r="E53" s="774"/>
      <c r="F53" s="774"/>
      <c r="G53" s="774"/>
      <c r="H53" s="774"/>
      <c r="I53" s="774"/>
      <c r="J53" s="774"/>
      <c r="K53" s="774"/>
      <c r="L53" s="774"/>
      <c r="M53" s="774"/>
      <c r="N53" s="774"/>
      <c r="O53" s="774"/>
      <c r="P53" s="774"/>
      <c r="Q53" s="919">
        <f t="shared" ref="Q53" si="81">ROUNDDOWN(Q52/3,1)</f>
        <v>0</v>
      </c>
      <c r="R53" s="920"/>
      <c r="S53" s="920"/>
      <c r="T53" s="920"/>
      <c r="U53" s="921"/>
      <c r="V53" s="919">
        <f t="shared" ref="V53" si="82">ROUNDDOWN((V52+AA52)/6,1)</f>
        <v>0</v>
      </c>
      <c r="W53" s="920"/>
      <c r="X53" s="920"/>
      <c r="Y53" s="920"/>
      <c r="Z53" s="920"/>
      <c r="AA53" s="920"/>
      <c r="AB53" s="920"/>
      <c r="AC53" s="920"/>
      <c r="AD53" s="920"/>
      <c r="AE53" s="921"/>
      <c r="AF53" s="919">
        <f t="shared" ref="AF53" si="83">ROUNDDOWN(AF52/20,1)</f>
        <v>0</v>
      </c>
      <c r="AG53" s="920"/>
      <c r="AH53" s="920"/>
      <c r="AI53" s="920"/>
      <c r="AJ53" s="921"/>
      <c r="AK53" s="919">
        <f t="shared" ref="AK53" si="84">ROUNDDOWN(SUM(AK52,AP52,AU52)/30,1)</f>
        <v>0</v>
      </c>
      <c r="AL53" s="920"/>
      <c r="AM53" s="920"/>
      <c r="AN53" s="920"/>
      <c r="AO53" s="920"/>
      <c r="AP53" s="920"/>
      <c r="AQ53" s="920"/>
      <c r="AR53" s="920"/>
      <c r="AS53" s="920"/>
      <c r="AT53" s="920"/>
      <c r="AU53" s="920"/>
      <c r="AV53" s="920"/>
      <c r="AW53" s="920"/>
      <c r="AX53" s="920"/>
      <c r="AY53" s="921"/>
      <c r="AZ53" s="919"/>
      <c r="BA53" s="920"/>
      <c r="BB53" s="920"/>
      <c r="BC53" s="920"/>
      <c r="BD53" s="921"/>
      <c r="BE53" s="923" t="str">
        <f t="shared" ref="BE53" si="85">IF(BE52=0,"",IF(ROUND(SUM(Q53:AY53),0)&lt;2,2,ROUND(SUM(Q53:AY53),0)))</f>
        <v/>
      </c>
      <c r="BF53" s="924"/>
      <c r="BG53" s="924"/>
      <c r="BH53" s="924"/>
      <c r="BI53" s="925"/>
      <c r="BL53" s="198"/>
      <c r="BM53" s="117"/>
      <c r="BN53" s="117"/>
      <c r="BO53" s="117"/>
      <c r="BP53" s="117"/>
      <c r="BS53" s="117"/>
    </row>
    <row r="54" spans="4:73" ht="21.95" customHeight="1">
      <c r="D54" s="773" t="s">
        <v>74</v>
      </c>
      <c r="E54" s="774"/>
      <c r="F54" s="774"/>
      <c r="G54" s="774"/>
      <c r="H54" s="774"/>
      <c r="I54" s="774"/>
      <c r="J54" s="774"/>
      <c r="K54" s="774"/>
      <c r="L54" s="774"/>
      <c r="M54" s="774"/>
      <c r="N54" s="774"/>
      <c r="O54" s="774"/>
      <c r="P54" s="774"/>
      <c r="Q54" s="922"/>
      <c r="R54" s="922"/>
      <c r="S54" s="922"/>
      <c r="T54" s="922"/>
      <c r="U54" s="922"/>
      <c r="V54" s="922"/>
      <c r="W54" s="922"/>
      <c r="X54" s="922"/>
      <c r="Y54" s="922"/>
      <c r="Z54" s="922"/>
      <c r="AA54" s="922"/>
      <c r="AB54" s="922"/>
      <c r="AC54" s="922"/>
      <c r="AD54" s="922"/>
      <c r="AE54" s="922"/>
      <c r="AF54" s="922"/>
      <c r="AG54" s="922"/>
      <c r="AH54" s="922"/>
      <c r="AI54" s="922"/>
      <c r="AJ54" s="922"/>
      <c r="AK54" s="922"/>
      <c r="AL54" s="922"/>
      <c r="AM54" s="922"/>
      <c r="AN54" s="922"/>
      <c r="AO54" s="922"/>
      <c r="AP54" s="922"/>
      <c r="AQ54" s="922"/>
      <c r="AR54" s="922"/>
      <c r="AS54" s="922"/>
      <c r="AT54" s="922"/>
      <c r="AU54" s="922"/>
      <c r="AV54" s="922"/>
      <c r="AW54" s="922"/>
      <c r="AX54" s="922"/>
      <c r="AY54" s="922"/>
      <c r="AZ54" s="922"/>
      <c r="BA54" s="922"/>
      <c r="BB54" s="922"/>
      <c r="BC54" s="922"/>
      <c r="BD54" s="922"/>
      <c r="BE54" s="924">
        <f t="shared" ref="BE54" si="86">SUM(Q54:BD54)</f>
        <v>0</v>
      </c>
      <c r="BF54" s="924"/>
      <c r="BG54" s="924"/>
      <c r="BH54" s="924"/>
      <c r="BI54" s="925"/>
      <c r="BL54" s="198"/>
      <c r="BM54" s="117"/>
      <c r="BN54" s="117"/>
      <c r="BO54" s="117"/>
      <c r="BP54" s="117"/>
      <c r="BS54" s="117"/>
    </row>
    <row r="55" spans="4:73" ht="21.95" hidden="1" customHeight="1">
      <c r="D55" s="773"/>
      <c r="E55" s="774"/>
      <c r="F55" s="774"/>
      <c r="G55" s="774"/>
      <c r="H55" s="774"/>
      <c r="I55" s="774"/>
      <c r="J55" s="774"/>
      <c r="K55" s="774"/>
      <c r="L55" s="774"/>
      <c r="M55" s="774"/>
      <c r="N55" s="774"/>
      <c r="O55" s="774"/>
      <c r="P55" s="774"/>
      <c r="Q55" s="919">
        <f t="shared" ref="Q55" si="87">ROUNDDOWN(Q54/3,1)</f>
        <v>0</v>
      </c>
      <c r="R55" s="920"/>
      <c r="S55" s="920"/>
      <c r="T55" s="920"/>
      <c r="U55" s="921"/>
      <c r="V55" s="919">
        <f t="shared" ref="V55" si="88">ROUNDDOWN((V54+AA54)/6,1)</f>
        <v>0</v>
      </c>
      <c r="W55" s="920"/>
      <c r="X55" s="920"/>
      <c r="Y55" s="920"/>
      <c r="Z55" s="920"/>
      <c r="AA55" s="920"/>
      <c r="AB55" s="920"/>
      <c r="AC55" s="920"/>
      <c r="AD55" s="920"/>
      <c r="AE55" s="921"/>
      <c r="AF55" s="919">
        <f t="shared" ref="AF55" si="89">ROUNDDOWN(AF54/20,1)</f>
        <v>0</v>
      </c>
      <c r="AG55" s="920"/>
      <c r="AH55" s="920"/>
      <c r="AI55" s="920"/>
      <c r="AJ55" s="921"/>
      <c r="AK55" s="919">
        <f t="shared" ref="AK55" si="90">ROUNDDOWN(SUM(AK54,AP54,AU54)/30,1)</f>
        <v>0</v>
      </c>
      <c r="AL55" s="920"/>
      <c r="AM55" s="920"/>
      <c r="AN55" s="920"/>
      <c r="AO55" s="920"/>
      <c r="AP55" s="920"/>
      <c r="AQ55" s="920"/>
      <c r="AR55" s="920"/>
      <c r="AS55" s="920"/>
      <c r="AT55" s="920"/>
      <c r="AU55" s="920"/>
      <c r="AV55" s="920"/>
      <c r="AW55" s="920"/>
      <c r="AX55" s="920"/>
      <c r="AY55" s="921"/>
      <c r="AZ55" s="919"/>
      <c r="BA55" s="920"/>
      <c r="BB55" s="920"/>
      <c r="BC55" s="920"/>
      <c r="BD55" s="921"/>
      <c r="BE55" s="923" t="str">
        <f t="shared" ref="BE55" si="91">IF(BE54=0,"",IF(ROUND(SUM(Q55:AY55),0)&lt;2,2,ROUND(SUM(Q55:AY55),0)))</f>
        <v/>
      </c>
      <c r="BF55" s="924"/>
      <c r="BG55" s="924"/>
      <c r="BH55" s="924"/>
      <c r="BI55" s="925"/>
      <c r="BL55" s="198"/>
      <c r="BM55" s="117"/>
      <c r="BN55" s="117"/>
      <c r="BO55" s="117"/>
      <c r="BP55" s="117"/>
      <c r="BS55" s="117"/>
    </row>
    <row r="56" spans="4:73" ht="21.95" customHeight="1">
      <c r="D56" s="773" t="s">
        <v>75</v>
      </c>
      <c r="E56" s="774"/>
      <c r="F56" s="774"/>
      <c r="G56" s="774"/>
      <c r="H56" s="774"/>
      <c r="I56" s="774"/>
      <c r="J56" s="774"/>
      <c r="K56" s="774"/>
      <c r="L56" s="774"/>
      <c r="M56" s="774"/>
      <c r="N56" s="774"/>
      <c r="O56" s="774"/>
      <c r="P56" s="774"/>
      <c r="Q56" s="922"/>
      <c r="R56" s="922"/>
      <c r="S56" s="922"/>
      <c r="T56" s="922"/>
      <c r="U56" s="922"/>
      <c r="V56" s="922"/>
      <c r="W56" s="922"/>
      <c r="X56" s="922"/>
      <c r="Y56" s="922"/>
      <c r="Z56" s="922"/>
      <c r="AA56" s="922"/>
      <c r="AB56" s="922"/>
      <c r="AC56" s="922"/>
      <c r="AD56" s="922"/>
      <c r="AE56" s="922"/>
      <c r="AF56" s="922"/>
      <c r="AG56" s="922"/>
      <c r="AH56" s="922"/>
      <c r="AI56" s="922"/>
      <c r="AJ56" s="922"/>
      <c r="AK56" s="922"/>
      <c r="AL56" s="922"/>
      <c r="AM56" s="922"/>
      <c r="AN56" s="922"/>
      <c r="AO56" s="922"/>
      <c r="AP56" s="922"/>
      <c r="AQ56" s="922"/>
      <c r="AR56" s="922"/>
      <c r="AS56" s="922"/>
      <c r="AT56" s="922"/>
      <c r="AU56" s="922"/>
      <c r="AV56" s="922"/>
      <c r="AW56" s="922"/>
      <c r="AX56" s="922"/>
      <c r="AY56" s="922"/>
      <c r="AZ56" s="922"/>
      <c r="BA56" s="922"/>
      <c r="BB56" s="922"/>
      <c r="BC56" s="922"/>
      <c r="BD56" s="922"/>
      <c r="BE56" s="924">
        <f t="shared" ref="BE56" si="92">SUM(Q56:BD56)</f>
        <v>0</v>
      </c>
      <c r="BF56" s="924"/>
      <c r="BG56" s="924"/>
      <c r="BH56" s="924"/>
      <c r="BI56" s="925"/>
      <c r="BL56" s="198"/>
      <c r="BM56" s="117"/>
      <c r="BN56" s="117"/>
      <c r="BO56" s="117"/>
      <c r="BP56" s="117"/>
      <c r="BS56" s="117"/>
    </row>
    <row r="57" spans="4:73" ht="21.95" hidden="1" customHeight="1">
      <c r="D57" s="773"/>
      <c r="E57" s="774"/>
      <c r="F57" s="774"/>
      <c r="G57" s="774"/>
      <c r="H57" s="774"/>
      <c r="I57" s="774"/>
      <c r="J57" s="774"/>
      <c r="K57" s="774"/>
      <c r="L57" s="774"/>
      <c r="M57" s="774"/>
      <c r="N57" s="774"/>
      <c r="O57" s="774"/>
      <c r="P57" s="774"/>
      <c r="Q57" s="919">
        <f t="shared" ref="Q57" si="93">ROUNDDOWN(Q56/3,1)</f>
        <v>0</v>
      </c>
      <c r="R57" s="920"/>
      <c r="S57" s="920"/>
      <c r="T57" s="920"/>
      <c r="U57" s="921"/>
      <c r="V57" s="919">
        <f t="shared" ref="V57" si="94">ROUNDDOWN((V56+AA56)/6,1)</f>
        <v>0</v>
      </c>
      <c r="W57" s="920"/>
      <c r="X57" s="920"/>
      <c r="Y57" s="920"/>
      <c r="Z57" s="920"/>
      <c r="AA57" s="920"/>
      <c r="AB57" s="920"/>
      <c r="AC57" s="920"/>
      <c r="AD57" s="920"/>
      <c r="AE57" s="921"/>
      <c r="AF57" s="919">
        <f t="shared" ref="AF57" si="95">ROUNDDOWN(AF56/20,1)</f>
        <v>0</v>
      </c>
      <c r="AG57" s="920"/>
      <c r="AH57" s="920"/>
      <c r="AI57" s="920"/>
      <c r="AJ57" s="921"/>
      <c r="AK57" s="919">
        <f t="shared" ref="AK57" si="96">ROUNDDOWN(SUM(AK56,AP56,AU56)/30,1)</f>
        <v>0</v>
      </c>
      <c r="AL57" s="920"/>
      <c r="AM57" s="920"/>
      <c r="AN57" s="920"/>
      <c r="AO57" s="920"/>
      <c r="AP57" s="920"/>
      <c r="AQ57" s="920"/>
      <c r="AR57" s="920"/>
      <c r="AS57" s="920"/>
      <c r="AT57" s="920"/>
      <c r="AU57" s="920"/>
      <c r="AV57" s="920"/>
      <c r="AW57" s="920"/>
      <c r="AX57" s="920"/>
      <c r="AY57" s="921"/>
      <c r="AZ57" s="919"/>
      <c r="BA57" s="920"/>
      <c r="BB57" s="920"/>
      <c r="BC57" s="920"/>
      <c r="BD57" s="921"/>
      <c r="BE57" s="923" t="str">
        <f t="shared" ref="BE57" si="97">IF(BE56=0,"",IF(ROUND(SUM(Q57:AY57),0)&lt;2,2,ROUND(SUM(Q57:AY57),0)))</f>
        <v/>
      </c>
      <c r="BF57" s="924"/>
      <c r="BG57" s="924"/>
      <c r="BH57" s="924"/>
      <c r="BI57" s="925"/>
      <c r="BL57" s="198"/>
      <c r="BM57" s="117"/>
      <c r="BN57" s="117"/>
      <c r="BO57" s="117"/>
      <c r="BP57" s="117"/>
      <c r="BS57" s="117"/>
    </row>
    <row r="58" spans="4:73" ht="21.95" customHeight="1" thickBot="1">
      <c r="D58" s="773" t="s">
        <v>76</v>
      </c>
      <c r="E58" s="774"/>
      <c r="F58" s="774"/>
      <c r="G58" s="774"/>
      <c r="H58" s="774"/>
      <c r="I58" s="774"/>
      <c r="J58" s="774"/>
      <c r="K58" s="774"/>
      <c r="L58" s="774"/>
      <c r="M58" s="774"/>
      <c r="N58" s="774"/>
      <c r="O58" s="774"/>
      <c r="P58" s="774"/>
      <c r="Q58" s="922"/>
      <c r="R58" s="922"/>
      <c r="S58" s="922"/>
      <c r="T58" s="922"/>
      <c r="U58" s="922"/>
      <c r="V58" s="922"/>
      <c r="W58" s="922"/>
      <c r="X58" s="922"/>
      <c r="Y58" s="922"/>
      <c r="Z58" s="922"/>
      <c r="AA58" s="922"/>
      <c r="AB58" s="922"/>
      <c r="AC58" s="922"/>
      <c r="AD58" s="922"/>
      <c r="AE58" s="922"/>
      <c r="AF58" s="922"/>
      <c r="AG58" s="922"/>
      <c r="AH58" s="922"/>
      <c r="AI58" s="922"/>
      <c r="AJ58" s="922"/>
      <c r="AK58" s="922"/>
      <c r="AL58" s="922"/>
      <c r="AM58" s="922"/>
      <c r="AN58" s="922"/>
      <c r="AO58" s="922"/>
      <c r="AP58" s="922"/>
      <c r="AQ58" s="922"/>
      <c r="AR58" s="922"/>
      <c r="AS58" s="922"/>
      <c r="AT58" s="922"/>
      <c r="AU58" s="922"/>
      <c r="AV58" s="922"/>
      <c r="AW58" s="922"/>
      <c r="AX58" s="922"/>
      <c r="AY58" s="922"/>
      <c r="AZ58" s="922"/>
      <c r="BA58" s="922"/>
      <c r="BB58" s="922"/>
      <c r="BC58" s="922"/>
      <c r="BD58" s="922"/>
      <c r="BE58" s="924">
        <f t="shared" ref="BE58" si="98">SUM(Q58:BD58)</f>
        <v>0</v>
      </c>
      <c r="BF58" s="924"/>
      <c r="BG58" s="924"/>
      <c r="BH58" s="924"/>
      <c r="BI58" s="925"/>
      <c r="BJ58" s="92"/>
      <c r="BL58" s="198"/>
    </row>
    <row r="59" spans="4:73" ht="21.95" hidden="1" customHeight="1" thickBot="1">
      <c r="D59" s="892"/>
      <c r="E59" s="699"/>
      <c r="F59" s="699"/>
      <c r="G59" s="699"/>
      <c r="H59" s="699"/>
      <c r="I59" s="699"/>
      <c r="J59" s="699"/>
      <c r="K59" s="699"/>
      <c r="L59" s="699"/>
      <c r="M59" s="699"/>
      <c r="N59" s="699"/>
      <c r="O59" s="699"/>
      <c r="P59" s="699"/>
      <c r="Q59" s="919">
        <f t="shared" ref="Q59" si="99">ROUNDDOWN(Q58/3,1)</f>
        <v>0</v>
      </c>
      <c r="R59" s="920"/>
      <c r="S59" s="920"/>
      <c r="T59" s="920"/>
      <c r="U59" s="921"/>
      <c r="V59" s="919">
        <f t="shared" ref="V59" si="100">ROUNDDOWN((V58+AA58)/6,1)</f>
        <v>0</v>
      </c>
      <c r="W59" s="920"/>
      <c r="X59" s="920"/>
      <c r="Y59" s="920"/>
      <c r="Z59" s="920"/>
      <c r="AA59" s="920"/>
      <c r="AB59" s="920"/>
      <c r="AC59" s="920"/>
      <c r="AD59" s="920"/>
      <c r="AE59" s="921"/>
      <c r="AF59" s="919">
        <f t="shared" ref="AF59" si="101">ROUNDDOWN(AF58/20,1)</f>
        <v>0</v>
      </c>
      <c r="AG59" s="920"/>
      <c r="AH59" s="920"/>
      <c r="AI59" s="920"/>
      <c r="AJ59" s="921"/>
      <c r="AK59" s="919">
        <f t="shared" ref="AK59" si="102">ROUNDDOWN(SUM(AK58,AP58,AU58)/30,1)</f>
        <v>0</v>
      </c>
      <c r="AL59" s="920"/>
      <c r="AM59" s="920"/>
      <c r="AN59" s="920"/>
      <c r="AO59" s="920"/>
      <c r="AP59" s="920"/>
      <c r="AQ59" s="920"/>
      <c r="AR59" s="920"/>
      <c r="AS59" s="920"/>
      <c r="AT59" s="920"/>
      <c r="AU59" s="920"/>
      <c r="AV59" s="920"/>
      <c r="AW59" s="920"/>
      <c r="AX59" s="920"/>
      <c r="AY59" s="921"/>
      <c r="AZ59" s="919"/>
      <c r="BA59" s="920"/>
      <c r="BB59" s="920"/>
      <c r="BC59" s="920"/>
      <c r="BD59" s="921"/>
      <c r="BE59" s="923" t="str">
        <f t="shared" ref="BE59" si="103">IF(BE58=0,"",IF(ROUND(SUM(Q59:AY59),0)&lt;2,2,ROUND(SUM(Q59:AY59),0)))</f>
        <v/>
      </c>
      <c r="BF59" s="924"/>
      <c r="BG59" s="924"/>
      <c r="BH59" s="924"/>
      <c r="BI59" s="925"/>
      <c r="BJ59" s="92"/>
      <c r="BL59" s="198"/>
    </row>
    <row r="60" spans="4:73" ht="40.5" customHeight="1">
      <c r="D60" s="893" t="s">
        <v>252</v>
      </c>
      <c r="E60" s="894"/>
      <c r="F60" s="894"/>
      <c r="G60" s="894"/>
      <c r="H60" s="894"/>
      <c r="I60" s="894"/>
      <c r="J60" s="894"/>
      <c r="K60" s="894"/>
      <c r="L60" s="894"/>
      <c r="M60" s="894"/>
      <c r="N60" s="894"/>
      <c r="O60" s="894"/>
      <c r="P60" s="895"/>
      <c r="Q60" s="772">
        <f>SUM(Q44:U58)</f>
        <v>0</v>
      </c>
      <c r="R60" s="922"/>
      <c r="S60" s="922"/>
      <c r="T60" s="922"/>
      <c r="U60" s="922"/>
      <c r="V60" s="772">
        <f t="shared" ref="V60" si="104">SUM(V44:Z58)</f>
        <v>0</v>
      </c>
      <c r="W60" s="922"/>
      <c r="X60" s="922"/>
      <c r="Y60" s="922"/>
      <c r="Z60" s="922"/>
      <c r="AA60" s="772">
        <f t="shared" ref="AA60" si="105">SUM(AA44:AE58)</f>
        <v>0</v>
      </c>
      <c r="AB60" s="922"/>
      <c r="AC60" s="922"/>
      <c r="AD60" s="922"/>
      <c r="AE60" s="922"/>
      <c r="AF60" s="772">
        <f t="shared" ref="AF60" si="106">SUM(AF44:AJ58)</f>
        <v>0</v>
      </c>
      <c r="AG60" s="922"/>
      <c r="AH60" s="922"/>
      <c r="AI60" s="922"/>
      <c r="AJ60" s="922"/>
      <c r="AK60" s="772">
        <f t="shared" ref="AK60" si="107">SUM(AK44:AO58)</f>
        <v>0</v>
      </c>
      <c r="AL60" s="922"/>
      <c r="AM60" s="922"/>
      <c r="AN60" s="922"/>
      <c r="AO60" s="922"/>
      <c r="AP60" s="772">
        <f t="shared" ref="AP60" si="108">SUM(AP44:AT58)</f>
        <v>0</v>
      </c>
      <c r="AQ60" s="922"/>
      <c r="AR60" s="922"/>
      <c r="AS60" s="922"/>
      <c r="AT60" s="922"/>
      <c r="AU60" s="772">
        <f t="shared" ref="AU60" si="109">SUM(AU44:AY58)</f>
        <v>0</v>
      </c>
      <c r="AV60" s="922"/>
      <c r="AW60" s="922"/>
      <c r="AX60" s="922"/>
      <c r="AY60" s="922"/>
      <c r="AZ60" s="772">
        <f t="shared" ref="AZ60" si="110">SUM(AZ44:BD58)</f>
        <v>0</v>
      </c>
      <c r="BA60" s="922"/>
      <c r="BB60" s="922"/>
      <c r="BC60" s="922"/>
      <c r="BD60" s="922"/>
      <c r="BE60" s="772">
        <f t="shared" ref="BE60" si="111">SUM(BE44:BI58)</f>
        <v>0</v>
      </c>
      <c r="BF60" s="922"/>
      <c r="BG60" s="922"/>
      <c r="BH60" s="922"/>
      <c r="BI60" s="922"/>
      <c r="BJ60" s="92"/>
      <c r="BL60" s="92"/>
    </row>
    <row r="61" spans="4:73" s="156" customFormat="1" ht="24" customHeight="1" thickBot="1">
      <c r="D61" s="1105" t="s">
        <v>255</v>
      </c>
      <c r="E61" s="1106"/>
      <c r="F61" s="1106"/>
      <c r="G61" s="1106"/>
      <c r="H61" s="1106"/>
      <c r="I61" s="1107" t="s">
        <v>253</v>
      </c>
      <c r="J61" s="1107"/>
      <c r="K61" s="1107"/>
      <c r="L61" s="1106" t="s">
        <v>255</v>
      </c>
      <c r="M61" s="1106"/>
      <c r="N61" s="1106"/>
      <c r="O61" s="1106"/>
      <c r="P61" s="1108"/>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AX61" s="151"/>
      <c r="AY61" s="151"/>
      <c r="AZ61" s="151"/>
      <c r="BA61" s="151"/>
      <c r="BB61" s="151"/>
      <c r="BC61" s="151"/>
      <c r="BD61" s="151"/>
      <c r="BE61" s="151"/>
      <c r="BF61" s="151"/>
      <c r="BG61" s="151"/>
      <c r="BH61" s="151"/>
      <c r="BI61" s="151"/>
      <c r="BJ61" s="92"/>
    </row>
    <row r="62" spans="4:73" ht="9.9499999999999993" customHeight="1">
      <c r="AF62" s="117"/>
      <c r="AG62" s="117"/>
      <c r="AN62" s="117"/>
      <c r="AO62" s="117"/>
      <c r="AT62" s="117"/>
      <c r="AU62" s="117"/>
      <c r="AV62" s="117"/>
      <c r="AW62" s="117"/>
      <c r="AX62" s="117"/>
      <c r="AY62" s="117"/>
      <c r="BB62" s="117"/>
      <c r="BC62" s="117"/>
      <c r="BI62" s="117"/>
      <c r="BJ62" s="117"/>
      <c r="BO62" s="117"/>
      <c r="BP62" s="117"/>
    </row>
    <row r="63" spans="4:73" ht="9.9499999999999993" customHeight="1" thickBot="1">
      <c r="D63" s="22"/>
      <c r="E63" s="22"/>
      <c r="AQ63" s="92"/>
      <c r="AR63" s="92"/>
      <c r="AS63" s="92"/>
      <c r="AT63" s="92"/>
      <c r="AU63" s="92"/>
      <c r="BB63" s="92"/>
      <c r="BE63" s="92"/>
      <c r="BF63" s="92"/>
      <c r="BG63" s="92"/>
      <c r="BH63" s="92"/>
      <c r="BI63" s="92"/>
      <c r="BL63" s="92"/>
      <c r="BM63" s="92"/>
      <c r="BN63" s="92"/>
      <c r="BO63" s="92"/>
      <c r="BR63" s="92"/>
      <c r="BS63" s="92"/>
      <c r="BT63" s="92"/>
      <c r="BU63" s="92"/>
    </row>
    <row r="64" spans="4:73" s="256" customFormat="1" ht="15" customHeight="1">
      <c r="D64" s="225"/>
      <c r="E64" s="671">
        <v>27</v>
      </c>
      <c r="F64" s="671"/>
      <c r="G64" s="252"/>
      <c r="H64" s="887" t="s">
        <v>129</v>
      </c>
      <c r="I64" s="888"/>
      <c r="J64" s="888"/>
      <c r="K64" s="888"/>
      <c r="L64" s="888"/>
      <c r="M64" s="888"/>
      <c r="N64" s="888"/>
      <c r="O64" s="888"/>
      <c r="P64" s="888"/>
      <c r="Q64" s="888"/>
      <c r="R64" s="888"/>
      <c r="S64" s="888"/>
      <c r="T64" s="888"/>
      <c r="U64" s="888"/>
      <c r="V64" s="888"/>
      <c r="W64" s="888"/>
      <c r="X64" s="888"/>
      <c r="Y64" s="888"/>
      <c r="Z64" s="888"/>
      <c r="AA64" s="888"/>
      <c r="AB64" s="888"/>
      <c r="AC64" s="888"/>
      <c r="AD64" s="888"/>
      <c r="AE64" s="888"/>
      <c r="AF64" s="888"/>
      <c r="AG64" s="888"/>
      <c r="AH64" s="888"/>
      <c r="AI64" s="888"/>
      <c r="AJ64" s="888"/>
      <c r="AK64" s="888"/>
      <c r="AL64" s="888"/>
      <c r="AM64" s="888"/>
      <c r="AN64" s="888"/>
      <c r="AO64" s="888"/>
      <c r="AP64" s="888"/>
      <c r="AQ64" s="888"/>
      <c r="AR64" s="888"/>
      <c r="AS64" s="888"/>
      <c r="AT64" s="888"/>
      <c r="AU64" s="888"/>
      <c r="AV64" s="888"/>
      <c r="AW64" s="888"/>
      <c r="AX64" s="888"/>
      <c r="AY64" s="888"/>
      <c r="AZ64" s="888"/>
      <c r="BA64" s="888"/>
      <c r="BB64" s="888"/>
      <c r="BC64" s="889"/>
      <c r="BD64" s="890">
        <f>SUM(BD65:BF72)</f>
        <v>0</v>
      </c>
      <c r="BE64" s="890"/>
      <c r="BF64" s="891"/>
      <c r="BG64" s="407" t="s">
        <v>45</v>
      </c>
      <c r="BH64" s="402"/>
      <c r="BI64" s="252"/>
      <c r="BJ64" s="252"/>
      <c r="BK64" s="255"/>
      <c r="BL64" s="255"/>
      <c r="BM64" s="255"/>
      <c r="BN64" s="3"/>
    </row>
    <row r="65" spans="4:92" s="256" customFormat="1" ht="15" customHeight="1">
      <c r="D65" s="249"/>
      <c r="E65" s="248"/>
      <c r="F65" s="34"/>
      <c r="H65" s="1103" t="s">
        <v>168</v>
      </c>
      <c r="I65" s="650"/>
      <c r="J65" s="650"/>
      <c r="K65" s="650"/>
      <c r="L65" s="1094"/>
      <c r="M65" s="779" t="s">
        <v>359</v>
      </c>
      <c r="N65" s="780"/>
      <c r="O65" s="780"/>
      <c r="P65" s="780"/>
      <c r="Q65" s="780"/>
      <c r="R65" s="780"/>
      <c r="S65" s="780"/>
      <c r="T65" s="780"/>
      <c r="U65" s="780"/>
      <c r="V65" s="780"/>
      <c r="W65" s="780"/>
      <c r="X65" s="780"/>
      <c r="Y65" s="780"/>
      <c r="Z65" s="780"/>
      <c r="AA65" s="780"/>
      <c r="AB65" s="780"/>
      <c r="AC65" s="780"/>
      <c r="AD65" s="780"/>
      <c r="AE65" s="780"/>
      <c r="AF65" s="780"/>
      <c r="AG65" s="780"/>
      <c r="AH65" s="780"/>
      <c r="AI65" s="780"/>
      <c r="AJ65" s="780"/>
      <c r="AK65" s="780"/>
      <c r="AL65" s="780"/>
      <c r="AM65" s="780"/>
      <c r="AN65" s="780"/>
      <c r="AO65" s="780"/>
      <c r="AP65" s="780"/>
      <c r="AQ65" s="780"/>
      <c r="AR65" s="780"/>
      <c r="AS65" s="780"/>
      <c r="AT65" s="780"/>
      <c r="AU65" s="780"/>
      <c r="AV65" s="780"/>
      <c r="AW65" s="780"/>
      <c r="AX65" s="780"/>
      <c r="AY65" s="780"/>
      <c r="AZ65" s="780"/>
      <c r="BA65" s="780"/>
      <c r="BB65" s="780"/>
      <c r="BC65" s="783"/>
      <c r="BD65" s="653"/>
      <c r="BE65" s="653"/>
      <c r="BF65" s="654"/>
      <c r="BG65" s="332" t="s">
        <v>45</v>
      </c>
      <c r="BH65" s="403"/>
      <c r="BI65" s="248"/>
      <c r="BJ65" s="248"/>
      <c r="BN65" s="7"/>
    </row>
    <row r="66" spans="4:92" s="256" customFormat="1" ht="15" customHeight="1">
      <c r="D66" s="249"/>
      <c r="E66" s="248"/>
      <c r="F66" s="34"/>
      <c r="H66" s="397"/>
      <c r="I66" s="398"/>
      <c r="J66" s="398"/>
      <c r="K66" s="398"/>
      <c r="L66" s="398"/>
      <c r="M66" s="779" t="s">
        <v>364</v>
      </c>
      <c r="N66" s="780"/>
      <c r="O66" s="780"/>
      <c r="P66" s="780"/>
      <c r="Q66" s="780"/>
      <c r="R66" s="780"/>
      <c r="S66" s="780"/>
      <c r="T66" s="780"/>
      <c r="U66" s="780"/>
      <c r="V66" s="780"/>
      <c r="W66" s="780"/>
      <c r="X66" s="780"/>
      <c r="Y66" s="780"/>
      <c r="Z66" s="780"/>
      <c r="AA66" s="780"/>
      <c r="AB66" s="780"/>
      <c r="AC66" s="780"/>
      <c r="AD66" s="780"/>
      <c r="AE66" s="780"/>
      <c r="AF66" s="780"/>
      <c r="AG66" s="780"/>
      <c r="AH66" s="780"/>
      <c r="AI66" s="780"/>
      <c r="AJ66" s="780"/>
      <c r="AK66" s="780"/>
      <c r="AL66" s="780"/>
      <c r="AM66" s="780"/>
      <c r="AN66" s="780"/>
      <c r="AO66" s="780"/>
      <c r="AP66" s="780"/>
      <c r="AQ66" s="780"/>
      <c r="AR66" s="780"/>
      <c r="AS66" s="780"/>
      <c r="AT66" s="780"/>
      <c r="AU66" s="780"/>
      <c r="AV66" s="780"/>
      <c r="AW66" s="780"/>
      <c r="AX66" s="780"/>
      <c r="AY66" s="780"/>
      <c r="AZ66" s="780"/>
      <c r="BA66" s="780"/>
      <c r="BB66" s="780"/>
      <c r="BC66" s="783"/>
      <c r="BD66" s="653"/>
      <c r="BE66" s="653"/>
      <c r="BF66" s="654"/>
      <c r="BG66" s="332" t="s">
        <v>45</v>
      </c>
      <c r="BH66" s="403"/>
      <c r="BI66" s="248"/>
      <c r="BJ66" s="248"/>
      <c r="BN66" s="7"/>
    </row>
    <row r="67" spans="4:92" s="256" customFormat="1" ht="15" customHeight="1">
      <c r="D67" s="249"/>
      <c r="E67" s="248"/>
      <c r="F67" s="34"/>
      <c r="H67" s="399"/>
      <c r="I67" s="548"/>
      <c r="J67" s="548"/>
      <c r="K67" s="548"/>
      <c r="L67" s="548"/>
      <c r="M67" s="779" t="s">
        <v>362</v>
      </c>
      <c r="N67" s="780"/>
      <c r="O67" s="780"/>
      <c r="P67" s="780"/>
      <c r="Q67" s="780"/>
      <c r="R67" s="780"/>
      <c r="S67" s="780"/>
      <c r="T67" s="780"/>
      <c r="U67" s="780"/>
      <c r="V67" s="780"/>
      <c r="W67" s="780"/>
      <c r="X67" s="780"/>
      <c r="Y67" s="780"/>
      <c r="Z67" s="780"/>
      <c r="AA67" s="780"/>
      <c r="AB67" s="780"/>
      <c r="AC67" s="780"/>
      <c r="AD67" s="780"/>
      <c r="AE67" s="780"/>
      <c r="AF67" s="780"/>
      <c r="AG67" s="780"/>
      <c r="AH67" s="780"/>
      <c r="AI67" s="780"/>
      <c r="AJ67" s="780"/>
      <c r="AK67" s="780"/>
      <c r="AL67" s="780"/>
      <c r="AM67" s="780"/>
      <c r="AN67" s="780"/>
      <c r="AO67" s="780"/>
      <c r="AP67" s="780"/>
      <c r="AQ67" s="780"/>
      <c r="AR67" s="780"/>
      <c r="AS67" s="780"/>
      <c r="AT67" s="780"/>
      <c r="AU67" s="780"/>
      <c r="AV67" s="780"/>
      <c r="AW67" s="780"/>
      <c r="AX67" s="780"/>
      <c r="AY67" s="780"/>
      <c r="AZ67" s="780"/>
      <c r="BA67" s="780"/>
      <c r="BB67" s="780"/>
      <c r="BC67" s="783"/>
      <c r="BD67" s="653"/>
      <c r="BE67" s="653"/>
      <c r="BF67" s="654"/>
      <c r="BG67" s="332" t="s">
        <v>45</v>
      </c>
      <c r="BH67" s="403"/>
      <c r="BI67" s="248"/>
      <c r="BJ67" s="248"/>
      <c r="BN67" s="7"/>
    </row>
    <row r="68" spans="4:92" s="256" customFormat="1" ht="15" customHeight="1">
      <c r="D68" s="249"/>
      <c r="E68" s="248"/>
      <c r="F68" s="34"/>
      <c r="H68" s="397"/>
      <c r="I68" s="398"/>
      <c r="J68" s="398"/>
      <c r="K68" s="398"/>
      <c r="L68" s="398"/>
      <c r="M68" s="942" t="s">
        <v>360</v>
      </c>
      <c r="N68" s="943"/>
      <c r="O68" s="943"/>
      <c r="P68" s="943"/>
      <c r="Q68" s="943"/>
      <c r="R68" s="943"/>
      <c r="S68" s="943"/>
      <c r="T68" s="943"/>
      <c r="U68" s="943"/>
      <c r="V68" s="943"/>
      <c r="W68" s="943"/>
      <c r="X68" s="943"/>
      <c r="Y68" s="943"/>
      <c r="Z68" s="943"/>
      <c r="AA68" s="943"/>
      <c r="AB68" s="943"/>
      <c r="AC68" s="943"/>
      <c r="AD68" s="943"/>
      <c r="AE68" s="943"/>
      <c r="AF68" s="943"/>
      <c r="AG68" s="943"/>
      <c r="AH68" s="943"/>
      <c r="AI68" s="943"/>
      <c r="AJ68" s="943"/>
      <c r="AK68" s="943"/>
      <c r="AL68" s="943"/>
      <c r="AM68" s="943"/>
      <c r="AN68" s="943"/>
      <c r="AO68" s="943"/>
      <c r="AP68" s="943"/>
      <c r="AQ68" s="943"/>
      <c r="AR68" s="943"/>
      <c r="AS68" s="943"/>
      <c r="AT68" s="943"/>
      <c r="AU68" s="943"/>
      <c r="AV68" s="943"/>
      <c r="AW68" s="943"/>
      <c r="AX68" s="943"/>
      <c r="AY68" s="943"/>
      <c r="AZ68" s="943"/>
      <c r="BA68" s="943"/>
      <c r="BB68" s="943"/>
      <c r="BC68" s="944"/>
      <c r="BD68" s="653"/>
      <c r="BE68" s="653"/>
      <c r="BF68" s="654"/>
      <c r="BG68" s="332" t="s">
        <v>45</v>
      </c>
      <c r="BH68" s="403"/>
      <c r="BI68" s="248"/>
      <c r="BJ68" s="248"/>
      <c r="BN68" s="7"/>
    </row>
    <row r="69" spans="4:92" s="256" customFormat="1" ht="15" customHeight="1">
      <c r="D69" s="249"/>
      <c r="E69" s="248"/>
      <c r="F69" s="34"/>
      <c r="H69" s="397"/>
      <c r="I69" s="398"/>
      <c r="J69" s="398"/>
      <c r="K69" s="398"/>
      <c r="L69" s="398"/>
      <c r="M69" s="942" t="s">
        <v>361</v>
      </c>
      <c r="N69" s="943"/>
      <c r="O69" s="943"/>
      <c r="P69" s="943"/>
      <c r="Q69" s="943"/>
      <c r="R69" s="943"/>
      <c r="S69" s="943"/>
      <c r="T69" s="943"/>
      <c r="U69" s="943"/>
      <c r="V69" s="943"/>
      <c r="W69" s="943"/>
      <c r="X69" s="943"/>
      <c r="Y69" s="943"/>
      <c r="Z69" s="943"/>
      <c r="AA69" s="943"/>
      <c r="AB69" s="943"/>
      <c r="AC69" s="943"/>
      <c r="AD69" s="943"/>
      <c r="AE69" s="943"/>
      <c r="AF69" s="943"/>
      <c r="AG69" s="943"/>
      <c r="AH69" s="943"/>
      <c r="AI69" s="943"/>
      <c r="AJ69" s="943"/>
      <c r="AK69" s="943"/>
      <c r="AL69" s="943"/>
      <c r="AM69" s="943"/>
      <c r="AN69" s="943"/>
      <c r="AO69" s="943"/>
      <c r="AP69" s="943"/>
      <c r="AQ69" s="943"/>
      <c r="AR69" s="943"/>
      <c r="AS69" s="943"/>
      <c r="AT69" s="943"/>
      <c r="AU69" s="943"/>
      <c r="AV69" s="943"/>
      <c r="AW69" s="943"/>
      <c r="AX69" s="943"/>
      <c r="AY69" s="943"/>
      <c r="AZ69" s="943"/>
      <c r="BA69" s="943"/>
      <c r="BB69" s="943"/>
      <c r="BC69" s="944"/>
      <c r="BD69" s="653"/>
      <c r="BE69" s="653"/>
      <c r="BF69" s="654"/>
      <c r="BG69" s="332" t="s">
        <v>45</v>
      </c>
      <c r="BH69" s="403"/>
      <c r="BI69" s="248"/>
      <c r="BJ69" s="248"/>
      <c r="BN69" s="7"/>
    </row>
    <row r="70" spans="4:92" s="256" customFormat="1" ht="15" customHeight="1">
      <c r="D70" s="249"/>
      <c r="E70" s="248"/>
      <c r="F70" s="34"/>
      <c r="H70" s="399"/>
      <c r="I70" s="548"/>
      <c r="J70" s="548"/>
      <c r="K70" s="548"/>
      <c r="L70" s="548"/>
      <c r="M70" s="945" t="s">
        <v>370</v>
      </c>
      <c r="N70" s="946"/>
      <c r="O70" s="946"/>
      <c r="P70" s="946"/>
      <c r="Q70" s="946"/>
      <c r="R70" s="946"/>
      <c r="S70" s="946"/>
      <c r="T70" s="946"/>
      <c r="U70" s="946"/>
      <c r="V70" s="946"/>
      <c r="W70" s="946"/>
      <c r="X70" s="946"/>
      <c r="Y70" s="946"/>
      <c r="Z70" s="946"/>
      <c r="AA70" s="946"/>
      <c r="AB70" s="946"/>
      <c r="AC70" s="946"/>
      <c r="AD70" s="946"/>
      <c r="AE70" s="946"/>
      <c r="AF70" s="946"/>
      <c r="AG70" s="946"/>
      <c r="AH70" s="946"/>
      <c r="AI70" s="946"/>
      <c r="AJ70" s="946"/>
      <c r="AK70" s="946"/>
      <c r="AL70" s="946"/>
      <c r="AM70" s="946"/>
      <c r="AN70" s="946"/>
      <c r="AO70" s="946"/>
      <c r="AP70" s="946"/>
      <c r="AQ70" s="946"/>
      <c r="AR70" s="946"/>
      <c r="AS70" s="946"/>
      <c r="AT70" s="946"/>
      <c r="AU70" s="946"/>
      <c r="AV70" s="946"/>
      <c r="AW70" s="946"/>
      <c r="AX70" s="946"/>
      <c r="AY70" s="946"/>
      <c r="AZ70" s="946"/>
      <c r="BA70" s="946"/>
      <c r="BB70" s="946"/>
      <c r="BC70" s="947"/>
      <c r="BD70" s="653"/>
      <c r="BE70" s="653"/>
      <c r="BF70" s="654"/>
      <c r="BG70" s="336"/>
      <c r="BH70" s="405"/>
      <c r="BI70" s="248"/>
      <c r="BJ70" s="248"/>
      <c r="BN70" s="7"/>
    </row>
    <row r="71" spans="4:92" s="256" customFormat="1" ht="15" customHeight="1">
      <c r="D71" s="249"/>
      <c r="E71" s="248"/>
      <c r="F71" s="34"/>
      <c r="H71" s="399"/>
      <c r="I71" s="548"/>
      <c r="J71" s="548"/>
      <c r="K71" s="548"/>
      <c r="L71" s="548"/>
      <c r="M71" s="945"/>
      <c r="N71" s="946"/>
      <c r="O71" s="946"/>
      <c r="P71" s="946"/>
      <c r="Q71" s="946"/>
      <c r="R71" s="946"/>
      <c r="S71" s="946"/>
      <c r="T71" s="946"/>
      <c r="U71" s="946"/>
      <c r="V71" s="946"/>
      <c r="W71" s="946"/>
      <c r="X71" s="946"/>
      <c r="Y71" s="946"/>
      <c r="Z71" s="946"/>
      <c r="AA71" s="946"/>
      <c r="AB71" s="946"/>
      <c r="AC71" s="946"/>
      <c r="AD71" s="946"/>
      <c r="AE71" s="946"/>
      <c r="AF71" s="946"/>
      <c r="AG71" s="946"/>
      <c r="AH71" s="946"/>
      <c r="AI71" s="946"/>
      <c r="AJ71" s="946"/>
      <c r="AK71" s="946"/>
      <c r="AL71" s="946"/>
      <c r="AM71" s="946"/>
      <c r="AN71" s="946"/>
      <c r="AO71" s="946"/>
      <c r="AP71" s="946"/>
      <c r="AQ71" s="946"/>
      <c r="AR71" s="946"/>
      <c r="AS71" s="946"/>
      <c r="AT71" s="946"/>
      <c r="AU71" s="946"/>
      <c r="AV71" s="946"/>
      <c r="AW71" s="946"/>
      <c r="AX71" s="946"/>
      <c r="AY71" s="946"/>
      <c r="AZ71" s="946"/>
      <c r="BA71" s="946"/>
      <c r="BB71" s="946"/>
      <c r="BC71" s="947"/>
      <c r="BD71" s="653"/>
      <c r="BE71" s="653"/>
      <c r="BF71" s="654"/>
      <c r="BG71" s="408" t="s">
        <v>45</v>
      </c>
      <c r="BH71" s="404"/>
      <c r="BI71" s="248"/>
      <c r="BJ71" s="248"/>
      <c r="BN71" s="7"/>
    </row>
    <row r="72" spans="4:92" s="256" customFormat="1" ht="15" customHeight="1">
      <c r="D72" s="249"/>
      <c r="E72" s="248"/>
      <c r="F72" s="34"/>
      <c r="H72" s="399"/>
      <c r="I72" s="548"/>
      <c r="J72" s="548"/>
      <c r="K72" s="548"/>
      <c r="L72" s="548"/>
      <c r="M72" s="939" t="s">
        <v>369</v>
      </c>
      <c r="N72" s="940"/>
      <c r="O72" s="940"/>
      <c r="P72" s="940"/>
      <c r="Q72" s="940"/>
      <c r="R72" s="940"/>
      <c r="S72" s="940"/>
      <c r="T72" s="940"/>
      <c r="U72" s="940"/>
      <c r="V72" s="940"/>
      <c r="W72" s="940"/>
      <c r="X72" s="940"/>
      <c r="Y72" s="940"/>
      <c r="Z72" s="940"/>
      <c r="AA72" s="940"/>
      <c r="AB72" s="940"/>
      <c r="AC72" s="940"/>
      <c r="AD72" s="940"/>
      <c r="AE72" s="940"/>
      <c r="AF72" s="940"/>
      <c r="AG72" s="940"/>
      <c r="AH72" s="940"/>
      <c r="AI72" s="940"/>
      <c r="AJ72" s="940"/>
      <c r="AK72" s="940"/>
      <c r="AL72" s="940"/>
      <c r="AM72" s="940"/>
      <c r="AN72" s="940"/>
      <c r="AO72" s="940"/>
      <c r="AP72" s="940"/>
      <c r="AQ72" s="940"/>
      <c r="AR72" s="940"/>
      <c r="AS72" s="940"/>
      <c r="AT72" s="940"/>
      <c r="AU72" s="940"/>
      <c r="AV72" s="940"/>
      <c r="AW72" s="940"/>
      <c r="AX72" s="940"/>
      <c r="AY72" s="940"/>
      <c r="AZ72" s="940"/>
      <c r="BA72" s="940"/>
      <c r="BB72" s="940"/>
      <c r="BC72" s="941"/>
      <c r="BD72" s="850"/>
      <c r="BE72" s="746"/>
      <c r="BF72" s="747"/>
      <c r="BG72" s="553" t="s">
        <v>45</v>
      </c>
      <c r="BH72" s="554"/>
      <c r="BI72" s="354"/>
      <c r="BJ72" s="248"/>
      <c r="BN72" s="7"/>
      <c r="BV72" s="355"/>
      <c r="BW72" s="355"/>
      <c r="BX72" s="355"/>
      <c r="BY72" s="355"/>
      <c r="BZ72" s="355"/>
      <c r="CA72" s="355"/>
      <c r="CB72" s="355"/>
      <c r="CC72" s="355"/>
      <c r="CD72" s="355"/>
      <c r="CE72" s="355"/>
      <c r="CF72" s="355"/>
      <c r="CG72" s="355"/>
      <c r="CH72" s="355"/>
      <c r="CI72" s="355"/>
      <c r="CJ72" s="355"/>
      <c r="CK72" s="355"/>
      <c r="CL72" s="355"/>
      <c r="CM72" s="355"/>
      <c r="CN72" s="355"/>
    </row>
    <row r="73" spans="4:92" s="256" customFormat="1" ht="15" customHeight="1">
      <c r="D73" s="249"/>
      <c r="E73" s="248"/>
      <c r="F73" s="34"/>
      <c r="H73" s="399"/>
      <c r="I73" s="548"/>
      <c r="J73" s="548"/>
      <c r="K73" s="548"/>
      <c r="L73" s="548"/>
      <c r="M73" s="881" t="s">
        <v>456</v>
      </c>
      <c r="N73" s="882"/>
      <c r="O73" s="882"/>
      <c r="P73" s="882"/>
      <c r="Q73" s="882"/>
      <c r="R73" s="882"/>
      <c r="S73" s="882"/>
      <c r="T73" s="882"/>
      <c r="U73" s="882"/>
      <c r="V73" s="882"/>
      <c r="W73" s="882"/>
      <c r="X73" s="882"/>
      <c r="Y73" s="882"/>
      <c r="Z73" s="882"/>
      <c r="AA73" s="882"/>
      <c r="AB73" s="882"/>
      <c r="AC73" s="882"/>
      <c r="AD73" s="882"/>
      <c r="AE73" s="882"/>
      <c r="AF73" s="882"/>
      <c r="AG73" s="882"/>
      <c r="AH73" s="882"/>
      <c r="AI73" s="882"/>
      <c r="AJ73" s="882"/>
      <c r="AK73" s="882"/>
      <c r="AL73" s="882"/>
      <c r="AM73" s="882"/>
      <c r="AN73" s="882"/>
      <c r="AO73" s="882"/>
      <c r="AP73" s="882"/>
      <c r="AQ73" s="882"/>
      <c r="AR73" s="882"/>
      <c r="AS73" s="882"/>
      <c r="AT73" s="882"/>
      <c r="AU73" s="882"/>
      <c r="AV73" s="882"/>
      <c r="AW73" s="882"/>
      <c r="AX73" s="882"/>
      <c r="AY73" s="882"/>
      <c r="AZ73" s="882"/>
      <c r="BA73" s="882"/>
      <c r="BB73" s="882"/>
      <c r="BC73" s="883"/>
      <c r="BD73" s="876"/>
      <c r="BE73" s="602"/>
      <c r="BF73" s="877"/>
      <c r="BG73" s="551"/>
      <c r="BH73" s="552"/>
      <c r="BI73" s="354"/>
      <c r="BJ73" s="248"/>
      <c r="BN73" s="7"/>
      <c r="BV73" s="355"/>
      <c r="BW73" s="355"/>
      <c r="BX73" s="355"/>
      <c r="BY73" s="355"/>
      <c r="BZ73" s="355"/>
      <c r="CA73" s="355"/>
      <c r="CB73" s="355"/>
      <c r="CC73" s="355"/>
      <c r="CD73" s="355"/>
      <c r="CE73" s="355"/>
      <c r="CF73" s="355"/>
      <c r="CG73" s="355"/>
      <c r="CH73" s="355"/>
      <c r="CI73" s="355"/>
      <c r="CJ73" s="355"/>
      <c r="CK73" s="355"/>
      <c r="CL73" s="355"/>
      <c r="CM73" s="355"/>
      <c r="CN73" s="355"/>
    </row>
    <row r="74" spans="4:92" s="256" customFormat="1" ht="15" customHeight="1" thickBot="1">
      <c r="D74" s="249"/>
      <c r="E74" s="248"/>
      <c r="F74" s="34"/>
      <c r="H74" s="400"/>
      <c r="I74" s="401"/>
      <c r="J74" s="401"/>
      <c r="K74" s="401"/>
      <c r="L74" s="401"/>
      <c r="M74" s="884"/>
      <c r="N74" s="885"/>
      <c r="O74" s="885"/>
      <c r="P74" s="885"/>
      <c r="Q74" s="885"/>
      <c r="R74" s="885"/>
      <c r="S74" s="885"/>
      <c r="T74" s="885"/>
      <c r="U74" s="885"/>
      <c r="V74" s="885"/>
      <c r="W74" s="885"/>
      <c r="X74" s="885"/>
      <c r="Y74" s="885"/>
      <c r="Z74" s="885"/>
      <c r="AA74" s="885"/>
      <c r="AB74" s="885"/>
      <c r="AC74" s="885"/>
      <c r="AD74" s="885"/>
      <c r="AE74" s="885"/>
      <c r="AF74" s="885"/>
      <c r="AG74" s="885"/>
      <c r="AH74" s="885"/>
      <c r="AI74" s="885"/>
      <c r="AJ74" s="885"/>
      <c r="AK74" s="885"/>
      <c r="AL74" s="885"/>
      <c r="AM74" s="885"/>
      <c r="AN74" s="885"/>
      <c r="AO74" s="885"/>
      <c r="AP74" s="885"/>
      <c r="AQ74" s="885"/>
      <c r="AR74" s="885"/>
      <c r="AS74" s="885"/>
      <c r="AT74" s="885"/>
      <c r="AU74" s="885"/>
      <c r="AV74" s="885"/>
      <c r="AW74" s="885"/>
      <c r="AX74" s="885"/>
      <c r="AY74" s="885"/>
      <c r="AZ74" s="885"/>
      <c r="BA74" s="885"/>
      <c r="BB74" s="885"/>
      <c r="BC74" s="886"/>
      <c r="BD74" s="878"/>
      <c r="BE74" s="879"/>
      <c r="BF74" s="880"/>
      <c r="BG74" s="409" t="s">
        <v>363</v>
      </c>
      <c r="BH74" s="406"/>
      <c r="BI74" s="354"/>
      <c r="BJ74" s="248"/>
      <c r="BN74" s="7"/>
      <c r="BV74" s="355"/>
      <c r="BW74" s="355"/>
      <c r="BX74" s="355"/>
      <c r="BY74" s="355"/>
      <c r="BZ74" s="355"/>
      <c r="CA74" s="355"/>
      <c r="CB74" s="355"/>
      <c r="CC74" s="355"/>
      <c r="CD74" s="355"/>
      <c r="CE74" s="355"/>
      <c r="CF74" s="355"/>
      <c r="CG74" s="355"/>
      <c r="CH74" s="355"/>
      <c r="CI74" s="355"/>
      <c r="CJ74" s="355"/>
      <c r="CK74" s="355"/>
      <c r="CL74" s="355"/>
      <c r="CM74" s="355"/>
      <c r="CN74" s="355"/>
    </row>
    <row r="75" spans="4:92" s="256" customFormat="1" ht="15" customHeight="1">
      <c r="D75" s="249"/>
      <c r="E75" s="245"/>
      <c r="F75" s="245"/>
      <c r="G75" s="354"/>
      <c r="H75" s="26"/>
      <c r="I75" s="113" t="s">
        <v>358</v>
      </c>
      <c r="J75" s="1128" t="s">
        <v>485</v>
      </c>
      <c r="K75" s="1128"/>
      <c r="L75" s="1128"/>
      <c r="M75" s="1128"/>
      <c r="N75" s="1128"/>
      <c r="O75" s="1128"/>
      <c r="P75" s="1128"/>
      <c r="Q75" s="1128"/>
      <c r="R75" s="1128"/>
      <c r="S75" s="1128"/>
      <c r="T75" s="1128"/>
      <c r="U75" s="1128"/>
      <c r="V75" s="1128"/>
      <c r="W75" s="1128"/>
      <c r="X75" s="1128"/>
      <c r="Y75" s="1128"/>
      <c r="Z75" s="1128"/>
      <c r="AA75" s="1128"/>
      <c r="AB75" s="1128"/>
      <c r="AC75" s="1128"/>
      <c r="AD75" s="1128"/>
      <c r="AE75" s="1128"/>
      <c r="AF75" s="1128"/>
      <c r="AG75" s="1128"/>
      <c r="AH75" s="1128"/>
      <c r="AI75" s="1128"/>
      <c r="AJ75" s="1128"/>
      <c r="AK75" s="1128"/>
      <c r="AL75" s="1128"/>
      <c r="AM75" s="1128"/>
      <c r="AN75" s="1128"/>
      <c r="AO75" s="1128"/>
      <c r="AP75" s="1128"/>
      <c r="AQ75" s="1128"/>
      <c r="AR75" s="1128"/>
      <c r="AS75" s="1128"/>
      <c r="AT75" s="1128"/>
      <c r="AU75" s="1128"/>
      <c r="AV75" s="1128"/>
      <c r="AW75" s="1128"/>
      <c r="AX75" s="1128"/>
      <c r="AY75" s="1128"/>
      <c r="AZ75" s="1128"/>
      <c r="BA75" s="1128"/>
      <c r="BB75" s="1128"/>
      <c r="BC75" s="1128"/>
      <c r="BD75" s="1128"/>
      <c r="BE75" s="1128"/>
      <c r="BF75" s="1128"/>
      <c r="BG75" s="1128"/>
      <c r="BH75" s="248"/>
      <c r="BI75" s="248"/>
      <c r="BJ75" s="248"/>
      <c r="BN75" s="7"/>
    </row>
    <row r="76" spans="4:92" s="256" customFormat="1" ht="15" customHeight="1">
      <c r="D76" s="249"/>
      <c r="E76" s="245"/>
      <c r="F76" s="245"/>
      <c r="G76" s="354"/>
      <c r="H76" s="354"/>
      <c r="I76" s="354"/>
      <c r="J76" s="686"/>
      <c r="K76" s="686"/>
      <c r="L76" s="686"/>
      <c r="M76" s="686"/>
      <c r="N76" s="686"/>
      <c r="O76" s="686"/>
      <c r="P76" s="686"/>
      <c r="Q76" s="686"/>
      <c r="R76" s="686"/>
      <c r="S76" s="686"/>
      <c r="T76" s="686"/>
      <c r="U76" s="686"/>
      <c r="V76" s="686"/>
      <c r="W76" s="686"/>
      <c r="X76" s="686"/>
      <c r="Y76" s="686"/>
      <c r="Z76" s="686"/>
      <c r="AA76" s="686"/>
      <c r="AB76" s="686"/>
      <c r="AC76" s="686"/>
      <c r="AD76" s="686"/>
      <c r="AE76" s="686"/>
      <c r="AF76" s="686"/>
      <c r="AG76" s="686"/>
      <c r="AH76" s="686"/>
      <c r="AI76" s="686"/>
      <c r="AJ76" s="686"/>
      <c r="AK76" s="686"/>
      <c r="AL76" s="686"/>
      <c r="AM76" s="686"/>
      <c r="AN76" s="686"/>
      <c r="AO76" s="686"/>
      <c r="AP76" s="686"/>
      <c r="AQ76" s="686"/>
      <c r="AR76" s="686"/>
      <c r="AS76" s="686"/>
      <c r="AT76" s="686"/>
      <c r="AU76" s="686"/>
      <c r="AV76" s="686"/>
      <c r="AW76" s="686"/>
      <c r="AX76" s="686"/>
      <c r="AY76" s="686"/>
      <c r="AZ76" s="686"/>
      <c r="BA76" s="686"/>
      <c r="BB76" s="686"/>
      <c r="BC76" s="686"/>
      <c r="BD76" s="686"/>
      <c r="BE76" s="686"/>
      <c r="BF76" s="686"/>
      <c r="BG76" s="686"/>
      <c r="BH76" s="248"/>
      <c r="BI76" s="248"/>
      <c r="BJ76" s="248"/>
      <c r="BN76" s="7"/>
    </row>
    <row r="77" spans="4:92" s="256" customFormat="1" ht="15" customHeight="1">
      <c r="D77" s="249"/>
      <c r="E77" s="245"/>
      <c r="F77" s="245"/>
      <c r="G77" s="354"/>
      <c r="H77" s="354"/>
      <c r="I77" s="354"/>
      <c r="J77" s="686"/>
      <c r="K77" s="686"/>
      <c r="L77" s="686"/>
      <c r="M77" s="686"/>
      <c r="N77" s="686"/>
      <c r="O77" s="686"/>
      <c r="P77" s="686"/>
      <c r="Q77" s="686"/>
      <c r="R77" s="686"/>
      <c r="S77" s="686"/>
      <c r="T77" s="686"/>
      <c r="U77" s="686"/>
      <c r="V77" s="686"/>
      <c r="W77" s="686"/>
      <c r="X77" s="686"/>
      <c r="Y77" s="686"/>
      <c r="Z77" s="686"/>
      <c r="AA77" s="686"/>
      <c r="AB77" s="686"/>
      <c r="AC77" s="686"/>
      <c r="AD77" s="686"/>
      <c r="AE77" s="686"/>
      <c r="AF77" s="686"/>
      <c r="AG77" s="686"/>
      <c r="AH77" s="686"/>
      <c r="AI77" s="686"/>
      <c r="AJ77" s="686"/>
      <c r="AK77" s="686"/>
      <c r="AL77" s="686"/>
      <c r="AM77" s="686"/>
      <c r="AN77" s="686"/>
      <c r="AO77" s="686"/>
      <c r="AP77" s="686"/>
      <c r="AQ77" s="686"/>
      <c r="AR77" s="686"/>
      <c r="AS77" s="686"/>
      <c r="AT77" s="686"/>
      <c r="AU77" s="686"/>
      <c r="AV77" s="686"/>
      <c r="AW77" s="686"/>
      <c r="AX77" s="686"/>
      <c r="AY77" s="686"/>
      <c r="AZ77" s="686"/>
      <c r="BA77" s="686"/>
      <c r="BB77" s="686"/>
      <c r="BC77" s="686"/>
      <c r="BD77" s="686"/>
      <c r="BE77" s="686"/>
      <c r="BF77" s="686"/>
      <c r="BG77" s="686"/>
      <c r="BH77" s="248"/>
      <c r="BI77" s="248"/>
      <c r="BJ77" s="248"/>
      <c r="BN77" s="7"/>
    </row>
    <row r="78" spans="4:92" s="256" customFormat="1" ht="15" customHeight="1">
      <c r="D78" s="59"/>
      <c r="E78" s="253"/>
      <c r="F78" s="35"/>
      <c r="G78" s="253"/>
      <c r="H78" s="253"/>
      <c r="I78" s="253"/>
      <c r="J78" s="253"/>
      <c r="K78" s="253"/>
      <c r="L78" s="253"/>
      <c r="M78" s="253"/>
      <c r="N78" s="253"/>
      <c r="O78" s="253"/>
      <c r="P78" s="253"/>
      <c r="Q78" s="253"/>
      <c r="R78" s="253"/>
      <c r="S78" s="253"/>
      <c r="T78" s="253"/>
      <c r="U78" s="253"/>
      <c r="V78" s="253"/>
      <c r="W78" s="253"/>
      <c r="X78" s="253"/>
      <c r="Y78" s="253"/>
      <c r="Z78" s="253"/>
      <c r="AA78" s="253"/>
      <c r="AB78" s="253"/>
      <c r="AC78" s="253"/>
      <c r="AD78" s="253"/>
      <c r="AE78" s="254"/>
      <c r="AF78" s="253"/>
      <c r="AG78" s="253"/>
      <c r="AH78" s="253"/>
      <c r="AI78" s="253"/>
      <c r="AJ78" s="254"/>
      <c r="AK78" s="253"/>
      <c r="AL78" s="253"/>
      <c r="AM78" s="253"/>
      <c r="AN78" s="253"/>
      <c r="AO78" s="253"/>
      <c r="AP78" s="253"/>
      <c r="AQ78" s="253"/>
      <c r="AR78" s="253"/>
      <c r="AS78" s="253"/>
      <c r="AT78" s="253"/>
      <c r="AU78" s="253"/>
      <c r="AV78" s="253"/>
      <c r="AW78" s="253"/>
      <c r="AX78" s="253"/>
      <c r="AY78" s="254"/>
      <c r="AZ78" s="253"/>
      <c r="BA78" s="253"/>
      <c r="BB78" s="253"/>
      <c r="BC78" s="356"/>
      <c r="BD78" s="356"/>
      <c r="BE78" s="356"/>
      <c r="BF78" s="356"/>
      <c r="BG78" s="253"/>
      <c r="BH78" s="253"/>
      <c r="BI78" s="253"/>
      <c r="BJ78" s="253"/>
      <c r="BK78" s="254"/>
      <c r="BL78" s="254"/>
      <c r="BM78" s="254"/>
      <c r="BN78" s="9"/>
      <c r="BV78" s="355"/>
      <c r="BW78" s="355"/>
      <c r="BX78" s="355"/>
      <c r="BY78" s="355"/>
      <c r="BZ78" s="355"/>
      <c r="CA78" s="355"/>
      <c r="CB78" s="355"/>
      <c r="CC78" s="355"/>
      <c r="CD78" s="355"/>
      <c r="CE78" s="355"/>
      <c r="CF78" s="355"/>
      <c r="CG78" s="355"/>
      <c r="CH78" s="355"/>
      <c r="CI78" s="355"/>
      <c r="CJ78" s="355"/>
      <c r="CK78" s="355"/>
      <c r="CL78" s="355"/>
      <c r="CM78" s="355"/>
      <c r="CN78" s="355"/>
    </row>
    <row r="79" spans="4:92" s="221" customFormat="1" ht="15" customHeight="1">
      <c r="D79" s="366"/>
      <c r="E79" s="366"/>
      <c r="F79" s="34"/>
      <c r="G79" s="366"/>
      <c r="H79" s="366"/>
      <c r="I79" s="366"/>
      <c r="J79" s="366"/>
      <c r="K79" s="366"/>
      <c r="L79" s="366"/>
      <c r="M79" s="366"/>
      <c r="N79" s="366"/>
      <c r="O79" s="366"/>
      <c r="P79" s="366"/>
      <c r="Q79" s="366"/>
      <c r="R79" s="366"/>
      <c r="S79" s="366"/>
      <c r="T79" s="366"/>
      <c r="U79" s="366"/>
      <c r="V79" s="366"/>
      <c r="W79" s="366"/>
      <c r="X79" s="366"/>
      <c r="Y79" s="366"/>
      <c r="Z79" s="366"/>
      <c r="AA79" s="366"/>
      <c r="AB79" s="366"/>
      <c r="AC79" s="366"/>
      <c r="AD79" s="366"/>
      <c r="AE79" s="366"/>
      <c r="AF79" s="366"/>
      <c r="AG79" s="366"/>
      <c r="AH79" s="366"/>
      <c r="AI79" s="366"/>
      <c r="AJ79" s="366"/>
      <c r="AK79" s="366"/>
      <c r="AL79" s="366"/>
      <c r="AM79" s="366"/>
      <c r="AN79" s="366"/>
      <c r="AO79" s="366"/>
      <c r="AP79" s="366"/>
      <c r="AQ79" s="366"/>
      <c r="AR79" s="366"/>
      <c r="AS79" s="366"/>
      <c r="AT79" s="366"/>
      <c r="AU79" s="366"/>
      <c r="AV79" s="366"/>
      <c r="AW79" s="366"/>
      <c r="AX79" s="363"/>
      <c r="AY79" s="363"/>
      <c r="AZ79" s="363"/>
      <c r="BA79" s="363"/>
      <c r="BB79" s="366"/>
      <c r="BC79" s="366"/>
      <c r="BD79" s="374"/>
      <c r="BK79"/>
      <c r="BL79"/>
      <c r="BM79"/>
      <c r="BN79"/>
      <c r="BO79"/>
      <c r="BP79"/>
      <c r="BQ79"/>
      <c r="BR79"/>
      <c r="BS79"/>
      <c r="BT79"/>
      <c r="BU79"/>
      <c r="BV79"/>
      <c r="BW79"/>
      <c r="BX79"/>
      <c r="BY79"/>
      <c r="BZ79"/>
      <c r="CA79"/>
      <c r="CB79"/>
      <c r="CC79"/>
    </row>
    <row r="80" spans="4:92" s="210" customFormat="1" ht="25.5" customHeight="1">
      <c r="D80" s="27"/>
      <c r="E80" s="653">
        <v>28</v>
      </c>
      <c r="F80" s="653"/>
      <c r="G80" s="978" t="s">
        <v>127</v>
      </c>
      <c r="H80" s="978"/>
      <c r="I80" s="978"/>
      <c r="J80" s="978"/>
      <c r="K80" s="978"/>
      <c r="L80" s="978"/>
      <c r="M80" s="978"/>
      <c r="N80" s="978"/>
      <c r="O80" s="978"/>
      <c r="P80" s="978"/>
      <c r="Q80" s="978"/>
      <c r="R80" s="978"/>
      <c r="S80" s="978"/>
      <c r="T80" s="978"/>
      <c r="U80" s="978"/>
      <c r="V80" s="978"/>
      <c r="W80" s="978"/>
      <c r="X80" s="978"/>
      <c r="Y80" s="978"/>
      <c r="Z80" s="29"/>
      <c r="AA80" s="865"/>
      <c r="AB80" s="643"/>
      <c r="AC80" s="643"/>
      <c r="AD80" s="644"/>
      <c r="AE80" s="653" t="s">
        <v>275</v>
      </c>
      <c r="AF80" s="653"/>
      <c r="AG80" s="653"/>
      <c r="AH80" s="653"/>
      <c r="AI80" s="653"/>
      <c r="AJ80" s="653"/>
      <c r="AK80" s="653"/>
      <c r="AL80" s="772"/>
      <c r="AM80" s="205"/>
      <c r="AN80" s="205"/>
      <c r="BU80" s="210">
        <f>AA80</f>
        <v>0</v>
      </c>
    </row>
    <row r="81" spans="4:75" s="210" customFormat="1" ht="25.5" customHeight="1">
      <c r="D81" s="8"/>
      <c r="E81" s="602">
        <v>29</v>
      </c>
      <c r="F81" s="602"/>
      <c r="G81" s="978" t="s">
        <v>128</v>
      </c>
      <c r="H81" s="978"/>
      <c r="I81" s="978"/>
      <c r="J81" s="978"/>
      <c r="K81" s="978"/>
      <c r="L81" s="978"/>
      <c r="M81" s="978"/>
      <c r="N81" s="978"/>
      <c r="O81" s="978"/>
      <c r="P81" s="978"/>
      <c r="Q81" s="978"/>
      <c r="R81" s="978"/>
      <c r="S81" s="978"/>
      <c r="T81" s="978"/>
      <c r="U81" s="978"/>
      <c r="V81" s="978"/>
      <c r="W81" s="978"/>
      <c r="X81" s="978"/>
      <c r="Y81" s="978"/>
      <c r="Z81" s="29"/>
      <c r="AA81" s="979" t="s">
        <v>199</v>
      </c>
      <c r="AB81" s="980"/>
      <c r="AC81" s="980"/>
      <c r="AD81" s="980"/>
      <c r="AE81" s="980"/>
      <c r="AF81" s="980"/>
      <c r="AG81" s="980"/>
      <c r="AH81" s="980"/>
      <c r="AI81" s="980"/>
      <c r="AJ81" s="980"/>
      <c r="AK81" s="980" t="s">
        <v>45</v>
      </c>
      <c r="AL81" s="981"/>
      <c r="AM81" s="979" t="s">
        <v>200</v>
      </c>
      <c r="AN81" s="980"/>
      <c r="AO81" s="980"/>
      <c r="AP81" s="980"/>
      <c r="AQ81" s="980"/>
      <c r="AR81" s="980"/>
      <c r="AS81" s="980"/>
      <c r="AT81" s="980"/>
      <c r="AU81" s="980" t="s">
        <v>45</v>
      </c>
      <c r="AV81" s="981"/>
      <c r="AW81" s="102"/>
      <c r="BV81" s="374"/>
      <c r="BW81" s="374"/>
    </row>
    <row r="82" spans="4:75" s="210" customFormat="1" ht="17.25" customHeight="1">
      <c r="D82" s="43"/>
      <c r="E82" s="24"/>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c r="AU82" s="207"/>
      <c r="AV82" s="207"/>
      <c r="AW82" s="207"/>
      <c r="AX82" s="207"/>
      <c r="AY82" s="207"/>
      <c r="AZ82" s="207"/>
      <c r="BA82" s="207"/>
      <c r="BB82" s="207"/>
      <c r="BC82" s="207"/>
      <c r="BD82" s="207"/>
      <c r="BE82" s="207"/>
      <c r="BF82" s="207"/>
      <c r="BG82" s="207"/>
      <c r="BH82" s="207"/>
      <c r="BI82" s="207"/>
      <c r="BJ82" s="207"/>
      <c r="BK82" s="43"/>
    </row>
    <row r="83" spans="4:75" ht="24" customHeight="1">
      <c r="D83" s="511"/>
      <c r="E83" s="653">
        <v>30</v>
      </c>
      <c r="F83" s="653"/>
      <c r="G83" s="512" t="s">
        <v>280</v>
      </c>
      <c r="H83" s="512"/>
      <c r="I83" s="512"/>
      <c r="J83" s="512"/>
      <c r="K83" s="512"/>
      <c r="L83" s="512"/>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512"/>
      <c r="AO83" s="512"/>
      <c r="AP83" s="512"/>
      <c r="AQ83" s="512"/>
      <c r="AR83" s="512"/>
      <c r="AS83" s="1046" t="s">
        <v>666</v>
      </c>
      <c r="AT83" s="1046"/>
      <c r="AU83" s="1046"/>
      <c r="AV83" s="1046"/>
      <c r="AW83" s="1046"/>
      <c r="AX83" s="1046"/>
      <c r="AY83" s="1046"/>
      <c r="AZ83" s="1046"/>
      <c r="BA83" s="1046"/>
      <c r="BB83" s="1046"/>
      <c r="BC83" s="1046"/>
      <c r="BD83" s="1046"/>
      <c r="BE83" s="1046"/>
      <c r="BF83" s="1046"/>
      <c r="BG83" s="1046"/>
      <c r="BH83" s="1046"/>
      <c r="BI83" s="1046"/>
      <c r="BJ83" s="1046"/>
      <c r="BK83" s="1047"/>
      <c r="BL83" s="92"/>
      <c r="BM83" s="92"/>
      <c r="BN83" s="92"/>
      <c r="BO83" s="92"/>
      <c r="BR83" s="92"/>
      <c r="BS83" s="92"/>
      <c r="BT83" s="92"/>
      <c r="BU83" s="92"/>
    </row>
    <row r="84" spans="4:75" ht="20.100000000000001" customHeight="1">
      <c r="D84" s="652" t="s">
        <v>141</v>
      </c>
      <c r="E84" s="653"/>
      <c r="F84" s="653"/>
      <c r="G84" s="653"/>
      <c r="H84" s="653"/>
      <c r="I84" s="653"/>
      <c r="J84" s="653"/>
      <c r="K84" s="653"/>
      <c r="L84" s="653"/>
      <c r="M84" s="653"/>
      <c r="N84" s="653"/>
      <c r="O84" s="772"/>
      <c r="P84" s="652" t="s">
        <v>147</v>
      </c>
      <c r="Q84" s="653"/>
      <c r="R84" s="653"/>
      <c r="S84" s="653"/>
      <c r="T84" s="653"/>
      <c r="U84" s="653"/>
      <c r="V84" s="653"/>
      <c r="W84" s="653"/>
      <c r="X84" s="653"/>
      <c r="Y84" s="653"/>
      <c r="Z84" s="653"/>
      <c r="AA84" s="653"/>
      <c r="AB84" s="653"/>
      <c r="AC84" s="653"/>
      <c r="AD84" s="653"/>
      <c r="AE84" s="653"/>
      <c r="AF84" s="937" t="s">
        <v>148</v>
      </c>
      <c r="AG84" s="938"/>
      <c r="AH84" s="938"/>
      <c r="AI84" s="938"/>
      <c r="AJ84" s="938"/>
      <c r="AK84" s="938"/>
      <c r="AL84" s="938"/>
      <c r="AM84" s="938"/>
      <c r="AN84" s="938"/>
      <c r="AO84" s="938"/>
      <c r="AP84" s="938"/>
      <c r="AQ84" s="938"/>
      <c r="AR84" s="938"/>
      <c r="AS84" s="938"/>
      <c r="AT84" s="938"/>
      <c r="AU84" s="938"/>
      <c r="AV84" s="652" t="s">
        <v>149</v>
      </c>
      <c r="AW84" s="653"/>
      <c r="AX84" s="653"/>
      <c r="AY84" s="653"/>
      <c r="AZ84" s="653"/>
      <c r="BA84" s="653"/>
      <c r="BB84" s="653"/>
      <c r="BC84" s="653"/>
      <c r="BD84" s="653"/>
      <c r="BE84" s="653"/>
      <c r="BF84" s="653"/>
      <c r="BG84" s="653"/>
      <c r="BH84" s="653"/>
      <c r="BI84" s="653"/>
      <c r="BJ84" s="653"/>
      <c r="BK84" s="772"/>
    </row>
    <row r="85" spans="4:75" ht="17.25" customHeight="1">
      <c r="D85" s="1011" t="s">
        <v>142</v>
      </c>
      <c r="E85" s="1012"/>
      <c r="F85" s="1017"/>
      <c r="G85" s="1018"/>
      <c r="H85" s="1018"/>
      <c r="I85" s="1018"/>
      <c r="J85" s="1018"/>
      <c r="K85" s="1018"/>
      <c r="L85" s="1018"/>
      <c r="M85" s="505" t="s">
        <v>45</v>
      </c>
      <c r="N85" s="492"/>
      <c r="O85" s="499"/>
      <c r="P85" s="491"/>
      <c r="Q85" s="492"/>
      <c r="R85" s="492"/>
      <c r="S85" s="492"/>
      <c r="T85" s="492"/>
      <c r="U85" s="1018"/>
      <c r="V85" s="1018"/>
      <c r="W85" s="1018"/>
      <c r="X85" s="1018"/>
      <c r="Y85" s="1018"/>
      <c r="Z85" s="1018"/>
      <c r="AA85" s="1018"/>
      <c r="AB85" s="505" t="s">
        <v>45</v>
      </c>
      <c r="AC85" s="492"/>
      <c r="AD85" s="492"/>
      <c r="AE85" s="492"/>
      <c r="AF85" s="152"/>
      <c r="AG85" s="153"/>
      <c r="AH85" s="153"/>
      <c r="AI85" s="492"/>
      <c r="AJ85" s="1018"/>
      <c r="AK85" s="1018"/>
      <c r="AL85" s="1018"/>
      <c r="AM85" s="1018"/>
      <c r="AN85" s="1018"/>
      <c r="AO85" s="1018"/>
      <c r="AP85" s="1018"/>
      <c r="AQ85" s="505" t="s">
        <v>45</v>
      </c>
      <c r="AR85" s="492"/>
      <c r="AS85" s="153"/>
      <c r="AT85" s="153"/>
      <c r="AU85" s="153"/>
      <c r="AV85" s="2"/>
      <c r="AW85" s="518"/>
      <c r="AX85" s="518"/>
      <c r="AY85" s="492"/>
      <c r="AZ85" s="973">
        <f>F85+U85+AJ85</f>
        <v>0</v>
      </c>
      <c r="BA85" s="973"/>
      <c r="BB85" s="973"/>
      <c r="BC85" s="973"/>
      <c r="BD85" s="973"/>
      <c r="BE85" s="973"/>
      <c r="BF85" s="973"/>
      <c r="BG85" s="505" t="s">
        <v>45</v>
      </c>
      <c r="BH85" s="492"/>
      <c r="BI85" s="518"/>
      <c r="BJ85" s="518"/>
      <c r="BK85" s="3"/>
    </row>
    <row r="86" spans="4:75" ht="18" customHeight="1">
      <c r="D86" s="1013"/>
      <c r="E86" s="1014"/>
      <c r="F86" s="507" t="s">
        <v>182</v>
      </c>
      <c r="G86" s="1019"/>
      <c r="H86" s="1019"/>
      <c r="I86" s="1019"/>
      <c r="J86" s="1019"/>
      <c r="K86" s="1019"/>
      <c r="L86" s="1019"/>
      <c r="M86" s="519" t="s">
        <v>183</v>
      </c>
      <c r="N86" s="501" t="s">
        <v>45</v>
      </c>
      <c r="O86" s="515"/>
      <c r="P86" s="507"/>
      <c r="Q86" s="495"/>
      <c r="R86" s="495"/>
      <c r="S86" s="495"/>
      <c r="T86" s="495" t="s">
        <v>182</v>
      </c>
      <c r="U86" s="1019"/>
      <c r="V86" s="1019"/>
      <c r="W86" s="1019"/>
      <c r="X86" s="1019"/>
      <c r="Y86" s="1019"/>
      <c r="Z86" s="1019"/>
      <c r="AA86" s="1019"/>
      <c r="AB86" s="495" t="s">
        <v>183</v>
      </c>
      <c r="AC86" s="501" t="s">
        <v>45</v>
      </c>
      <c r="AD86" s="495"/>
      <c r="AE86" s="495"/>
      <c r="AF86" s="154"/>
      <c r="AG86" s="155"/>
      <c r="AH86" s="155"/>
      <c r="AI86" s="495" t="s">
        <v>182</v>
      </c>
      <c r="AJ86" s="1019"/>
      <c r="AK86" s="1019"/>
      <c r="AL86" s="1019"/>
      <c r="AM86" s="1019"/>
      <c r="AN86" s="1019"/>
      <c r="AO86" s="1019"/>
      <c r="AP86" s="1019"/>
      <c r="AQ86" s="495" t="s">
        <v>183</v>
      </c>
      <c r="AR86" s="501" t="s">
        <v>45</v>
      </c>
      <c r="AS86" s="155"/>
      <c r="AT86" s="155"/>
      <c r="AU86" s="155"/>
      <c r="AV86" s="6"/>
      <c r="AW86" s="519"/>
      <c r="AX86" s="519"/>
      <c r="AY86" s="495" t="s">
        <v>182</v>
      </c>
      <c r="AZ86" s="1023">
        <f>G86+U86+AJ86</f>
        <v>0</v>
      </c>
      <c r="BA86" s="1023"/>
      <c r="BB86" s="1023"/>
      <c r="BC86" s="1023"/>
      <c r="BD86" s="1023"/>
      <c r="BE86" s="1023"/>
      <c r="BF86" s="1023"/>
      <c r="BG86" s="495" t="s">
        <v>183</v>
      </c>
      <c r="BH86" s="495" t="s">
        <v>45</v>
      </c>
      <c r="BI86" s="519"/>
      <c r="BJ86" s="519"/>
      <c r="BK86" s="7"/>
    </row>
    <row r="87" spans="4:75" ht="20.100000000000001" customHeight="1">
      <c r="D87" s="1013"/>
      <c r="E87" s="1014"/>
      <c r="F87" s="65" t="s">
        <v>667</v>
      </c>
      <c r="G87" s="493"/>
      <c r="H87" s="493"/>
      <c r="I87" s="493"/>
      <c r="J87" s="493"/>
      <c r="K87" s="493"/>
      <c r="L87" s="493"/>
      <c r="M87" s="493"/>
      <c r="N87" s="493"/>
      <c r="O87" s="493"/>
      <c r="P87" s="493"/>
      <c r="Q87" s="493"/>
      <c r="R87" s="493"/>
      <c r="S87" s="493"/>
      <c r="T87" s="493"/>
      <c r="U87" s="493"/>
      <c r="V87" s="493"/>
      <c r="W87" s="493"/>
      <c r="X87" s="493"/>
      <c r="Y87" s="493"/>
      <c r="Z87" s="493"/>
      <c r="AA87" s="493"/>
      <c r="AB87" s="493"/>
      <c r="AC87" s="493"/>
      <c r="AD87" s="493"/>
      <c r="AE87" s="493"/>
      <c r="AF87" s="494"/>
      <c r="AG87" s="494"/>
      <c r="AH87" s="494"/>
      <c r="AI87" s="493"/>
      <c r="AJ87" s="493"/>
      <c r="AK87" s="493"/>
      <c r="AL87" s="493"/>
      <c r="AM87" s="493"/>
      <c r="AN87" s="493"/>
      <c r="AO87" s="493"/>
      <c r="AP87" s="493"/>
      <c r="AQ87" s="493"/>
      <c r="AR87" s="493"/>
      <c r="AS87" s="494"/>
      <c r="AT87" s="494"/>
      <c r="AU87" s="494"/>
      <c r="AV87" s="512"/>
      <c r="AW87" s="512"/>
      <c r="AX87" s="512"/>
      <c r="AY87" s="493"/>
      <c r="AZ87" s="493"/>
      <c r="BA87" s="493"/>
      <c r="BB87" s="493"/>
      <c r="BC87" s="493"/>
      <c r="BD87" s="493"/>
      <c r="BE87" s="493"/>
      <c r="BF87" s="493"/>
      <c r="BG87" s="493"/>
      <c r="BH87" s="493"/>
      <c r="BI87" s="512"/>
      <c r="BJ87" s="512"/>
      <c r="BK87" s="29"/>
      <c r="BV87" s="522"/>
    </row>
    <row r="88" spans="4:75" ht="20.100000000000001" customHeight="1">
      <c r="D88" s="1013"/>
      <c r="E88" s="1014"/>
      <c r="F88" s="1024"/>
      <c r="G88" s="901"/>
      <c r="H88" s="1025" t="s">
        <v>205</v>
      </c>
      <c r="I88" s="1026"/>
      <c r="J88" s="1026"/>
      <c r="K88" s="1026"/>
      <c r="L88" s="1026"/>
      <c r="M88" s="1026"/>
      <c r="N88" s="1026"/>
      <c r="O88" s="1027"/>
      <c r="P88" s="61" t="s">
        <v>1</v>
      </c>
      <c r="Q88" s="62"/>
      <c r="R88" s="63"/>
      <c r="S88" s="899"/>
      <c r="T88" s="900"/>
      <c r="U88" s="901"/>
      <c r="V88" s="898" t="s">
        <v>45</v>
      </c>
      <c r="W88" s="898"/>
      <c r="X88" s="64" t="s">
        <v>143</v>
      </c>
      <c r="Y88" s="63"/>
      <c r="Z88" s="63"/>
      <c r="AA88" s="899"/>
      <c r="AB88" s="900"/>
      <c r="AC88" s="901"/>
      <c r="AD88" s="898" t="s">
        <v>45</v>
      </c>
      <c r="AE88" s="898"/>
      <c r="AF88" s="61" t="s">
        <v>1</v>
      </c>
      <c r="AG88" s="62"/>
      <c r="AH88" s="62"/>
      <c r="AI88" s="899"/>
      <c r="AJ88" s="900"/>
      <c r="AK88" s="901"/>
      <c r="AL88" s="898" t="s">
        <v>45</v>
      </c>
      <c r="AM88" s="898"/>
      <c r="AN88" s="64" t="s">
        <v>143</v>
      </c>
      <c r="AO88" s="63"/>
      <c r="AP88" s="63"/>
      <c r="AQ88" s="899"/>
      <c r="AR88" s="900"/>
      <c r="AS88" s="901"/>
      <c r="AT88" s="898" t="s">
        <v>45</v>
      </c>
      <c r="AU88" s="898"/>
      <c r="AV88" s="61" t="s">
        <v>1</v>
      </c>
      <c r="AW88" s="62"/>
      <c r="AX88" s="62"/>
      <c r="AY88" s="1020">
        <f>S88+AI88+IF(F88=1,1,0)</f>
        <v>0</v>
      </c>
      <c r="AZ88" s="1020"/>
      <c r="BA88" s="1020"/>
      <c r="BB88" s="1021" t="s">
        <v>45</v>
      </c>
      <c r="BC88" s="1022"/>
      <c r="BD88" s="64" t="s">
        <v>143</v>
      </c>
      <c r="BE88" s="63"/>
      <c r="BF88" s="63"/>
      <c r="BG88" s="1020">
        <f>AA88+AQ88+IF(F88=2,2,0)</f>
        <v>0</v>
      </c>
      <c r="BH88" s="1020"/>
      <c r="BI88" s="1020"/>
      <c r="BJ88" s="896" t="s">
        <v>45</v>
      </c>
      <c r="BK88" s="897"/>
      <c r="BL88" s="92"/>
      <c r="BM88" s="92"/>
      <c r="BN88" s="92"/>
      <c r="BO88" s="92"/>
      <c r="BP88" s="92"/>
    </row>
    <row r="89" spans="4:75" ht="20.100000000000001" customHeight="1">
      <c r="D89" s="1013"/>
      <c r="E89" s="1014"/>
      <c r="F89" s="1028" t="s">
        <v>144</v>
      </c>
      <c r="G89" s="1029"/>
      <c r="H89" s="1029"/>
      <c r="I89" s="1029"/>
      <c r="J89" s="1029"/>
      <c r="K89" s="1029"/>
      <c r="L89" s="1029"/>
      <c r="M89" s="1029"/>
      <c r="N89" s="1029"/>
      <c r="O89" s="1030"/>
      <c r="P89" s="513" t="s">
        <v>145</v>
      </c>
      <c r="Q89" s="66"/>
      <c r="R89" s="66"/>
      <c r="S89" s="934"/>
      <c r="T89" s="935"/>
      <c r="U89" s="936"/>
      <c r="V89" s="932" t="s">
        <v>45</v>
      </c>
      <c r="W89" s="933"/>
      <c r="X89" s="67" t="s">
        <v>145</v>
      </c>
      <c r="Y89" s="66"/>
      <c r="Z89" s="66"/>
      <c r="AA89" s="934"/>
      <c r="AB89" s="935"/>
      <c r="AC89" s="936"/>
      <c r="AD89" s="932" t="s">
        <v>45</v>
      </c>
      <c r="AE89" s="933"/>
      <c r="AF89" s="513" t="s">
        <v>150</v>
      </c>
      <c r="AG89" s="66"/>
      <c r="AH89" s="66"/>
      <c r="AI89" s="934"/>
      <c r="AJ89" s="935"/>
      <c r="AK89" s="936"/>
      <c r="AL89" s="932" t="s">
        <v>45</v>
      </c>
      <c r="AM89" s="933"/>
      <c r="AN89" s="514" t="s">
        <v>150</v>
      </c>
      <c r="AO89" s="66"/>
      <c r="AP89" s="66"/>
      <c r="AQ89" s="934"/>
      <c r="AR89" s="935"/>
      <c r="AS89" s="936"/>
      <c r="AT89" s="932" t="s">
        <v>45</v>
      </c>
      <c r="AU89" s="933"/>
      <c r="AV89" s="491"/>
      <c r="AW89" s="492"/>
      <c r="AX89" s="492"/>
      <c r="AY89" s="492"/>
      <c r="AZ89" s="492"/>
      <c r="BA89" s="492"/>
      <c r="BB89" s="492"/>
      <c r="BC89" s="520"/>
      <c r="BD89" s="492"/>
      <c r="BE89" s="492"/>
      <c r="BF89" s="492"/>
      <c r="BG89" s="492"/>
      <c r="BH89" s="492"/>
      <c r="BI89" s="492"/>
      <c r="BJ89" s="492"/>
      <c r="BK89" s="499"/>
      <c r="BL89" s="117"/>
      <c r="BM89" s="117"/>
      <c r="BN89" s="117"/>
    </row>
    <row r="90" spans="4:75" ht="20.100000000000001" customHeight="1">
      <c r="D90" s="1013"/>
      <c r="E90" s="1014"/>
      <c r="F90" s="990"/>
      <c r="G90" s="991"/>
      <c r="H90" s="994" t="s">
        <v>201</v>
      </c>
      <c r="I90" s="995"/>
      <c r="J90" s="995"/>
      <c r="K90" s="995"/>
      <c r="L90" s="995"/>
      <c r="M90" s="995"/>
      <c r="N90" s="995"/>
      <c r="O90" s="996"/>
      <c r="P90" s="90" t="s">
        <v>146</v>
      </c>
      <c r="Q90" s="1"/>
      <c r="R90" s="1"/>
      <c r="S90" s="910"/>
      <c r="T90" s="911"/>
      <c r="U90" s="912"/>
      <c r="V90" s="908" t="s">
        <v>45</v>
      </c>
      <c r="W90" s="909"/>
      <c r="X90" s="36" t="s">
        <v>146</v>
      </c>
      <c r="Y90" s="1"/>
      <c r="Z90" s="1"/>
      <c r="AA90" s="910"/>
      <c r="AB90" s="911"/>
      <c r="AC90" s="912"/>
      <c r="AD90" s="908" t="s">
        <v>45</v>
      </c>
      <c r="AE90" s="909"/>
      <c r="AF90" s="90" t="s">
        <v>31</v>
      </c>
      <c r="AG90" s="68"/>
      <c r="AH90" s="68"/>
      <c r="AI90" s="910"/>
      <c r="AJ90" s="911"/>
      <c r="AK90" s="912"/>
      <c r="AL90" s="908" t="s">
        <v>45</v>
      </c>
      <c r="AM90" s="909"/>
      <c r="AN90" s="1" t="s">
        <v>31</v>
      </c>
      <c r="AO90" s="68"/>
      <c r="AP90" s="68"/>
      <c r="AQ90" s="910"/>
      <c r="AR90" s="911"/>
      <c r="AS90" s="912"/>
      <c r="AT90" s="908" t="s">
        <v>45</v>
      </c>
      <c r="AU90" s="909"/>
      <c r="AV90" s="19"/>
      <c r="AW90" s="18"/>
      <c r="AX90" s="18"/>
      <c r="AY90" s="18"/>
      <c r="AZ90" s="18"/>
      <c r="BA90" s="18"/>
      <c r="BB90" s="18"/>
      <c r="BC90" s="69"/>
      <c r="BD90" s="18"/>
      <c r="BE90" s="18"/>
      <c r="BF90" s="18"/>
      <c r="BG90" s="18"/>
      <c r="BH90" s="18"/>
      <c r="BI90" s="18"/>
      <c r="BJ90" s="18"/>
      <c r="BK90" s="70"/>
      <c r="BL90" s="18"/>
      <c r="BM90" s="18"/>
      <c r="BN90" s="18"/>
      <c r="BO90" s="18"/>
      <c r="BP90" s="18"/>
    </row>
    <row r="91" spans="4:75" ht="19.5" customHeight="1">
      <c r="D91" s="1013"/>
      <c r="E91" s="1014"/>
      <c r="F91" s="992"/>
      <c r="G91" s="993"/>
      <c r="H91" s="994" t="s">
        <v>202</v>
      </c>
      <c r="I91" s="995"/>
      <c r="J91" s="995"/>
      <c r="K91" s="995"/>
      <c r="L91" s="995"/>
      <c r="M91" s="995"/>
      <c r="N91" s="995"/>
      <c r="O91" s="996"/>
      <c r="P91" s="1007" t="s">
        <v>208</v>
      </c>
      <c r="Q91" s="998"/>
      <c r="R91" s="998"/>
      <c r="S91" s="998"/>
      <c r="T91" s="998"/>
      <c r="U91" s="998"/>
      <c r="V91" s="998"/>
      <c r="W91" s="999"/>
      <c r="X91" s="1008" t="s">
        <v>208</v>
      </c>
      <c r="Y91" s="1009"/>
      <c r="Z91" s="1009"/>
      <c r="AA91" s="1009"/>
      <c r="AB91" s="1009"/>
      <c r="AC91" s="1009"/>
      <c r="AD91" s="1009"/>
      <c r="AE91" s="1010"/>
      <c r="AF91" s="90" t="s">
        <v>182</v>
      </c>
      <c r="AG91" s="913" t="s">
        <v>169</v>
      </c>
      <c r="AH91" s="913"/>
      <c r="AI91" s="913"/>
      <c r="AJ91" s="913"/>
      <c r="AK91" s="913"/>
      <c r="AL91" s="913"/>
      <c r="AM91" s="71" t="s">
        <v>183</v>
      </c>
      <c r="AN91" s="36" t="s">
        <v>182</v>
      </c>
      <c r="AO91" s="913" t="s">
        <v>169</v>
      </c>
      <c r="AP91" s="913"/>
      <c r="AQ91" s="913"/>
      <c r="AR91" s="913"/>
      <c r="AS91" s="913"/>
      <c r="AT91" s="913"/>
      <c r="AU91" s="103" t="s">
        <v>183</v>
      </c>
      <c r="AV91" s="19"/>
      <c r="AW91" s="18"/>
      <c r="AX91" s="18"/>
      <c r="AY91" s="18"/>
      <c r="AZ91" s="18"/>
      <c r="BA91" s="18"/>
      <c r="BB91" s="18"/>
      <c r="BC91" s="69"/>
      <c r="BD91" s="18"/>
      <c r="BE91" s="18"/>
      <c r="BF91" s="18"/>
      <c r="BG91" s="18"/>
      <c r="BH91" s="18"/>
      <c r="BI91" s="18"/>
      <c r="BJ91" s="18"/>
      <c r="BK91" s="70"/>
      <c r="BL91" s="18"/>
      <c r="BM91" s="18"/>
      <c r="BN91" s="18"/>
      <c r="BO91" s="18"/>
      <c r="BP91" s="18"/>
    </row>
    <row r="92" spans="4:75" ht="20.100000000000001" customHeight="1">
      <c r="D92" s="1013"/>
      <c r="E92" s="1014"/>
      <c r="F92" s="1031" t="s">
        <v>203</v>
      </c>
      <c r="G92" s="1032"/>
      <c r="H92" s="1032"/>
      <c r="I92" s="1032"/>
      <c r="J92" s="1032"/>
      <c r="K92" s="1032"/>
      <c r="L92" s="1032"/>
      <c r="M92" s="1032"/>
      <c r="N92" s="1032"/>
      <c r="O92" s="1033"/>
      <c r="P92" s="90"/>
      <c r="Q92" s="539"/>
      <c r="R92" s="539"/>
      <c r="S92" s="910"/>
      <c r="T92" s="911"/>
      <c r="U92" s="912"/>
      <c r="V92" s="908" t="s">
        <v>45</v>
      </c>
      <c r="W92" s="909"/>
      <c r="X92" s="36"/>
      <c r="Y92" s="539"/>
      <c r="Z92" s="539"/>
      <c r="AA92" s="910"/>
      <c r="AB92" s="911"/>
      <c r="AC92" s="912"/>
      <c r="AD92" s="908" t="s">
        <v>45</v>
      </c>
      <c r="AE92" s="909"/>
      <c r="AF92" s="90"/>
      <c r="AG92" s="68"/>
      <c r="AH92" s="913"/>
      <c r="AI92" s="913"/>
      <c r="AJ92" s="913"/>
      <c r="AK92" s="913"/>
      <c r="AL92" s="1"/>
      <c r="AM92" s="71"/>
      <c r="AN92" s="36"/>
      <c r="AO92" s="68"/>
      <c r="AP92" s="913"/>
      <c r="AQ92" s="913"/>
      <c r="AR92" s="913"/>
      <c r="AS92" s="913"/>
      <c r="AT92" s="1"/>
      <c r="AU92" s="71"/>
      <c r="AV92" s="72"/>
      <c r="AW92" s="1"/>
      <c r="AX92" s="519"/>
      <c r="AY92" s="519"/>
      <c r="AZ92" s="519"/>
      <c r="BA92" s="519"/>
      <c r="BB92" s="519"/>
      <c r="BC92" s="73"/>
      <c r="BD92" s="519"/>
      <c r="BE92" s="519"/>
      <c r="BF92" s="519"/>
      <c r="BG92" s="519"/>
      <c r="BH92" s="519"/>
      <c r="BI92" s="92"/>
      <c r="BJ92" s="92"/>
      <c r="BK92" s="21"/>
      <c r="BL92" s="92"/>
      <c r="BM92" s="92"/>
      <c r="BN92" s="92"/>
      <c r="BO92" s="92"/>
      <c r="BP92" s="92"/>
      <c r="BQ92" s="92"/>
      <c r="BR92" s="92"/>
    </row>
    <row r="93" spans="4:75" ht="20.100000000000001" customHeight="1">
      <c r="D93" s="1013"/>
      <c r="E93" s="1014"/>
      <c r="F93" s="762"/>
      <c r="G93" s="1000"/>
      <c r="H93" s="1034" t="s">
        <v>204</v>
      </c>
      <c r="I93" s="1035"/>
      <c r="J93" s="1035"/>
      <c r="K93" s="1035"/>
      <c r="L93" s="1035"/>
      <c r="M93" s="1035"/>
      <c r="N93" s="1035"/>
      <c r="O93" s="1036"/>
      <c r="P93" s="997" t="s">
        <v>483</v>
      </c>
      <c r="Q93" s="998"/>
      <c r="R93" s="998"/>
      <c r="S93" s="998"/>
      <c r="T93" s="998"/>
      <c r="U93" s="998"/>
      <c r="V93" s="998"/>
      <c r="W93" s="999"/>
      <c r="X93" s="997" t="s">
        <v>483</v>
      </c>
      <c r="Y93" s="998"/>
      <c r="Z93" s="998"/>
      <c r="AA93" s="998"/>
      <c r="AB93" s="998"/>
      <c r="AC93" s="998"/>
      <c r="AD93" s="998"/>
      <c r="AE93" s="999"/>
      <c r="AF93" s="98"/>
      <c r="AG93" s="68"/>
      <c r="AH93" s="1"/>
      <c r="AI93" s="1"/>
      <c r="AJ93" s="1"/>
      <c r="AK93" s="1"/>
      <c r="AL93" s="1"/>
      <c r="AM93" s="68"/>
      <c r="AN93" s="36"/>
      <c r="AO93" s="1"/>
      <c r="AP93" s="1"/>
      <c r="AQ93" s="1"/>
      <c r="AR93" s="68"/>
      <c r="AS93" s="68"/>
      <c r="AT93" s="1"/>
      <c r="AU93" s="74"/>
      <c r="AV93" s="90"/>
      <c r="AW93" s="68"/>
      <c r="AX93" s="68"/>
      <c r="AY93" s="519"/>
      <c r="AZ93" s="519"/>
      <c r="BA93" s="18"/>
      <c r="BB93" s="18"/>
      <c r="BC93" s="73"/>
      <c r="BD93" s="519"/>
      <c r="BE93" s="519"/>
      <c r="BF93" s="519"/>
      <c r="BG93" s="519"/>
      <c r="BH93" s="18"/>
      <c r="BI93" s="519"/>
      <c r="BJ93" s="519"/>
      <c r="BK93" s="7"/>
      <c r="BL93" s="18"/>
      <c r="BR93" s="18"/>
    </row>
    <row r="94" spans="4:75" ht="20.100000000000001" customHeight="1">
      <c r="D94" s="1013"/>
      <c r="E94" s="1014"/>
      <c r="F94" s="762"/>
      <c r="G94" s="1000"/>
      <c r="H94" s="1001" t="s">
        <v>146</v>
      </c>
      <c r="I94" s="1002"/>
      <c r="J94" s="1002"/>
      <c r="K94" s="1002"/>
      <c r="L94" s="1002"/>
      <c r="M94" s="1002"/>
      <c r="N94" s="1002"/>
      <c r="O94" s="1003"/>
      <c r="P94" s="1004"/>
      <c r="Q94" s="1005"/>
      <c r="R94" s="1006"/>
      <c r="S94" s="910"/>
      <c r="T94" s="911"/>
      <c r="U94" s="912"/>
      <c r="V94" s="908" t="s">
        <v>45</v>
      </c>
      <c r="W94" s="909"/>
      <c r="X94" s="1004"/>
      <c r="Y94" s="1005"/>
      <c r="Z94" s="1006"/>
      <c r="AA94" s="910"/>
      <c r="AB94" s="911"/>
      <c r="AC94" s="912"/>
      <c r="AD94" s="908" t="s">
        <v>45</v>
      </c>
      <c r="AE94" s="909"/>
      <c r="AF94" s="90"/>
      <c r="AG94" s="1"/>
      <c r="AH94" s="1"/>
      <c r="AI94" s="1"/>
      <c r="AJ94" s="1"/>
      <c r="AK94" s="1"/>
      <c r="AL94" s="1"/>
      <c r="AM94" s="1"/>
      <c r="AN94" s="36"/>
      <c r="AO94" s="1"/>
      <c r="AP94" s="1"/>
      <c r="AQ94" s="1"/>
      <c r="AR94" s="1"/>
      <c r="AS94" s="1"/>
      <c r="AT94" s="1"/>
      <c r="AU94" s="74"/>
      <c r="AV94" s="90"/>
      <c r="AW94" s="1"/>
      <c r="AX94" s="1"/>
      <c r="AY94" s="519"/>
      <c r="AZ94" s="519"/>
      <c r="BA94" s="519"/>
      <c r="BB94" s="519"/>
      <c r="BC94" s="73"/>
      <c r="BD94" s="519"/>
      <c r="BE94" s="519"/>
      <c r="BF94" s="519"/>
      <c r="BG94" s="519"/>
      <c r="BH94" s="519"/>
      <c r="BI94" s="519"/>
      <c r="BJ94" s="519"/>
      <c r="BK94" s="7"/>
    </row>
    <row r="95" spans="4:75" ht="20.100000000000001" customHeight="1">
      <c r="D95" s="1015"/>
      <c r="E95" s="1016"/>
      <c r="F95" s="984"/>
      <c r="G95" s="985"/>
      <c r="H95" s="986" t="s">
        <v>250</v>
      </c>
      <c r="I95" s="987"/>
      <c r="J95" s="987"/>
      <c r="K95" s="987"/>
      <c r="L95" s="987"/>
      <c r="M95" s="987"/>
      <c r="N95" s="987"/>
      <c r="O95" s="988"/>
      <c r="P95" s="914" t="s">
        <v>484</v>
      </c>
      <c r="Q95" s="915"/>
      <c r="R95" s="915"/>
      <c r="S95" s="916"/>
      <c r="T95" s="917"/>
      <c r="U95" s="918"/>
      <c r="V95" s="982" t="s">
        <v>45</v>
      </c>
      <c r="W95" s="983"/>
      <c r="X95" s="914" t="s">
        <v>484</v>
      </c>
      <c r="Y95" s="915"/>
      <c r="Z95" s="915"/>
      <c r="AA95" s="916"/>
      <c r="AB95" s="917"/>
      <c r="AC95" s="918"/>
      <c r="AD95" s="982" t="s">
        <v>45</v>
      </c>
      <c r="AE95" s="983"/>
      <c r="AF95" s="84"/>
      <c r="AG95" s="193"/>
      <c r="AH95" s="193"/>
      <c r="AI95" s="193"/>
      <c r="AJ95" s="193"/>
      <c r="AK95" s="193"/>
      <c r="AL95" s="193"/>
      <c r="AM95" s="193"/>
      <c r="AN95" s="96"/>
      <c r="AO95" s="193"/>
      <c r="AP95" s="193"/>
      <c r="AQ95" s="193"/>
      <c r="AR95" s="193"/>
      <c r="AS95" s="193"/>
      <c r="AT95" s="193"/>
      <c r="AU95" s="193"/>
      <c r="AV95" s="84"/>
      <c r="AW95" s="193"/>
      <c r="AX95" s="193"/>
      <c r="AY95" s="517"/>
      <c r="AZ95" s="517"/>
      <c r="BA95" s="517"/>
      <c r="BB95" s="517"/>
      <c r="BC95" s="75"/>
      <c r="BD95" s="517"/>
      <c r="BE95" s="517"/>
      <c r="BF95" s="517"/>
      <c r="BG95" s="517"/>
      <c r="BH95" s="517"/>
      <c r="BI95" s="517"/>
      <c r="BJ95" s="517"/>
      <c r="BK95" s="9"/>
    </row>
    <row r="96" spans="4:75" ht="6" customHeight="1">
      <c r="D96" s="39"/>
      <c r="F96" s="24"/>
      <c r="G96" s="24"/>
      <c r="H96" s="24"/>
      <c r="I96" s="24"/>
      <c r="J96" s="24"/>
      <c r="K96" s="24"/>
      <c r="L96" s="24"/>
      <c r="M96" s="24"/>
      <c r="N96" s="24"/>
    </row>
    <row r="97" spans="4:73" ht="6" customHeight="1">
      <c r="D97" s="39"/>
      <c r="F97" s="24"/>
      <c r="G97" s="24"/>
      <c r="H97" s="24"/>
      <c r="I97" s="24"/>
      <c r="J97" s="24"/>
      <c r="K97" s="24"/>
      <c r="L97" s="24"/>
      <c r="M97" s="24"/>
      <c r="N97" s="24"/>
    </row>
    <row r="98" spans="4:73" ht="24" customHeight="1">
      <c r="D98" s="652">
        <v>31</v>
      </c>
      <c r="E98" s="653"/>
      <c r="F98" s="28"/>
      <c r="G98" s="28" t="s">
        <v>675</v>
      </c>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28"/>
      <c r="BS98" s="29"/>
    </row>
    <row r="99" spans="4:73" ht="17.25" customHeight="1">
      <c r="D99" s="968"/>
      <c r="E99" s="968"/>
      <c r="F99" s="949" t="s">
        <v>235</v>
      </c>
      <c r="G99" s="949"/>
      <c r="H99" s="949"/>
      <c r="I99" s="968" t="s">
        <v>236</v>
      </c>
      <c r="J99" s="968"/>
      <c r="K99" s="968"/>
      <c r="L99" s="960" t="s">
        <v>241</v>
      </c>
      <c r="M99" s="800"/>
      <c r="N99" s="801"/>
      <c r="O99" s="892" t="s">
        <v>242</v>
      </c>
      <c r="P99" s="699"/>
      <c r="Q99" s="799"/>
      <c r="R99" s="953">
        <f>S100</f>
        <v>0.29166666666666669</v>
      </c>
      <c r="S99" s="954"/>
      <c r="T99" s="954">
        <f t="shared" ref="T99" si="112">U100</f>
        <v>0.33333333333333331</v>
      </c>
      <c r="U99" s="954"/>
      <c r="V99" s="954">
        <f t="shared" ref="V99" si="113">W100</f>
        <v>0.37499999999999994</v>
      </c>
      <c r="W99" s="954"/>
      <c r="X99" s="952">
        <f t="shared" ref="X99" si="114">Y100</f>
        <v>0.41666666666666657</v>
      </c>
      <c r="Y99" s="952"/>
      <c r="Z99" s="952">
        <f t="shared" ref="Z99" si="115">AA100</f>
        <v>0.4583333333333332</v>
      </c>
      <c r="AA99" s="952"/>
      <c r="AB99" s="952">
        <f t="shared" ref="AB99" si="116">AC100</f>
        <v>0.49999999999999983</v>
      </c>
      <c r="AC99" s="952"/>
      <c r="AD99" s="952">
        <f t="shared" ref="AD99" si="117">AE100</f>
        <v>0.54166666666666652</v>
      </c>
      <c r="AE99" s="952"/>
      <c r="AF99" s="952">
        <f t="shared" ref="AF99" si="118">AG100</f>
        <v>0.58333333333333326</v>
      </c>
      <c r="AG99" s="952"/>
      <c r="AH99" s="952">
        <f t="shared" ref="AH99" si="119">AI100</f>
        <v>0.625</v>
      </c>
      <c r="AI99" s="952"/>
      <c r="AJ99" s="952">
        <f t="shared" ref="AJ99" si="120">AK100</f>
        <v>0.66666666666666674</v>
      </c>
      <c r="AK99" s="952"/>
      <c r="AL99" s="952">
        <f t="shared" ref="AL99" si="121">AM100</f>
        <v>0.70833333333333348</v>
      </c>
      <c r="AM99" s="952"/>
      <c r="AN99" s="952">
        <f t="shared" ref="AN99" si="122">AO100</f>
        <v>0.75000000000000022</v>
      </c>
      <c r="AO99" s="952"/>
      <c r="AP99" s="952">
        <f t="shared" ref="AP99" si="123">AQ100</f>
        <v>0.79166666666666696</v>
      </c>
      <c r="AQ99" s="952"/>
      <c r="AR99" s="952">
        <f t="shared" ref="AR99" si="124">AS100</f>
        <v>0.8333333333333337</v>
      </c>
      <c r="AS99" s="952"/>
      <c r="AT99" s="952">
        <f t="shared" ref="AT99" si="125">AU100</f>
        <v>0.87500000000000044</v>
      </c>
      <c r="AU99" s="952"/>
      <c r="AV99" s="952">
        <f t="shared" ref="AV99" si="126">AW100</f>
        <v>0.91666666666666718</v>
      </c>
      <c r="AW99" s="952"/>
      <c r="AX99" s="952">
        <f t="shared" ref="AX99" si="127">AY100</f>
        <v>0.95833333333333393</v>
      </c>
      <c r="AY99" s="952"/>
      <c r="AZ99" s="952">
        <f t="shared" ref="AZ99:BN99" si="128">BA100</f>
        <v>0</v>
      </c>
      <c r="BA99" s="952"/>
      <c r="BB99" s="952">
        <f t="shared" si="128"/>
        <v>4.1666666666666664E-2</v>
      </c>
      <c r="BC99" s="952"/>
      <c r="BD99" s="952">
        <f t="shared" si="128"/>
        <v>8.3333333333333329E-2</v>
      </c>
      <c r="BE99" s="952"/>
      <c r="BF99" s="954">
        <f>BG100</f>
        <v>0.12499999999999999</v>
      </c>
      <c r="BG99" s="954"/>
      <c r="BH99" s="952">
        <f t="shared" si="128"/>
        <v>0.16666666666666666</v>
      </c>
      <c r="BI99" s="952"/>
      <c r="BJ99" s="954">
        <f>BK100</f>
        <v>0.20833333333333334</v>
      </c>
      <c r="BK99" s="954"/>
      <c r="BL99" s="952">
        <f t="shared" si="128"/>
        <v>0.25</v>
      </c>
      <c r="BM99" s="952"/>
      <c r="BN99" s="952">
        <f t="shared" si="128"/>
        <v>0.29166666666666663</v>
      </c>
      <c r="BO99" s="955"/>
      <c r="BP99" s="949" t="s">
        <v>62</v>
      </c>
      <c r="BQ99" s="949"/>
      <c r="BR99" s="949"/>
      <c r="BS99" s="949"/>
    </row>
    <row r="100" spans="4:73" ht="16.5" customHeight="1" thickBot="1">
      <c r="D100" s="922"/>
      <c r="E100" s="922"/>
      <c r="F100" s="950"/>
      <c r="G100" s="950"/>
      <c r="H100" s="950"/>
      <c r="I100" s="922"/>
      <c r="J100" s="922"/>
      <c r="K100" s="922"/>
      <c r="L100" s="957"/>
      <c r="M100" s="958"/>
      <c r="N100" s="959"/>
      <c r="O100" s="957"/>
      <c r="P100" s="958"/>
      <c r="Q100" s="959"/>
      <c r="R100" s="92"/>
      <c r="S100" s="164">
        <v>0.29166666666666669</v>
      </c>
      <c r="T100" s="165">
        <v>0.3125</v>
      </c>
      <c r="U100" s="164">
        <v>0.33333333333333331</v>
      </c>
      <c r="V100" s="165">
        <v>0.35416666666666663</v>
      </c>
      <c r="W100" s="164">
        <v>0.37499999999999994</v>
      </c>
      <c r="X100" s="165">
        <v>0.39583333333333326</v>
      </c>
      <c r="Y100" s="164">
        <v>0.41666666666666657</v>
      </c>
      <c r="Z100" s="165">
        <v>0.43749999999999989</v>
      </c>
      <c r="AA100" s="164">
        <v>0.4583333333333332</v>
      </c>
      <c r="AB100" s="165">
        <v>0.47916666666666652</v>
      </c>
      <c r="AC100" s="164">
        <v>0.49999999999999983</v>
      </c>
      <c r="AD100" s="165">
        <v>0.52083333333333315</v>
      </c>
      <c r="AE100" s="164">
        <v>0.54166666666666652</v>
      </c>
      <c r="AF100" s="165">
        <v>0.56249999999999989</v>
      </c>
      <c r="AG100" s="164">
        <v>0.58333333333333326</v>
      </c>
      <c r="AH100" s="165">
        <v>0.60416666666666663</v>
      </c>
      <c r="AI100" s="164">
        <v>0.625</v>
      </c>
      <c r="AJ100" s="165">
        <v>0.64583333333333337</v>
      </c>
      <c r="AK100" s="164">
        <v>0.66666666666666674</v>
      </c>
      <c r="AL100" s="165">
        <v>0.68750000000000011</v>
      </c>
      <c r="AM100" s="164">
        <v>0.70833333333333348</v>
      </c>
      <c r="AN100" s="165">
        <v>0.72916666666666685</v>
      </c>
      <c r="AO100" s="164">
        <v>0.75000000000000022</v>
      </c>
      <c r="AP100" s="165">
        <v>0.77083333333333359</v>
      </c>
      <c r="AQ100" s="164">
        <v>0.79166666666666696</v>
      </c>
      <c r="AR100" s="165">
        <v>0.81250000000000033</v>
      </c>
      <c r="AS100" s="164">
        <v>0.8333333333333337</v>
      </c>
      <c r="AT100" s="165">
        <v>0.85416666666666707</v>
      </c>
      <c r="AU100" s="164">
        <v>0.87500000000000044</v>
      </c>
      <c r="AV100" s="165">
        <v>0.89583333333333381</v>
      </c>
      <c r="AW100" s="164">
        <v>0.91666666666666718</v>
      </c>
      <c r="AX100" s="165">
        <v>0.93750000000000056</v>
      </c>
      <c r="AY100" s="164">
        <v>0.95833333333333393</v>
      </c>
      <c r="AZ100" s="165">
        <v>0.9791666666666673</v>
      </c>
      <c r="BA100" s="164">
        <v>0</v>
      </c>
      <c r="BB100" s="165">
        <v>2.0833333333333332E-2</v>
      </c>
      <c r="BC100" s="164">
        <v>4.1666666666666664E-2</v>
      </c>
      <c r="BD100" s="165">
        <v>6.25E-2</v>
      </c>
      <c r="BE100" s="164">
        <v>8.3333333333333329E-2</v>
      </c>
      <c r="BF100" s="165">
        <v>0.10416666666666666</v>
      </c>
      <c r="BG100" s="164">
        <v>0.12499999999999999</v>
      </c>
      <c r="BH100" s="165">
        <v>0.14583333333333331</v>
      </c>
      <c r="BI100" s="164">
        <v>0.16666666666666666</v>
      </c>
      <c r="BJ100" s="165">
        <v>0.1875</v>
      </c>
      <c r="BK100" s="164">
        <v>0.20833333333333334</v>
      </c>
      <c r="BL100" s="165">
        <v>0.22916666666666669</v>
      </c>
      <c r="BM100" s="164">
        <v>0.25</v>
      </c>
      <c r="BN100" s="165">
        <v>0.27083333333333331</v>
      </c>
      <c r="BO100" s="159">
        <v>0.29166666666666663</v>
      </c>
      <c r="BP100" s="950"/>
      <c r="BQ100" s="950"/>
      <c r="BR100" s="950"/>
      <c r="BS100" s="950"/>
    </row>
    <row r="101" spans="4:73" ht="17.25" customHeight="1">
      <c r="D101" s="969" t="s">
        <v>240</v>
      </c>
      <c r="E101" s="969"/>
      <c r="F101" s="963" t="s">
        <v>237</v>
      </c>
      <c r="G101" s="963"/>
      <c r="H101" s="963"/>
      <c r="I101" s="963" t="s">
        <v>239</v>
      </c>
      <c r="J101" s="963"/>
      <c r="K101" s="963"/>
      <c r="L101" s="956">
        <v>0.29166666666666669</v>
      </c>
      <c r="M101" s="956"/>
      <c r="N101" s="956"/>
      <c r="O101" s="929">
        <v>0.70833333333333337</v>
      </c>
      <c r="P101" s="930"/>
      <c r="Q101" s="931"/>
      <c r="R101" s="179"/>
      <c r="S101" s="180" t="str">
        <f t="shared" ref="S101:AZ101" si="129">IF(AND(S$100&gt;=$L101,S$100&lt;$O101),$BU$101,"")</f>
        <v>○</v>
      </c>
      <c r="T101" s="181" t="str">
        <f t="shared" si="129"/>
        <v>○</v>
      </c>
      <c r="U101" s="180" t="str">
        <f t="shared" si="129"/>
        <v>○</v>
      </c>
      <c r="V101" s="181" t="str">
        <f t="shared" si="129"/>
        <v>○</v>
      </c>
      <c r="W101" s="180" t="str">
        <f t="shared" si="129"/>
        <v>○</v>
      </c>
      <c r="X101" s="181" t="str">
        <f t="shared" si="129"/>
        <v>○</v>
      </c>
      <c r="Y101" s="180" t="str">
        <f t="shared" si="129"/>
        <v>○</v>
      </c>
      <c r="Z101" s="181" t="str">
        <f t="shared" si="129"/>
        <v>○</v>
      </c>
      <c r="AA101" s="180" t="str">
        <f t="shared" si="129"/>
        <v>○</v>
      </c>
      <c r="AB101" s="181" t="str">
        <f t="shared" si="129"/>
        <v>○</v>
      </c>
      <c r="AC101" s="180" t="str">
        <f t="shared" si="129"/>
        <v>○</v>
      </c>
      <c r="AD101" s="181" t="str">
        <f t="shared" si="129"/>
        <v>○</v>
      </c>
      <c r="AE101" s="180" t="str">
        <f t="shared" si="129"/>
        <v>○</v>
      </c>
      <c r="AF101" s="181" t="str">
        <f t="shared" si="129"/>
        <v>○</v>
      </c>
      <c r="AG101" s="180" t="str">
        <f t="shared" si="129"/>
        <v>○</v>
      </c>
      <c r="AH101" s="181" t="str">
        <f t="shared" si="129"/>
        <v>○</v>
      </c>
      <c r="AI101" s="180" t="str">
        <f t="shared" si="129"/>
        <v>○</v>
      </c>
      <c r="AJ101" s="181" t="str">
        <f t="shared" si="129"/>
        <v>○</v>
      </c>
      <c r="AK101" s="180" t="str">
        <f t="shared" si="129"/>
        <v>○</v>
      </c>
      <c r="AL101" s="181" t="str">
        <f t="shared" si="129"/>
        <v>○</v>
      </c>
      <c r="AM101" s="180" t="str">
        <f t="shared" si="129"/>
        <v/>
      </c>
      <c r="AN101" s="181" t="str">
        <f t="shared" si="129"/>
        <v/>
      </c>
      <c r="AO101" s="180" t="str">
        <f t="shared" si="129"/>
        <v/>
      </c>
      <c r="AP101" s="181" t="str">
        <f t="shared" si="129"/>
        <v/>
      </c>
      <c r="AQ101" s="180" t="str">
        <f t="shared" si="129"/>
        <v/>
      </c>
      <c r="AR101" s="181" t="str">
        <f t="shared" si="129"/>
        <v/>
      </c>
      <c r="AS101" s="180" t="str">
        <f t="shared" si="129"/>
        <v/>
      </c>
      <c r="AT101" s="181" t="str">
        <f t="shared" si="129"/>
        <v/>
      </c>
      <c r="AU101" s="180" t="str">
        <f t="shared" si="129"/>
        <v/>
      </c>
      <c r="AV101" s="181" t="str">
        <f t="shared" si="129"/>
        <v/>
      </c>
      <c r="AW101" s="180" t="str">
        <f t="shared" si="129"/>
        <v/>
      </c>
      <c r="AX101" s="181" t="str">
        <f t="shared" si="129"/>
        <v/>
      </c>
      <c r="AY101" s="180" t="str">
        <f t="shared" si="129"/>
        <v/>
      </c>
      <c r="AZ101" s="181" t="str">
        <f t="shared" si="129"/>
        <v/>
      </c>
      <c r="BA101" s="180"/>
      <c r="BB101" s="181"/>
      <c r="BC101" s="180"/>
      <c r="BD101" s="181"/>
      <c r="BE101" s="180"/>
      <c r="BF101" s="181"/>
      <c r="BG101" s="180"/>
      <c r="BH101" s="181"/>
      <c r="BI101" s="180"/>
      <c r="BJ101" s="181"/>
      <c r="BK101" s="180"/>
      <c r="BL101" s="181"/>
      <c r="BM101" s="180"/>
      <c r="BN101" s="181"/>
      <c r="BO101" s="182"/>
      <c r="BP101" s="951">
        <f>COUNTIF(S101:BN102,$BU$101)/2</f>
        <v>10</v>
      </c>
      <c r="BQ101" s="951"/>
      <c r="BR101" s="951"/>
      <c r="BS101" s="951"/>
      <c r="BU101" s="129" t="s">
        <v>245</v>
      </c>
    </row>
    <row r="102" spans="4:73" ht="14.25" customHeight="1" thickBot="1">
      <c r="D102" s="969"/>
      <c r="E102" s="969"/>
      <c r="F102" s="964"/>
      <c r="G102" s="964"/>
      <c r="H102" s="964"/>
      <c r="I102" s="964"/>
      <c r="J102" s="964"/>
      <c r="K102" s="964"/>
      <c r="L102" s="989"/>
      <c r="M102" s="989"/>
      <c r="N102" s="989"/>
      <c r="O102" s="926"/>
      <c r="P102" s="927"/>
      <c r="Q102" s="928"/>
      <c r="R102" s="183"/>
      <c r="S102" s="184"/>
      <c r="T102" s="185"/>
      <c r="U102" s="184"/>
      <c r="V102" s="185"/>
      <c r="W102" s="184"/>
      <c r="X102" s="185"/>
      <c r="Y102" s="184"/>
      <c r="Z102" s="185"/>
      <c r="AA102" s="184"/>
      <c r="AB102" s="185"/>
      <c r="AC102" s="184"/>
      <c r="AD102" s="185"/>
      <c r="AE102" s="184"/>
      <c r="AF102" s="185"/>
      <c r="AG102" s="184"/>
      <c r="AH102" s="185"/>
      <c r="AI102" s="184"/>
      <c r="AJ102" s="185"/>
      <c r="AK102" s="184"/>
      <c r="AL102" s="185"/>
      <c r="AM102" s="184"/>
      <c r="AN102" s="185"/>
      <c r="AO102" s="184"/>
      <c r="AP102" s="185"/>
      <c r="AQ102" s="184"/>
      <c r="AR102" s="185"/>
      <c r="AS102" s="184"/>
      <c r="AT102" s="185"/>
      <c r="AU102" s="184"/>
      <c r="AV102" s="185"/>
      <c r="AW102" s="184"/>
      <c r="AX102" s="185"/>
      <c r="AY102" s="184"/>
      <c r="AZ102" s="185"/>
      <c r="BA102" s="184" t="str">
        <f t="shared" ref="BA102:BN102" si="130">IF(AND(BA$100&gt;=$L102,BA$100&lt;$O102),$BU$101,"")</f>
        <v/>
      </c>
      <c r="BB102" s="185" t="str">
        <f t="shared" si="130"/>
        <v/>
      </c>
      <c r="BC102" s="184" t="str">
        <f t="shared" si="130"/>
        <v/>
      </c>
      <c r="BD102" s="185" t="str">
        <f t="shared" si="130"/>
        <v/>
      </c>
      <c r="BE102" s="184" t="str">
        <f t="shared" si="130"/>
        <v/>
      </c>
      <c r="BF102" s="185" t="str">
        <f t="shared" si="130"/>
        <v/>
      </c>
      <c r="BG102" s="184" t="str">
        <f>IF(AND(BG$100&gt;=$L102,BG$100&lt;$O102),$BU$101,"")</f>
        <v/>
      </c>
      <c r="BH102" s="185" t="str">
        <f>IF(AND(BH$100&gt;=$L102,BH$100&lt;$O102),$BU$101,"")</f>
        <v/>
      </c>
      <c r="BI102" s="184" t="str">
        <f>IF(AND(BI$100&gt;=$L102,BI$100&lt;$O102),$BU$101,"")</f>
        <v/>
      </c>
      <c r="BJ102" s="185" t="str">
        <f>IF(AND(BJ$100&gt;=$L102,BJ$100&lt;$O102),$BU$101,"")</f>
        <v/>
      </c>
      <c r="BK102" s="184" t="str">
        <f t="shared" si="130"/>
        <v/>
      </c>
      <c r="BL102" s="185" t="str">
        <f t="shared" si="130"/>
        <v/>
      </c>
      <c r="BM102" s="184" t="str">
        <f t="shared" si="130"/>
        <v/>
      </c>
      <c r="BN102" s="185" t="str">
        <f t="shared" si="130"/>
        <v/>
      </c>
      <c r="BO102" s="186"/>
      <c r="BP102" s="951"/>
      <c r="BQ102" s="951"/>
      <c r="BR102" s="951"/>
      <c r="BS102" s="951"/>
    </row>
    <row r="103" spans="4:73" ht="14.25" customHeight="1">
      <c r="D103" s="969" t="s">
        <v>240</v>
      </c>
      <c r="E103" s="969"/>
      <c r="F103" s="963" t="s">
        <v>232</v>
      </c>
      <c r="G103" s="963"/>
      <c r="H103" s="963"/>
      <c r="I103" s="963" t="s">
        <v>238</v>
      </c>
      <c r="J103" s="963"/>
      <c r="K103" s="963"/>
      <c r="L103" s="956">
        <v>0.66666666666666663</v>
      </c>
      <c r="M103" s="956"/>
      <c r="N103" s="956"/>
      <c r="O103" s="929">
        <v>1</v>
      </c>
      <c r="P103" s="930"/>
      <c r="Q103" s="931"/>
      <c r="R103" s="179"/>
      <c r="S103" s="180" t="str">
        <f t="shared" ref="S103:AZ103" si="131">IF(AND(S$100&gt;=$L103,S$100&lt;$O103),$BU$101,"")</f>
        <v/>
      </c>
      <c r="T103" s="181" t="str">
        <f t="shared" si="131"/>
        <v/>
      </c>
      <c r="U103" s="180" t="str">
        <f t="shared" si="131"/>
        <v/>
      </c>
      <c r="V103" s="181" t="str">
        <f t="shared" si="131"/>
        <v/>
      </c>
      <c r="W103" s="180" t="str">
        <f t="shared" si="131"/>
        <v/>
      </c>
      <c r="X103" s="181" t="str">
        <f t="shared" si="131"/>
        <v/>
      </c>
      <c r="Y103" s="180" t="str">
        <f t="shared" si="131"/>
        <v/>
      </c>
      <c r="Z103" s="181" t="str">
        <f t="shared" si="131"/>
        <v/>
      </c>
      <c r="AA103" s="180" t="str">
        <f t="shared" si="131"/>
        <v/>
      </c>
      <c r="AB103" s="181" t="str">
        <f t="shared" si="131"/>
        <v/>
      </c>
      <c r="AC103" s="180" t="str">
        <f t="shared" si="131"/>
        <v/>
      </c>
      <c r="AD103" s="181" t="str">
        <f t="shared" si="131"/>
        <v/>
      </c>
      <c r="AE103" s="180" t="str">
        <f t="shared" si="131"/>
        <v/>
      </c>
      <c r="AF103" s="181" t="str">
        <f t="shared" si="131"/>
        <v/>
      </c>
      <c r="AG103" s="180" t="str">
        <f t="shared" si="131"/>
        <v/>
      </c>
      <c r="AH103" s="181" t="str">
        <f t="shared" si="131"/>
        <v/>
      </c>
      <c r="AI103" s="180" t="str">
        <f t="shared" si="131"/>
        <v/>
      </c>
      <c r="AJ103" s="181" t="str">
        <f t="shared" si="131"/>
        <v/>
      </c>
      <c r="AK103" s="180" t="str">
        <f t="shared" si="131"/>
        <v>○</v>
      </c>
      <c r="AL103" s="181" t="str">
        <f t="shared" si="131"/>
        <v>○</v>
      </c>
      <c r="AM103" s="180" t="str">
        <f t="shared" si="131"/>
        <v>○</v>
      </c>
      <c r="AN103" s="181" t="str">
        <f t="shared" si="131"/>
        <v>○</v>
      </c>
      <c r="AO103" s="180" t="str">
        <f t="shared" si="131"/>
        <v>○</v>
      </c>
      <c r="AP103" s="181" t="str">
        <f t="shared" si="131"/>
        <v>○</v>
      </c>
      <c r="AQ103" s="180" t="str">
        <f t="shared" si="131"/>
        <v>○</v>
      </c>
      <c r="AR103" s="181" t="str">
        <f t="shared" si="131"/>
        <v>○</v>
      </c>
      <c r="AS103" s="180" t="str">
        <f t="shared" si="131"/>
        <v>○</v>
      </c>
      <c r="AT103" s="181" t="str">
        <f t="shared" si="131"/>
        <v>○</v>
      </c>
      <c r="AU103" s="180" t="str">
        <f t="shared" si="131"/>
        <v>○</v>
      </c>
      <c r="AV103" s="181" t="str">
        <f t="shared" si="131"/>
        <v>○</v>
      </c>
      <c r="AW103" s="180" t="str">
        <f t="shared" si="131"/>
        <v>○</v>
      </c>
      <c r="AX103" s="181" t="str">
        <f t="shared" si="131"/>
        <v>○</v>
      </c>
      <c r="AY103" s="180" t="str">
        <f t="shared" si="131"/>
        <v>○</v>
      </c>
      <c r="AZ103" s="181" t="str">
        <f t="shared" si="131"/>
        <v>○</v>
      </c>
      <c r="BA103" s="180"/>
      <c r="BB103" s="181"/>
      <c r="BC103" s="180"/>
      <c r="BD103" s="181"/>
      <c r="BE103" s="180"/>
      <c r="BF103" s="181"/>
      <c r="BG103" s="180"/>
      <c r="BH103" s="181"/>
      <c r="BI103" s="180"/>
      <c r="BJ103" s="181"/>
      <c r="BK103" s="180"/>
      <c r="BL103" s="181"/>
      <c r="BM103" s="180"/>
      <c r="BN103" s="181"/>
      <c r="BO103" s="182"/>
      <c r="BP103" s="907">
        <f>COUNTIF(S103:BN104,$BU$101)/2</f>
        <v>15</v>
      </c>
      <c r="BQ103" s="907"/>
      <c r="BR103" s="907"/>
      <c r="BS103" s="907"/>
    </row>
    <row r="104" spans="4:73" ht="14.25" customHeight="1" thickBot="1">
      <c r="D104" s="969"/>
      <c r="E104" s="969"/>
      <c r="F104" s="964"/>
      <c r="G104" s="964"/>
      <c r="H104" s="964"/>
      <c r="I104" s="964"/>
      <c r="J104" s="964"/>
      <c r="K104" s="964"/>
      <c r="L104" s="989">
        <v>0</v>
      </c>
      <c r="M104" s="989"/>
      <c r="N104" s="989"/>
      <c r="O104" s="926">
        <v>0.29166666666666669</v>
      </c>
      <c r="P104" s="927"/>
      <c r="Q104" s="928"/>
      <c r="R104" s="183"/>
      <c r="S104" s="184"/>
      <c r="T104" s="185"/>
      <c r="U104" s="184"/>
      <c r="V104" s="185"/>
      <c r="W104" s="184"/>
      <c r="X104" s="185"/>
      <c r="Y104" s="184"/>
      <c r="Z104" s="185"/>
      <c r="AA104" s="184"/>
      <c r="AB104" s="185"/>
      <c r="AC104" s="184"/>
      <c r="AD104" s="185"/>
      <c r="AE104" s="184"/>
      <c r="AF104" s="185"/>
      <c r="AG104" s="184"/>
      <c r="AH104" s="185"/>
      <c r="AI104" s="184"/>
      <c r="AJ104" s="185"/>
      <c r="AK104" s="184"/>
      <c r="AL104" s="185"/>
      <c r="AM104" s="184"/>
      <c r="AN104" s="185"/>
      <c r="AO104" s="184"/>
      <c r="AP104" s="185"/>
      <c r="AQ104" s="184"/>
      <c r="AR104" s="185"/>
      <c r="AS104" s="184"/>
      <c r="AT104" s="185"/>
      <c r="AU104" s="184"/>
      <c r="AV104" s="185"/>
      <c r="AW104" s="184"/>
      <c r="AX104" s="185"/>
      <c r="AY104" s="184"/>
      <c r="AZ104" s="185"/>
      <c r="BA104" s="184" t="str">
        <f t="shared" ref="BA104:BN104" si="132">IF(AND(BA$100&gt;=$L104,BA$100&lt;$O104),$BU$101,"")</f>
        <v>○</v>
      </c>
      <c r="BB104" s="185" t="str">
        <f t="shared" si="132"/>
        <v>○</v>
      </c>
      <c r="BC104" s="184" t="str">
        <f t="shared" si="132"/>
        <v>○</v>
      </c>
      <c r="BD104" s="185" t="str">
        <f t="shared" si="132"/>
        <v>○</v>
      </c>
      <c r="BE104" s="184" t="str">
        <f t="shared" si="132"/>
        <v>○</v>
      </c>
      <c r="BF104" s="185" t="str">
        <f t="shared" si="132"/>
        <v>○</v>
      </c>
      <c r="BG104" s="184" t="str">
        <f>IF(AND(BG$100&gt;=$L104,BG$100&lt;$O104),$BU$101,"")</f>
        <v>○</v>
      </c>
      <c r="BH104" s="185" t="str">
        <f>IF(AND(BH$100&gt;=$L104,BH$100&lt;$O104),$BU$101,"")</f>
        <v>○</v>
      </c>
      <c r="BI104" s="184" t="str">
        <f>IF(AND(BI$100&gt;=$L104,BI$100&lt;$O104),$BU$101,"")</f>
        <v>○</v>
      </c>
      <c r="BJ104" s="185" t="str">
        <f>IF(AND(BJ$100&gt;=$L104,BJ$100&lt;$O104),$BU$101,"")</f>
        <v>○</v>
      </c>
      <c r="BK104" s="184" t="str">
        <f t="shared" si="132"/>
        <v>○</v>
      </c>
      <c r="BL104" s="185" t="str">
        <f t="shared" si="132"/>
        <v>○</v>
      </c>
      <c r="BM104" s="184" t="str">
        <f t="shared" si="132"/>
        <v>○</v>
      </c>
      <c r="BN104" s="185" t="str">
        <f t="shared" si="132"/>
        <v>○</v>
      </c>
      <c r="BO104" s="186"/>
      <c r="BP104" s="907"/>
      <c r="BQ104" s="907"/>
      <c r="BR104" s="907"/>
      <c r="BS104" s="907"/>
    </row>
    <row r="105" spans="4:73" ht="14.25" customHeight="1">
      <c r="D105" s="922">
        <v>1</v>
      </c>
      <c r="E105" s="922"/>
      <c r="F105" s="867"/>
      <c r="G105" s="867"/>
      <c r="H105" s="867"/>
      <c r="I105" s="867"/>
      <c r="J105" s="867"/>
      <c r="K105" s="867"/>
      <c r="L105" s="961"/>
      <c r="M105" s="961"/>
      <c r="N105" s="961"/>
      <c r="O105" s="869"/>
      <c r="P105" s="870"/>
      <c r="Q105" s="871"/>
      <c r="R105" s="158"/>
      <c r="S105" s="175" t="str">
        <f t="shared" ref="S105:AD105" si="133">IF(AND(S$100&gt;=$L105,S$100&lt;$O105),$BU$101,"")</f>
        <v/>
      </c>
      <c r="T105" s="176" t="str">
        <f t="shared" si="133"/>
        <v/>
      </c>
      <c r="U105" s="175" t="str">
        <f t="shared" si="133"/>
        <v/>
      </c>
      <c r="V105" s="176" t="str">
        <f t="shared" si="133"/>
        <v/>
      </c>
      <c r="W105" s="175" t="str">
        <f t="shared" si="133"/>
        <v/>
      </c>
      <c r="X105" s="176" t="str">
        <f t="shared" si="133"/>
        <v/>
      </c>
      <c r="Y105" s="175" t="str">
        <f t="shared" si="133"/>
        <v/>
      </c>
      <c r="Z105" s="176" t="str">
        <f t="shared" si="133"/>
        <v/>
      </c>
      <c r="AA105" s="175" t="str">
        <f t="shared" si="133"/>
        <v/>
      </c>
      <c r="AB105" s="176" t="str">
        <f t="shared" si="133"/>
        <v/>
      </c>
      <c r="AC105" s="175" t="str">
        <f t="shared" si="133"/>
        <v/>
      </c>
      <c r="AD105" s="176" t="str">
        <f t="shared" si="133"/>
        <v/>
      </c>
      <c r="AE105" s="175" t="str">
        <f t="shared" ref="AE105" si="134">IF(AND(AE$100&gt;=$L105,AE$100&lt;$O105),$BU$101,"")</f>
        <v/>
      </c>
      <c r="AF105" s="176" t="str">
        <f>IF(AND(AF$100&gt;=$L105,AF$100&lt;$O105),$BU$101,"")</f>
        <v/>
      </c>
      <c r="AG105" s="175" t="str">
        <f>IF(AND(AG$100&gt;=$L105,AG$100&lt;$O105),$BU$101,"")</f>
        <v/>
      </c>
      <c r="AH105" s="176" t="str">
        <f>IF(AND(AH$100&gt;=$L105,AH$100&lt;$O105),$BU$101,"")</f>
        <v/>
      </c>
      <c r="AI105" s="175" t="str">
        <f>IF(AND(AI$100&gt;=$L105,AI$100&lt;$O105),$BU$101,"")</f>
        <v/>
      </c>
      <c r="AJ105" s="176" t="str">
        <f>IF(AND(AJ$100&gt;=$L105,AJ$100&lt;$O105),$BU$101,"")</f>
        <v/>
      </c>
      <c r="AK105" s="175"/>
      <c r="AL105" s="176" t="str">
        <f t="shared" ref="AL105:AZ105" si="135">IF(AND(AL$100&gt;=$L105,AL$100&lt;$O105),$BU$101,"")</f>
        <v/>
      </c>
      <c r="AM105" s="175" t="str">
        <f t="shared" si="135"/>
        <v/>
      </c>
      <c r="AN105" s="176" t="str">
        <f t="shared" si="135"/>
        <v/>
      </c>
      <c r="AO105" s="175" t="str">
        <f t="shared" si="135"/>
        <v/>
      </c>
      <c r="AP105" s="176" t="str">
        <f t="shared" si="135"/>
        <v/>
      </c>
      <c r="AQ105" s="175" t="str">
        <f t="shared" si="135"/>
        <v/>
      </c>
      <c r="AR105" s="176" t="str">
        <f t="shared" si="135"/>
        <v/>
      </c>
      <c r="AS105" s="175" t="str">
        <f t="shared" si="135"/>
        <v/>
      </c>
      <c r="AT105" s="176" t="str">
        <f t="shared" si="135"/>
        <v/>
      </c>
      <c r="AU105" s="175" t="str">
        <f t="shared" si="135"/>
        <v/>
      </c>
      <c r="AV105" s="176" t="str">
        <f t="shared" si="135"/>
        <v/>
      </c>
      <c r="AW105" s="175" t="str">
        <f t="shared" si="135"/>
        <v/>
      </c>
      <c r="AX105" s="176" t="str">
        <f t="shared" si="135"/>
        <v/>
      </c>
      <c r="AY105" s="175" t="str">
        <f t="shared" si="135"/>
        <v/>
      </c>
      <c r="AZ105" s="176" t="str">
        <f t="shared" si="135"/>
        <v/>
      </c>
      <c r="BA105" s="175"/>
      <c r="BB105" s="176"/>
      <c r="BC105" s="175"/>
      <c r="BD105" s="176"/>
      <c r="BE105" s="175"/>
      <c r="BF105" s="176"/>
      <c r="BG105" s="175"/>
      <c r="BH105" s="176"/>
      <c r="BI105" s="175"/>
      <c r="BJ105" s="176"/>
      <c r="BK105" s="175"/>
      <c r="BL105" s="176"/>
      <c r="BM105" s="175"/>
      <c r="BN105" s="176"/>
      <c r="BO105" s="160"/>
      <c r="BP105" s="872">
        <f t="shared" ref="BP105" si="136">COUNTIF(S105:BN106,$BU$101)/2</f>
        <v>0</v>
      </c>
      <c r="BQ105" s="872"/>
      <c r="BR105" s="872"/>
      <c r="BS105" s="872"/>
    </row>
    <row r="106" spans="4:73" ht="14.25" customHeight="1" thickBot="1">
      <c r="D106" s="922"/>
      <c r="E106" s="922"/>
      <c r="F106" s="868"/>
      <c r="G106" s="868"/>
      <c r="H106" s="868"/>
      <c r="I106" s="868"/>
      <c r="J106" s="868"/>
      <c r="K106" s="868"/>
      <c r="L106" s="962"/>
      <c r="M106" s="962"/>
      <c r="N106" s="962"/>
      <c r="O106" s="873"/>
      <c r="P106" s="874"/>
      <c r="Q106" s="875"/>
      <c r="R106" s="162"/>
      <c r="S106" s="177"/>
      <c r="T106" s="178"/>
      <c r="U106" s="177"/>
      <c r="V106" s="178"/>
      <c r="W106" s="177"/>
      <c r="X106" s="178"/>
      <c r="Y106" s="177"/>
      <c r="Z106" s="178"/>
      <c r="AA106" s="177"/>
      <c r="AB106" s="178"/>
      <c r="AC106" s="177"/>
      <c r="AD106" s="178"/>
      <c r="AE106" s="177"/>
      <c r="AF106" s="178"/>
      <c r="AG106" s="177"/>
      <c r="AH106" s="178"/>
      <c r="AI106" s="177"/>
      <c r="AJ106" s="178"/>
      <c r="AK106" s="177"/>
      <c r="AL106" s="178"/>
      <c r="AM106" s="177"/>
      <c r="AN106" s="178"/>
      <c r="AO106" s="177"/>
      <c r="AP106" s="178"/>
      <c r="AQ106" s="177"/>
      <c r="AR106" s="178"/>
      <c r="AS106" s="177"/>
      <c r="AT106" s="178"/>
      <c r="AU106" s="177"/>
      <c r="AV106" s="178"/>
      <c r="AW106" s="177"/>
      <c r="AX106" s="178"/>
      <c r="AY106" s="177"/>
      <c r="AZ106" s="178"/>
      <c r="BA106" s="177" t="str">
        <f t="shared" ref="BA106:BN106" si="137">IF(AND(BA$100&gt;=$L106,BA$100&lt;$O106),$BU$101,"")</f>
        <v/>
      </c>
      <c r="BB106" s="178" t="str">
        <f t="shared" si="137"/>
        <v/>
      </c>
      <c r="BC106" s="177" t="str">
        <f t="shared" si="137"/>
        <v/>
      </c>
      <c r="BD106" s="178" t="str">
        <f t="shared" si="137"/>
        <v/>
      </c>
      <c r="BE106" s="177" t="str">
        <f t="shared" si="137"/>
        <v/>
      </c>
      <c r="BF106" s="178" t="str">
        <f t="shared" si="137"/>
        <v/>
      </c>
      <c r="BG106" s="177" t="str">
        <f>IF(AND(BG$100&gt;=$L106,BG$100&lt;$O106),$BU$101,"")</f>
        <v/>
      </c>
      <c r="BH106" s="178" t="str">
        <f>IF(AND(BH$100&gt;=$L106,BH$100&lt;$O106),$BU$101,"")</f>
        <v/>
      </c>
      <c r="BI106" s="177" t="str">
        <f>IF(AND(BI$100&gt;=$L106,BI$100&lt;$O106),$BU$101,"")</f>
        <v/>
      </c>
      <c r="BJ106" s="178" t="str">
        <f>IF(AND(BJ$100&gt;=$L106,BJ$100&lt;$O106),$BU$101,"")</f>
        <v/>
      </c>
      <c r="BK106" s="177" t="str">
        <f t="shared" si="137"/>
        <v/>
      </c>
      <c r="BL106" s="178" t="str">
        <f t="shared" si="137"/>
        <v/>
      </c>
      <c r="BM106" s="177" t="str">
        <f t="shared" si="137"/>
        <v/>
      </c>
      <c r="BN106" s="178" t="str">
        <f t="shared" si="137"/>
        <v/>
      </c>
      <c r="BO106" s="161"/>
      <c r="BP106" s="872"/>
      <c r="BQ106" s="872"/>
      <c r="BR106" s="872"/>
      <c r="BS106" s="872"/>
    </row>
    <row r="107" spans="4:73" ht="14.25" customHeight="1">
      <c r="D107" s="922">
        <v>2</v>
      </c>
      <c r="E107" s="922"/>
      <c r="F107" s="867"/>
      <c r="G107" s="867"/>
      <c r="H107" s="867"/>
      <c r="I107" s="867"/>
      <c r="J107" s="867"/>
      <c r="K107" s="867"/>
      <c r="L107" s="869"/>
      <c r="M107" s="870"/>
      <c r="N107" s="871"/>
      <c r="O107" s="869"/>
      <c r="P107" s="870"/>
      <c r="Q107" s="871"/>
      <c r="R107" s="158"/>
      <c r="S107" s="175" t="str">
        <f t="shared" ref="S107:AF107" si="138">IF(AND(S$100&gt;=$L107,S$100&lt;$O107),$BU$101,"")</f>
        <v/>
      </c>
      <c r="T107" s="176" t="str">
        <f t="shared" si="138"/>
        <v/>
      </c>
      <c r="U107" s="175" t="str">
        <f t="shared" si="138"/>
        <v/>
      </c>
      <c r="V107" s="176" t="str">
        <f t="shared" si="138"/>
        <v/>
      </c>
      <c r="W107" s="175" t="str">
        <f t="shared" si="138"/>
        <v/>
      </c>
      <c r="X107" s="176" t="str">
        <f t="shared" si="138"/>
        <v/>
      </c>
      <c r="Y107" s="175" t="str">
        <f t="shared" si="138"/>
        <v/>
      </c>
      <c r="Z107" s="176" t="str">
        <f t="shared" si="138"/>
        <v/>
      </c>
      <c r="AA107" s="175" t="str">
        <f t="shared" si="138"/>
        <v/>
      </c>
      <c r="AB107" s="176" t="str">
        <f t="shared" si="138"/>
        <v/>
      </c>
      <c r="AC107" s="175" t="str">
        <f t="shared" si="138"/>
        <v/>
      </c>
      <c r="AD107" s="176" t="str">
        <f t="shared" si="138"/>
        <v/>
      </c>
      <c r="AE107" s="175" t="str">
        <f t="shared" si="138"/>
        <v/>
      </c>
      <c r="AF107" s="176" t="str">
        <f t="shared" si="138"/>
        <v/>
      </c>
      <c r="AG107" s="175" t="str">
        <f t="shared" ref="AG107:AI107" si="139">IF(AND(AG$100&gt;=$L107,AG$100&lt;$O107),$BU$101,"")</f>
        <v/>
      </c>
      <c r="AH107" s="176" t="str">
        <f>IF(AND(AH$100&gt;=$L107,AH$100&lt;$O107),$BU$101,"")</f>
        <v/>
      </c>
      <c r="AI107" s="175" t="str">
        <f t="shared" si="139"/>
        <v/>
      </c>
      <c r="AJ107" s="176" t="str">
        <f t="shared" ref="AJ107:AZ107" si="140">IF(AND(AJ$100&gt;=$L107,AJ$100&lt;$O107),$BU$101,"")</f>
        <v/>
      </c>
      <c r="AK107" s="175" t="str">
        <f t="shared" si="140"/>
        <v/>
      </c>
      <c r="AL107" s="176" t="str">
        <f t="shared" si="140"/>
        <v/>
      </c>
      <c r="AM107" s="175" t="str">
        <f t="shared" si="140"/>
        <v/>
      </c>
      <c r="AN107" s="176" t="str">
        <f t="shared" si="140"/>
        <v/>
      </c>
      <c r="AO107" s="175" t="str">
        <f t="shared" si="140"/>
        <v/>
      </c>
      <c r="AP107" s="176" t="str">
        <f t="shared" si="140"/>
        <v/>
      </c>
      <c r="AQ107" s="175" t="str">
        <f t="shared" si="140"/>
        <v/>
      </c>
      <c r="AR107" s="176" t="str">
        <f t="shared" si="140"/>
        <v/>
      </c>
      <c r="AS107" s="175" t="str">
        <f t="shared" si="140"/>
        <v/>
      </c>
      <c r="AT107" s="176" t="str">
        <f t="shared" si="140"/>
        <v/>
      </c>
      <c r="AU107" s="175" t="str">
        <f t="shared" si="140"/>
        <v/>
      </c>
      <c r="AV107" s="176" t="str">
        <f t="shared" si="140"/>
        <v/>
      </c>
      <c r="AW107" s="175" t="str">
        <f t="shared" si="140"/>
        <v/>
      </c>
      <c r="AX107" s="176" t="str">
        <f t="shared" si="140"/>
        <v/>
      </c>
      <c r="AY107" s="175" t="str">
        <f t="shared" si="140"/>
        <v/>
      </c>
      <c r="AZ107" s="176" t="str">
        <f t="shared" si="140"/>
        <v/>
      </c>
      <c r="BA107" s="175"/>
      <c r="BB107" s="176"/>
      <c r="BC107" s="175"/>
      <c r="BD107" s="176"/>
      <c r="BE107" s="175"/>
      <c r="BF107" s="176"/>
      <c r="BG107" s="175"/>
      <c r="BH107" s="176"/>
      <c r="BI107" s="175"/>
      <c r="BJ107" s="176"/>
      <c r="BK107" s="175"/>
      <c r="BL107" s="176"/>
      <c r="BM107" s="175"/>
      <c r="BN107" s="176"/>
      <c r="BO107" s="160"/>
      <c r="BP107" s="872">
        <f t="shared" ref="BP107" si="141">COUNTIF(S107:BN108,$BU$101)/2</f>
        <v>0</v>
      </c>
      <c r="BQ107" s="872"/>
      <c r="BR107" s="872"/>
      <c r="BS107" s="872"/>
    </row>
    <row r="108" spans="4:73" ht="14.25" customHeight="1" thickBot="1">
      <c r="D108" s="922"/>
      <c r="E108" s="922"/>
      <c r="F108" s="868"/>
      <c r="G108" s="868"/>
      <c r="H108" s="868"/>
      <c r="I108" s="868"/>
      <c r="J108" s="868"/>
      <c r="K108" s="868"/>
      <c r="L108" s="873"/>
      <c r="M108" s="874"/>
      <c r="N108" s="875"/>
      <c r="O108" s="873"/>
      <c r="P108" s="874"/>
      <c r="Q108" s="875"/>
      <c r="R108" s="162"/>
      <c r="S108" s="177"/>
      <c r="T108" s="178"/>
      <c r="U108" s="177"/>
      <c r="V108" s="178"/>
      <c r="W108" s="177"/>
      <c r="X108" s="178"/>
      <c r="Y108" s="177"/>
      <c r="Z108" s="178"/>
      <c r="AA108" s="177"/>
      <c r="AB108" s="178"/>
      <c r="AC108" s="177"/>
      <c r="AD108" s="178"/>
      <c r="AE108" s="177"/>
      <c r="AF108" s="178"/>
      <c r="AG108" s="177"/>
      <c r="AH108" s="178"/>
      <c r="AI108" s="177"/>
      <c r="AJ108" s="178"/>
      <c r="AK108" s="177"/>
      <c r="AL108" s="178"/>
      <c r="AM108" s="177"/>
      <c r="AN108" s="178"/>
      <c r="AO108" s="177"/>
      <c r="AP108" s="178"/>
      <c r="AQ108" s="177"/>
      <c r="AR108" s="178"/>
      <c r="AS108" s="177"/>
      <c r="AT108" s="178"/>
      <c r="AU108" s="177"/>
      <c r="AV108" s="178"/>
      <c r="AW108" s="177"/>
      <c r="AX108" s="178"/>
      <c r="AY108" s="177"/>
      <c r="AZ108" s="178"/>
      <c r="BA108" s="177" t="str">
        <f t="shared" ref="BA108:BN108" si="142">IF(AND(BA$100&gt;=$L108,BA$100&lt;$O108),$BU$101,"")</f>
        <v/>
      </c>
      <c r="BB108" s="178" t="str">
        <f t="shared" si="142"/>
        <v/>
      </c>
      <c r="BC108" s="177" t="str">
        <f t="shared" si="142"/>
        <v/>
      </c>
      <c r="BD108" s="178" t="str">
        <f t="shared" si="142"/>
        <v/>
      </c>
      <c r="BE108" s="177" t="str">
        <f t="shared" si="142"/>
        <v/>
      </c>
      <c r="BF108" s="178" t="str">
        <f t="shared" si="142"/>
        <v/>
      </c>
      <c r="BG108" s="177" t="str">
        <f>IF(AND(BG$100&gt;=$L108,BG$100&lt;$O108),$BU$101,"")</f>
        <v/>
      </c>
      <c r="BH108" s="178" t="str">
        <f>IF(AND(BH$100&gt;=$L108,BH$100&lt;$O108),$BU$101,"")</f>
        <v/>
      </c>
      <c r="BI108" s="177" t="str">
        <f>IF(AND(BI$100&gt;=$L108,BI$100&lt;$O108),$BU$101,"")</f>
        <v/>
      </c>
      <c r="BJ108" s="178" t="str">
        <f>IF(AND(BJ$100&gt;=$L108,BJ$100&lt;$O108),$BU$101,"")</f>
        <v/>
      </c>
      <c r="BK108" s="177" t="str">
        <f t="shared" si="142"/>
        <v/>
      </c>
      <c r="BL108" s="178" t="str">
        <f t="shared" si="142"/>
        <v/>
      </c>
      <c r="BM108" s="177" t="str">
        <f t="shared" si="142"/>
        <v/>
      </c>
      <c r="BN108" s="178" t="str">
        <f t="shared" si="142"/>
        <v/>
      </c>
      <c r="BO108" s="161"/>
      <c r="BP108" s="872"/>
      <c r="BQ108" s="872"/>
      <c r="BR108" s="872"/>
      <c r="BS108" s="872"/>
    </row>
    <row r="109" spans="4:73" ht="14.25" customHeight="1">
      <c r="D109" s="922">
        <v>3</v>
      </c>
      <c r="E109" s="922"/>
      <c r="F109" s="867"/>
      <c r="G109" s="867"/>
      <c r="H109" s="867"/>
      <c r="I109" s="867"/>
      <c r="J109" s="867"/>
      <c r="K109" s="867"/>
      <c r="L109" s="869"/>
      <c r="M109" s="870"/>
      <c r="N109" s="871"/>
      <c r="O109" s="869"/>
      <c r="P109" s="870"/>
      <c r="Q109" s="871"/>
      <c r="R109" s="158"/>
      <c r="S109" s="175" t="str">
        <f t="shared" ref="S109:AZ109" si="143">IF(AND(S$100&gt;=$L109,S$100&lt;$O109),$BU$101,"")</f>
        <v/>
      </c>
      <c r="T109" s="176" t="str">
        <f t="shared" si="143"/>
        <v/>
      </c>
      <c r="U109" s="175" t="str">
        <f t="shared" si="143"/>
        <v/>
      </c>
      <c r="V109" s="176" t="str">
        <f t="shared" si="143"/>
        <v/>
      </c>
      <c r="W109" s="175" t="str">
        <f t="shared" si="143"/>
        <v/>
      </c>
      <c r="X109" s="176" t="str">
        <f t="shared" si="143"/>
        <v/>
      </c>
      <c r="Y109" s="175" t="str">
        <f t="shared" si="143"/>
        <v/>
      </c>
      <c r="Z109" s="176" t="str">
        <f t="shared" si="143"/>
        <v/>
      </c>
      <c r="AA109" s="175" t="str">
        <f t="shared" si="143"/>
        <v/>
      </c>
      <c r="AB109" s="176" t="str">
        <f t="shared" si="143"/>
        <v/>
      </c>
      <c r="AC109" s="175" t="str">
        <f t="shared" si="143"/>
        <v/>
      </c>
      <c r="AD109" s="176" t="str">
        <f t="shared" si="143"/>
        <v/>
      </c>
      <c r="AE109" s="175" t="str">
        <f t="shared" si="143"/>
        <v/>
      </c>
      <c r="AF109" s="176" t="str">
        <f t="shared" si="143"/>
        <v/>
      </c>
      <c r="AG109" s="175" t="str">
        <f t="shared" si="143"/>
        <v/>
      </c>
      <c r="AH109" s="176" t="str">
        <f t="shared" si="143"/>
        <v/>
      </c>
      <c r="AI109" s="175" t="str">
        <f t="shared" si="143"/>
        <v/>
      </c>
      <c r="AJ109" s="176" t="str">
        <f t="shared" si="143"/>
        <v/>
      </c>
      <c r="AK109" s="175" t="str">
        <f t="shared" si="143"/>
        <v/>
      </c>
      <c r="AL109" s="176" t="str">
        <f t="shared" si="143"/>
        <v/>
      </c>
      <c r="AM109" s="175" t="str">
        <f t="shared" si="143"/>
        <v/>
      </c>
      <c r="AN109" s="176" t="str">
        <f t="shared" si="143"/>
        <v/>
      </c>
      <c r="AO109" s="175" t="str">
        <f t="shared" si="143"/>
        <v/>
      </c>
      <c r="AP109" s="176" t="str">
        <f t="shared" si="143"/>
        <v/>
      </c>
      <c r="AQ109" s="175" t="str">
        <f t="shared" si="143"/>
        <v/>
      </c>
      <c r="AR109" s="176" t="str">
        <f t="shared" si="143"/>
        <v/>
      </c>
      <c r="AS109" s="175" t="str">
        <f t="shared" si="143"/>
        <v/>
      </c>
      <c r="AT109" s="176" t="str">
        <f t="shared" si="143"/>
        <v/>
      </c>
      <c r="AU109" s="175" t="str">
        <f t="shared" si="143"/>
        <v/>
      </c>
      <c r="AV109" s="176" t="str">
        <f t="shared" si="143"/>
        <v/>
      </c>
      <c r="AW109" s="175" t="str">
        <f t="shared" si="143"/>
        <v/>
      </c>
      <c r="AX109" s="176" t="str">
        <f t="shared" si="143"/>
        <v/>
      </c>
      <c r="AY109" s="175" t="str">
        <f t="shared" si="143"/>
        <v/>
      </c>
      <c r="AZ109" s="176" t="str">
        <f t="shared" si="143"/>
        <v/>
      </c>
      <c r="BA109" s="175"/>
      <c r="BB109" s="176"/>
      <c r="BC109" s="175"/>
      <c r="BD109" s="176"/>
      <c r="BE109" s="175"/>
      <c r="BF109" s="176"/>
      <c r="BG109" s="175"/>
      <c r="BH109" s="176"/>
      <c r="BI109" s="175"/>
      <c r="BJ109" s="176"/>
      <c r="BK109" s="175"/>
      <c r="BL109" s="176"/>
      <c r="BM109" s="175"/>
      <c r="BN109" s="176"/>
      <c r="BO109" s="160"/>
      <c r="BP109" s="872">
        <f t="shared" ref="BP109" si="144">COUNTIF(S109:BN110,$BU$101)/2</f>
        <v>0</v>
      </c>
      <c r="BQ109" s="872"/>
      <c r="BR109" s="872"/>
      <c r="BS109" s="872"/>
    </row>
    <row r="110" spans="4:73" ht="14.25" customHeight="1" thickBot="1">
      <c r="D110" s="922"/>
      <c r="E110" s="922"/>
      <c r="F110" s="868"/>
      <c r="G110" s="868"/>
      <c r="H110" s="868"/>
      <c r="I110" s="868"/>
      <c r="J110" s="868"/>
      <c r="K110" s="868"/>
      <c r="L110" s="873"/>
      <c r="M110" s="874"/>
      <c r="N110" s="875"/>
      <c r="O110" s="873"/>
      <c r="P110" s="874"/>
      <c r="Q110" s="875"/>
      <c r="R110" s="162"/>
      <c r="S110" s="177"/>
      <c r="T110" s="178"/>
      <c r="U110" s="177"/>
      <c r="V110" s="178"/>
      <c r="W110" s="177"/>
      <c r="X110" s="178"/>
      <c r="Y110" s="177"/>
      <c r="Z110" s="178"/>
      <c r="AA110" s="177"/>
      <c r="AB110" s="178"/>
      <c r="AC110" s="177"/>
      <c r="AD110" s="178"/>
      <c r="AE110" s="177"/>
      <c r="AF110" s="178"/>
      <c r="AG110" s="177"/>
      <c r="AH110" s="178"/>
      <c r="AI110" s="177"/>
      <c r="AJ110" s="178"/>
      <c r="AK110" s="177"/>
      <c r="AL110" s="178"/>
      <c r="AM110" s="177"/>
      <c r="AN110" s="178"/>
      <c r="AO110" s="177"/>
      <c r="AP110" s="178"/>
      <c r="AQ110" s="177"/>
      <c r="AR110" s="178"/>
      <c r="AS110" s="177"/>
      <c r="AT110" s="178"/>
      <c r="AU110" s="177"/>
      <c r="AV110" s="178"/>
      <c r="AW110" s="177"/>
      <c r="AX110" s="178"/>
      <c r="AY110" s="177"/>
      <c r="AZ110" s="178"/>
      <c r="BA110" s="177" t="str">
        <f t="shared" ref="BA110:BN110" si="145">IF(AND(BA$100&gt;=$L110,BA$100&lt;$O110),$BU$101,"")</f>
        <v/>
      </c>
      <c r="BB110" s="178" t="str">
        <f t="shared" si="145"/>
        <v/>
      </c>
      <c r="BC110" s="177" t="str">
        <f t="shared" si="145"/>
        <v/>
      </c>
      <c r="BD110" s="178" t="str">
        <f t="shared" si="145"/>
        <v/>
      </c>
      <c r="BE110" s="177" t="str">
        <f t="shared" si="145"/>
        <v/>
      </c>
      <c r="BF110" s="178" t="str">
        <f t="shared" si="145"/>
        <v/>
      </c>
      <c r="BG110" s="177" t="str">
        <f>IF(AND(BG$100&gt;=$L110,BG$100&lt;$O110),$BU$101,"")</f>
        <v/>
      </c>
      <c r="BH110" s="178" t="str">
        <f>IF(AND(BH$100&gt;=$L110,BH$100&lt;$O110),$BU$101,"")</f>
        <v/>
      </c>
      <c r="BI110" s="177" t="str">
        <f>IF(AND(BI$100&gt;=$L110,BI$100&lt;$O110),$BU$101,"")</f>
        <v/>
      </c>
      <c r="BJ110" s="178" t="str">
        <f>IF(AND(BJ$100&gt;=$L110,BJ$100&lt;$O110),$BU$101,"")</f>
        <v/>
      </c>
      <c r="BK110" s="177" t="str">
        <f t="shared" si="145"/>
        <v/>
      </c>
      <c r="BL110" s="178" t="str">
        <f t="shared" si="145"/>
        <v/>
      </c>
      <c r="BM110" s="177" t="str">
        <f t="shared" si="145"/>
        <v/>
      </c>
      <c r="BN110" s="178" t="str">
        <f t="shared" si="145"/>
        <v/>
      </c>
      <c r="BO110" s="161"/>
      <c r="BP110" s="872"/>
      <c r="BQ110" s="872"/>
      <c r="BR110" s="872"/>
      <c r="BS110" s="872"/>
    </row>
    <row r="111" spans="4:73" ht="14.25" customHeight="1">
      <c r="D111" s="922">
        <v>4</v>
      </c>
      <c r="E111" s="922"/>
      <c r="F111" s="867"/>
      <c r="G111" s="867"/>
      <c r="H111" s="867"/>
      <c r="I111" s="867"/>
      <c r="J111" s="867"/>
      <c r="K111" s="867"/>
      <c r="L111" s="869"/>
      <c r="M111" s="870"/>
      <c r="N111" s="871"/>
      <c r="O111" s="869"/>
      <c r="P111" s="870"/>
      <c r="Q111" s="871"/>
      <c r="R111" s="158"/>
      <c r="S111" s="175" t="str">
        <f t="shared" ref="S111:AZ111" si="146">IF(AND(S$100&gt;=$L111,S$100&lt;$O111),$BU$101,"")</f>
        <v/>
      </c>
      <c r="T111" s="176" t="str">
        <f t="shared" si="146"/>
        <v/>
      </c>
      <c r="U111" s="175" t="str">
        <f t="shared" si="146"/>
        <v/>
      </c>
      <c r="V111" s="176" t="str">
        <f t="shared" si="146"/>
        <v/>
      </c>
      <c r="W111" s="175" t="str">
        <f t="shared" si="146"/>
        <v/>
      </c>
      <c r="X111" s="176" t="str">
        <f t="shared" si="146"/>
        <v/>
      </c>
      <c r="Y111" s="175" t="str">
        <f t="shared" si="146"/>
        <v/>
      </c>
      <c r="Z111" s="176" t="str">
        <f t="shared" si="146"/>
        <v/>
      </c>
      <c r="AA111" s="175" t="str">
        <f t="shared" si="146"/>
        <v/>
      </c>
      <c r="AB111" s="176" t="str">
        <f t="shared" si="146"/>
        <v/>
      </c>
      <c r="AC111" s="175" t="str">
        <f t="shared" si="146"/>
        <v/>
      </c>
      <c r="AD111" s="176" t="str">
        <f t="shared" si="146"/>
        <v/>
      </c>
      <c r="AE111" s="175" t="str">
        <f t="shared" si="146"/>
        <v/>
      </c>
      <c r="AF111" s="176" t="str">
        <f t="shared" si="146"/>
        <v/>
      </c>
      <c r="AG111" s="175" t="str">
        <f t="shared" si="146"/>
        <v/>
      </c>
      <c r="AH111" s="176" t="str">
        <f t="shared" si="146"/>
        <v/>
      </c>
      <c r="AI111" s="175" t="str">
        <f t="shared" si="146"/>
        <v/>
      </c>
      <c r="AJ111" s="176" t="str">
        <f t="shared" si="146"/>
        <v/>
      </c>
      <c r="AK111" s="175" t="str">
        <f t="shared" si="146"/>
        <v/>
      </c>
      <c r="AL111" s="176" t="str">
        <f t="shared" si="146"/>
        <v/>
      </c>
      <c r="AM111" s="175" t="str">
        <f t="shared" si="146"/>
        <v/>
      </c>
      <c r="AN111" s="176" t="str">
        <f t="shared" si="146"/>
        <v/>
      </c>
      <c r="AO111" s="175" t="str">
        <f t="shared" si="146"/>
        <v/>
      </c>
      <c r="AP111" s="176" t="str">
        <f t="shared" si="146"/>
        <v/>
      </c>
      <c r="AQ111" s="175" t="str">
        <f t="shared" si="146"/>
        <v/>
      </c>
      <c r="AR111" s="176" t="str">
        <f t="shared" si="146"/>
        <v/>
      </c>
      <c r="AS111" s="175" t="str">
        <f t="shared" si="146"/>
        <v/>
      </c>
      <c r="AT111" s="176" t="str">
        <f t="shared" si="146"/>
        <v/>
      </c>
      <c r="AU111" s="175" t="str">
        <f t="shared" si="146"/>
        <v/>
      </c>
      <c r="AV111" s="176" t="str">
        <f t="shared" si="146"/>
        <v/>
      </c>
      <c r="AW111" s="175" t="str">
        <f t="shared" si="146"/>
        <v/>
      </c>
      <c r="AX111" s="176" t="str">
        <f t="shared" si="146"/>
        <v/>
      </c>
      <c r="AY111" s="175" t="str">
        <f t="shared" si="146"/>
        <v/>
      </c>
      <c r="AZ111" s="176" t="str">
        <f t="shared" si="146"/>
        <v/>
      </c>
      <c r="BA111" s="175"/>
      <c r="BB111" s="176"/>
      <c r="BC111" s="175"/>
      <c r="BD111" s="176"/>
      <c r="BE111" s="175"/>
      <c r="BF111" s="176"/>
      <c r="BG111" s="175"/>
      <c r="BH111" s="176"/>
      <c r="BI111" s="175"/>
      <c r="BJ111" s="176"/>
      <c r="BK111" s="175"/>
      <c r="BL111" s="176"/>
      <c r="BM111" s="175"/>
      <c r="BN111" s="176"/>
      <c r="BO111" s="160"/>
      <c r="BP111" s="872">
        <f t="shared" ref="BP111" si="147">COUNTIF(S111:BN112,$BU$101)/2</f>
        <v>0</v>
      </c>
      <c r="BQ111" s="872"/>
      <c r="BR111" s="872"/>
      <c r="BS111" s="872"/>
    </row>
    <row r="112" spans="4:73" ht="14.25" customHeight="1" thickBot="1">
      <c r="D112" s="922"/>
      <c r="E112" s="922"/>
      <c r="F112" s="868"/>
      <c r="G112" s="868"/>
      <c r="H112" s="868"/>
      <c r="I112" s="868"/>
      <c r="J112" s="868"/>
      <c r="K112" s="868"/>
      <c r="L112" s="873"/>
      <c r="M112" s="874"/>
      <c r="N112" s="875"/>
      <c r="O112" s="873"/>
      <c r="P112" s="874"/>
      <c r="Q112" s="875"/>
      <c r="R112" s="162"/>
      <c r="S112" s="177"/>
      <c r="T112" s="178"/>
      <c r="U112" s="177"/>
      <c r="V112" s="178"/>
      <c r="W112" s="177"/>
      <c r="X112" s="178"/>
      <c r="Y112" s="177"/>
      <c r="Z112" s="178"/>
      <c r="AA112" s="177"/>
      <c r="AB112" s="178"/>
      <c r="AC112" s="177"/>
      <c r="AD112" s="178"/>
      <c r="AE112" s="177"/>
      <c r="AF112" s="178"/>
      <c r="AG112" s="177"/>
      <c r="AH112" s="178"/>
      <c r="AI112" s="177"/>
      <c r="AJ112" s="178"/>
      <c r="AK112" s="177"/>
      <c r="AL112" s="178"/>
      <c r="AM112" s="177"/>
      <c r="AN112" s="178"/>
      <c r="AO112" s="177"/>
      <c r="AP112" s="178"/>
      <c r="AQ112" s="177"/>
      <c r="AR112" s="178"/>
      <c r="AS112" s="177"/>
      <c r="AT112" s="178"/>
      <c r="AU112" s="177"/>
      <c r="AV112" s="178"/>
      <c r="AW112" s="177"/>
      <c r="AX112" s="178"/>
      <c r="AY112" s="177"/>
      <c r="AZ112" s="178"/>
      <c r="BA112" s="177" t="str">
        <f t="shared" ref="BA112:BN112" si="148">IF(AND(BA$100&gt;=$L112,BA$100&lt;$O112),$BU$101,"")</f>
        <v/>
      </c>
      <c r="BB112" s="178" t="str">
        <f t="shared" si="148"/>
        <v/>
      </c>
      <c r="BC112" s="177" t="str">
        <f t="shared" si="148"/>
        <v/>
      </c>
      <c r="BD112" s="178" t="str">
        <f t="shared" si="148"/>
        <v/>
      </c>
      <c r="BE112" s="177" t="str">
        <f t="shared" si="148"/>
        <v/>
      </c>
      <c r="BF112" s="178" t="str">
        <f t="shared" si="148"/>
        <v/>
      </c>
      <c r="BG112" s="177" t="str">
        <f>IF(AND(BG$100&gt;=$L112,BG$100&lt;$O112),$BU$101,"")</f>
        <v/>
      </c>
      <c r="BH112" s="178" t="str">
        <f>IF(AND(BH$100&gt;=$L112,BH$100&lt;$O112),$BU$101,"")</f>
        <v/>
      </c>
      <c r="BI112" s="177" t="str">
        <f>IF(AND(BI$100&gt;=$L112,BI$100&lt;$O112),$BU$101,"")</f>
        <v/>
      </c>
      <c r="BJ112" s="178" t="str">
        <f>IF(AND(BJ$100&gt;=$L112,BJ$100&lt;$O112),$BU$101,"")</f>
        <v/>
      </c>
      <c r="BK112" s="177" t="str">
        <f t="shared" si="148"/>
        <v/>
      </c>
      <c r="BL112" s="178" t="str">
        <f t="shared" si="148"/>
        <v/>
      </c>
      <c r="BM112" s="177" t="str">
        <f t="shared" si="148"/>
        <v/>
      </c>
      <c r="BN112" s="178" t="str">
        <f t="shared" si="148"/>
        <v/>
      </c>
      <c r="BO112" s="161"/>
      <c r="BP112" s="872"/>
      <c r="BQ112" s="872"/>
      <c r="BR112" s="872"/>
      <c r="BS112" s="872"/>
    </row>
    <row r="113" spans="4:71" ht="14.25" customHeight="1">
      <c r="D113" s="922">
        <v>5</v>
      </c>
      <c r="E113" s="922"/>
      <c r="F113" s="867"/>
      <c r="G113" s="867"/>
      <c r="H113" s="867"/>
      <c r="I113" s="867"/>
      <c r="J113" s="867"/>
      <c r="K113" s="867"/>
      <c r="L113" s="869"/>
      <c r="M113" s="870"/>
      <c r="N113" s="871"/>
      <c r="O113" s="869"/>
      <c r="P113" s="870"/>
      <c r="Q113" s="871"/>
      <c r="R113" s="158"/>
      <c r="S113" s="175" t="str">
        <f t="shared" ref="S113:AZ113" si="149">IF(AND(S$100&gt;=$L113,S$100&lt;$O113),$BU$101,"")</f>
        <v/>
      </c>
      <c r="T113" s="176" t="str">
        <f t="shared" si="149"/>
        <v/>
      </c>
      <c r="U113" s="175" t="str">
        <f t="shared" si="149"/>
        <v/>
      </c>
      <c r="V113" s="176" t="str">
        <f t="shared" si="149"/>
        <v/>
      </c>
      <c r="W113" s="175" t="str">
        <f t="shared" si="149"/>
        <v/>
      </c>
      <c r="X113" s="176" t="str">
        <f t="shared" si="149"/>
        <v/>
      </c>
      <c r="Y113" s="175" t="str">
        <f t="shared" si="149"/>
        <v/>
      </c>
      <c r="Z113" s="176" t="str">
        <f t="shared" si="149"/>
        <v/>
      </c>
      <c r="AA113" s="175" t="str">
        <f t="shared" si="149"/>
        <v/>
      </c>
      <c r="AB113" s="176" t="str">
        <f t="shared" si="149"/>
        <v/>
      </c>
      <c r="AC113" s="175" t="str">
        <f t="shared" si="149"/>
        <v/>
      </c>
      <c r="AD113" s="176" t="str">
        <f t="shared" si="149"/>
        <v/>
      </c>
      <c r="AE113" s="175" t="str">
        <f t="shared" si="149"/>
        <v/>
      </c>
      <c r="AF113" s="176" t="str">
        <f t="shared" si="149"/>
        <v/>
      </c>
      <c r="AG113" s="175" t="str">
        <f t="shared" si="149"/>
        <v/>
      </c>
      <c r="AH113" s="176" t="str">
        <f t="shared" si="149"/>
        <v/>
      </c>
      <c r="AI113" s="175" t="str">
        <f t="shared" si="149"/>
        <v/>
      </c>
      <c r="AJ113" s="176" t="str">
        <f t="shared" si="149"/>
        <v/>
      </c>
      <c r="AK113" s="175" t="str">
        <f t="shared" si="149"/>
        <v/>
      </c>
      <c r="AL113" s="176" t="str">
        <f t="shared" si="149"/>
        <v/>
      </c>
      <c r="AM113" s="175" t="str">
        <f t="shared" si="149"/>
        <v/>
      </c>
      <c r="AN113" s="176" t="str">
        <f t="shared" si="149"/>
        <v/>
      </c>
      <c r="AO113" s="175" t="str">
        <f t="shared" si="149"/>
        <v/>
      </c>
      <c r="AP113" s="176" t="str">
        <f t="shared" si="149"/>
        <v/>
      </c>
      <c r="AQ113" s="175" t="str">
        <f t="shared" si="149"/>
        <v/>
      </c>
      <c r="AR113" s="176" t="str">
        <f t="shared" si="149"/>
        <v/>
      </c>
      <c r="AS113" s="175" t="str">
        <f t="shared" si="149"/>
        <v/>
      </c>
      <c r="AT113" s="176" t="str">
        <f t="shared" si="149"/>
        <v/>
      </c>
      <c r="AU113" s="175" t="str">
        <f t="shared" si="149"/>
        <v/>
      </c>
      <c r="AV113" s="176" t="str">
        <f t="shared" si="149"/>
        <v/>
      </c>
      <c r="AW113" s="175" t="str">
        <f t="shared" si="149"/>
        <v/>
      </c>
      <c r="AX113" s="176" t="str">
        <f t="shared" si="149"/>
        <v/>
      </c>
      <c r="AY113" s="175" t="str">
        <f t="shared" si="149"/>
        <v/>
      </c>
      <c r="AZ113" s="176" t="str">
        <f t="shared" si="149"/>
        <v/>
      </c>
      <c r="BA113" s="175"/>
      <c r="BB113" s="176"/>
      <c r="BC113" s="175"/>
      <c r="BD113" s="176"/>
      <c r="BE113" s="175"/>
      <c r="BF113" s="176"/>
      <c r="BG113" s="175"/>
      <c r="BH113" s="176"/>
      <c r="BI113" s="175"/>
      <c r="BJ113" s="176"/>
      <c r="BK113" s="175"/>
      <c r="BL113" s="176"/>
      <c r="BM113" s="175"/>
      <c r="BN113" s="176"/>
      <c r="BO113" s="160"/>
      <c r="BP113" s="872">
        <f t="shared" ref="BP113" si="150">COUNTIF(S113:BN114,$BU$101)/2</f>
        <v>0</v>
      </c>
      <c r="BQ113" s="872"/>
      <c r="BR113" s="872"/>
      <c r="BS113" s="872"/>
    </row>
    <row r="114" spans="4:71" ht="14.25" customHeight="1" thickBot="1">
      <c r="D114" s="922"/>
      <c r="E114" s="922"/>
      <c r="F114" s="868"/>
      <c r="G114" s="868"/>
      <c r="H114" s="868"/>
      <c r="I114" s="868"/>
      <c r="J114" s="868"/>
      <c r="K114" s="868"/>
      <c r="L114" s="873"/>
      <c r="M114" s="874"/>
      <c r="N114" s="875"/>
      <c r="O114" s="873"/>
      <c r="P114" s="874"/>
      <c r="Q114" s="875"/>
      <c r="R114" s="162"/>
      <c r="S114" s="177"/>
      <c r="T114" s="178"/>
      <c r="U114" s="177"/>
      <c r="V114" s="178"/>
      <c r="W114" s="177"/>
      <c r="X114" s="178"/>
      <c r="Y114" s="177"/>
      <c r="Z114" s="178"/>
      <c r="AA114" s="177"/>
      <c r="AB114" s="178"/>
      <c r="AC114" s="177"/>
      <c r="AD114" s="178"/>
      <c r="AE114" s="177"/>
      <c r="AF114" s="178"/>
      <c r="AG114" s="177"/>
      <c r="AH114" s="178"/>
      <c r="AI114" s="177"/>
      <c r="AJ114" s="178"/>
      <c r="AK114" s="177"/>
      <c r="AL114" s="178"/>
      <c r="AM114" s="177"/>
      <c r="AN114" s="178"/>
      <c r="AO114" s="177"/>
      <c r="AP114" s="178"/>
      <c r="AQ114" s="177"/>
      <c r="AR114" s="178"/>
      <c r="AS114" s="177"/>
      <c r="AT114" s="178"/>
      <c r="AU114" s="177"/>
      <c r="AV114" s="178"/>
      <c r="AW114" s="177"/>
      <c r="AX114" s="178"/>
      <c r="AY114" s="177"/>
      <c r="AZ114" s="178"/>
      <c r="BA114" s="177" t="str">
        <f t="shared" ref="BA114:BN114" si="151">IF(AND(BA$100&gt;=$L114,BA$100&lt;$O114),$BU$101,"")</f>
        <v/>
      </c>
      <c r="BB114" s="178" t="str">
        <f t="shared" si="151"/>
        <v/>
      </c>
      <c r="BC114" s="177" t="str">
        <f t="shared" si="151"/>
        <v/>
      </c>
      <c r="BD114" s="178" t="str">
        <f t="shared" si="151"/>
        <v/>
      </c>
      <c r="BE114" s="177" t="str">
        <f t="shared" si="151"/>
        <v/>
      </c>
      <c r="BF114" s="178" t="str">
        <f t="shared" si="151"/>
        <v/>
      </c>
      <c r="BG114" s="177" t="str">
        <f>IF(AND(BG$100&gt;=$L114,BG$100&lt;$O114),$BU$101,"")</f>
        <v/>
      </c>
      <c r="BH114" s="178" t="str">
        <f>IF(AND(BH$100&gt;=$L114,BH$100&lt;$O114),$BU$101,"")</f>
        <v/>
      </c>
      <c r="BI114" s="177" t="str">
        <f>IF(AND(BI$100&gt;=$L114,BI$100&lt;$O114),$BU$101,"")</f>
        <v/>
      </c>
      <c r="BJ114" s="178" t="str">
        <f>IF(AND(BJ$100&gt;=$L114,BJ$100&lt;$O114),$BU$101,"")</f>
        <v/>
      </c>
      <c r="BK114" s="177" t="str">
        <f t="shared" si="151"/>
        <v/>
      </c>
      <c r="BL114" s="178" t="str">
        <f t="shared" si="151"/>
        <v/>
      </c>
      <c r="BM114" s="177" t="str">
        <f t="shared" si="151"/>
        <v/>
      </c>
      <c r="BN114" s="178" t="str">
        <f t="shared" si="151"/>
        <v/>
      </c>
      <c r="BO114" s="161"/>
      <c r="BP114" s="872"/>
      <c r="BQ114" s="872"/>
      <c r="BR114" s="872"/>
      <c r="BS114" s="872"/>
    </row>
    <row r="115" spans="4:71" ht="14.25" customHeight="1">
      <c r="D115" s="922">
        <v>6</v>
      </c>
      <c r="E115" s="922"/>
      <c r="F115" s="867"/>
      <c r="G115" s="867"/>
      <c r="H115" s="867"/>
      <c r="I115" s="867"/>
      <c r="J115" s="867"/>
      <c r="K115" s="867"/>
      <c r="L115" s="869"/>
      <c r="M115" s="870"/>
      <c r="N115" s="871"/>
      <c r="O115" s="869"/>
      <c r="P115" s="870"/>
      <c r="Q115" s="871"/>
      <c r="R115" s="158"/>
      <c r="S115" s="175" t="str">
        <f t="shared" ref="S115:AZ115" si="152">IF(AND(S$100&gt;=$L115,S$100&lt;$O115),$BU$101,"")</f>
        <v/>
      </c>
      <c r="T115" s="176" t="str">
        <f t="shared" si="152"/>
        <v/>
      </c>
      <c r="U115" s="175" t="str">
        <f t="shared" si="152"/>
        <v/>
      </c>
      <c r="V115" s="176" t="str">
        <f t="shared" si="152"/>
        <v/>
      </c>
      <c r="W115" s="175" t="str">
        <f t="shared" si="152"/>
        <v/>
      </c>
      <c r="X115" s="176" t="str">
        <f t="shared" si="152"/>
        <v/>
      </c>
      <c r="Y115" s="175" t="str">
        <f t="shared" si="152"/>
        <v/>
      </c>
      <c r="Z115" s="176" t="str">
        <f t="shared" si="152"/>
        <v/>
      </c>
      <c r="AA115" s="175" t="str">
        <f t="shared" si="152"/>
        <v/>
      </c>
      <c r="AB115" s="176" t="str">
        <f t="shared" si="152"/>
        <v/>
      </c>
      <c r="AC115" s="175" t="str">
        <f t="shared" si="152"/>
        <v/>
      </c>
      <c r="AD115" s="176" t="str">
        <f t="shared" si="152"/>
        <v/>
      </c>
      <c r="AE115" s="175" t="str">
        <f t="shared" si="152"/>
        <v/>
      </c>
      <c r="AF115" s="176" t="str">
        <f t="shared" si="152"/>
        <v/>
      </c>
      <c r="AG115" s="175" t="str">
        <f t="shared" si="152"/>
        <v/>
      </c>
      <c r="AH115" s="176" t="str">
        <f t="shared" si="152"/>
        <v/>
      </c>
      <c r="AI115" s="175" t="str">
        <f t="shared" si="152"/>
        <v/>
      </c>
      <c r="AJ115" s="176" t="str">
        <f t="shared" si="152"/>
        <v/>
      </c>
      <c r="AK115" s="175" t="str">
        <f t="shared" si="152"/>
        <v/>
      </c>
      <c r="AL115" s="176" t="str">
        <f t="shared" si="152"/>
        <v/>
      </c>
      <c r="AM115" s="175" t="str">
        <f t="shared" si="152"/>
        <v/>
      </c>
      <c r="AN115" s="176" t="str">
        <f t="shared" si="152"/>
        <v/>
      </c>
      <c r="AO115" s="175" t="str">
        <f t="shared" si="152"/>
        <v/>
      </c>
      <c r="AP115" s="176" t="str">
        <f t="shared" si="152"/>
        <v/>
      </c>
      <c r="AQ115" s="175" t="str">
        <f t="shared" si="152"/>
        <v/>
      </c>
      <c r="AR115" s="176" t="str">
        <f t="shared" si="152"/>
        <v/>
      </c>
      <c r="AS115" s="175" t="str">
        <f t="shared" si="152"/>
        <v/>
      </c>
      <c r="AT115" s="176" t="str">
        <f t="shared" si="152"/>
        <v/>
      </c>
      <c r="AU115" s="175" t="str">
        <f t="shared" si="152"/>
        <v/>
      </c>
      <c r="AV115" s="176" t="str">
        <f t="shared" si="152"/>
        <v/>
      </c>
      <c r="AW115" s="175" t="str">
        <f t="shared" si="152"/>
        <v/>
      </c>
      <c r="AX115" s="176" t="str">
        <f t="shared" si="152"/>
        <v/>
      </c>
      <c r="AY115" s="175" t="str">
        <f t="shared" si="152"/>
        <v/>
      </c>
      <c r="AZ115" s="176" t="str">
        <f t="shared" si="152"/>
        <v/>
      </c>
      <c r="BA115" s="175"/>
      <c r="BB115" s="176"/>
      <c r="BC115" s="175"/>
      <c r="BD115" s="176"/>
      <c r="BE115" s="175"/>
      <c r="BF115" s="176"/>
      <c r="BG115" s="175"/>
      <c r="BH115" s="176"/>
      <c r="BI115" s="175"/>
      <c r="BJ115" s="176"/>
      <c r="BK115" s="175"/>
      <c r="BL115" s="176"/>
      <c r="BM115" s="175"/>
      <c r="BN115" s="176"/>
      <c r="BO115" s="160"/>
      <c r="BP115" s="872">
        <f t="shared" ref="BP115" si="153">COUNTIF(S115:BN116,$BU$101)/2</f>
        <v>0</v>
      </c>
      <c r="BQ115" s="872"/>
      <c r="BR115" s="872"/>
      <c r="BS115" s="872"/>
    </row>
    <row r="116" spans="4:71" ht="14.25" customHeight="1" thickBot="1">
      <c r="D116" s="922"/>
      <c r="E116" s="922"/>
      <c r="F116" s="868"/>
      <c r="G116" s="868"/>
      <c r="H116" s="868"/>
      <c r="I116" s="868"/>
      <c r="J116" s="868"/>
      <c r="K116" s="868"/>
      <c r="L116" s="873"/>
      <c r="M116" s="874"/>
      <c r="N116" s="875"/>
      <c r="O116" s="873"/>
      <c r="P116" s="874"/>
      <c r="Q116" s="875"/>
      <c r="R116" s="162"/>
      <c r="S116" s="177"/>
      <c r="T116" s="178"/>
      <c r="U116" s="177"/>
      <c r="V116" s="178"/>
      <c r="W116" s="177"/>
      <c r="X116" s="178"/>
      <c r="Y116" s="177"/>
      <c r="Z116" s="178"/>
      <c r="AA116" s="177"/>
      <c r="AB116" s="178"/>
      <c r="AC116" s="177"/>
      <c r="AD116" s="178"/>
      <c r="AE116" s="177"/>
      <c r="AF116" s="178"/>
      <c r="AG116" s="177"/>
      <c r="AH116" s="178"/>
      <c r="AI116" s="177"/>
      <c r="AJ116" s="178"/>
      <c r="AK116" s="177"/>
      <c r="AL116" s="178"/>
      <c r="AM116" s="177"/>
      <c r="AN116" s="178"/>
      <c r="AO116" s="177"/>
      <c r="AP116" s="178"/>
      <c r="AQ116" s="177"/>
      <c r="AR116" s="178"/>
      <c r="AS116" s="177"/>
      <c r="AT116" s="178"/>
      <c r="AU116" s="177"/>
      <c r="AV116" s="178"/>
      <c r="AW116" s="177"/>
      <c r="AX116" s="178"/>
      <c r="AY116" s="177"/>
      <c r="AZ116" s="178"/>
      <c r="BA116" s="177" t="str">
        <f t="shared" ref="BA116:BN116" si="154">IF(AND(BA$100&gt;=$L116,BA$100&lt;$O116),$BU$101,"")</f>
        <v/>
      </c>
      <c r="BB116" s="178" t="str">
        <f t="shared" si="154"/>
        <v/>
      </c>
      <c r="BC116" s="177" t="str">
        <f t="shared" si="154"/>
        <v/>
      </c>
      <c r="BD116" s="178" t="str">
        <f t="shared" si="154"/>
        <v/>
      </c>
      <c r="BE116" s="177" t="str">
        <f t="shared" si="154"/>
        <v/>
      </c>
      <c r="BF116" s="178" t="str">
        <f t="shared" si="154"/>
        <v/>
      </c>
      <c r="BG116" s="177" t="str">
        <f>IF(AND(BG$100&gt;=$L116,BG$100&lt;$O116),$BU$101,"")</f>
        <v/>
      </c>
      <c r="BH116" s="178" t="str">
        <f>IF(AND(BH$100&gt;=$L116,BH$100&lt;$O116),$BU$101,"")</f>
        <v/>
      </c>
      <c r="BI116" s="177" t="str">
        <f>IF(AND(BI$100&gt;=$L116,BI$100&lt;$O116),$BU$101,"")</f>
        <v/>
      </c>
      <c r="BJ116" s="178" t="str">
        <f>IF(AND(BJ$100&gt;=$L116,BJ$100&lt;$O116),$BU$101,"")</f>
        <v/>
      </c>
      <c r="BK116" s="177" t="str">
        <f t="shared" si="154"/>
        <v/>
      </c>
      <c r="BL116" s="178" t="str">
        <f t="shared" si="154"/>
        <v/>
      </c>
      <c r="BM116" s="177" t="str">
        <f t="shared" si="154"/>
        <v/>
      </c>
      <c r="BN116" s="178" t="str">
        <f t="shared" si="154"/>
        <v/>
      </c>
      <c r="BO116" s="161"/>
      <c r="BP116" s="872"/>
      <c r="BQ116" s="872"/>
      <c r="BR116" s="872"/>
      <c r="BS116" s="872"/>
    </row>
    <row r="117" spans="4:71" ht="14.25" customHeight="1">
      <c r="D117" s="922">
        <v>7</v>
      </c>
      <c r="E117" s="922"/>
      <c r="F117" s="867"/>
      <c r="G117" s="867"/>
      <c r="H117" s="867"/>
      <c r="I117" s="867"/>
      <c r="J117" s="867"/>
      <c r="K117" s="867"/>
      <c r="L117" s="869"/>
      <c r="M117" s="870"/>
      <c r="N117" s="871"/>
      <c r="O117" s="869"/>
      <c r="P117" s="870"/>
      <c r="Q117" s="871"/>
      <c r="R117" s="158"/>
      <c r="S117" s="175" t="str">
        <f t="shared" ref="S117:AZ117" si="155">IF(AND(S$100&gt;=$L117,S$100&lt;$O117),$BU$101,"")</f>
        <v/>
      </c>
      <c r="T117" s="176" t="str">
        <f t="shared" si="155"/>
        <v/>
      </c>
      <c r="U117" s="175" t="str">
        <f t="shared" si="155"/>
        <v/>
      </c>
      <c r="V117" s="176" t="str">
        <f t="shared" si="155"/>
        <v/>
      </c>
      <c r="W117" s="175" t="str">
        <f t="shared" si="155"/>
        <v/>
      </c>
      <c r="X117" s="176" t="str">
        <f t="shared" si="155"/>
        <v/>
      </c>
      <c r="Y117" s="175" t="str">
        <f t="shared" si="155"/>
        <v/>
      </c>
      <c r="Z117" s="176" t="str">
        <f t="shared" si="155"/>
        <v/>
      </c>
      <c r="AA117" s="175" t="str">
        <f t="shared" si="155"/>
        <v/>
      </c>
      <c r="AB117" s="176" t="str">
        <f t="shared" si="155"/>
        <v/>
      </c>
      <c r="AC117" s="175" t="str">
        <f t="shared" si="155"/>
        <v/>
      </c>
      <c r="AD117" s="176" t="str">
        <f t="shared" si="155"/>
        <v/>
      </c>
      <c r="AE117" s="175" t="str">
        <f t="shared" si="155"/>
        <v/>
      </c>
      <c r="AF117" s="176" t="str">
        <f t="shared" si="155"/>
        <v/>
      </c>
      <c r="AG117" s="175" t="str">
        <f t="shared" si="155"/>
        <v/>
      </c>
      <c r="AH117" s="176" t="str">
        <f t="shared" si="155"/>
        <v/>
      </c>
      <c r="AI117" s="175" t="str">
        <f t="shared" si="155"/>
        <v/>
      </c>
      <c r="AJ117" s="176" t="str">
        <f t="shared" si="155"/>
        <v/>
      </c>
      <c r="AK117" s="175" t="str">
        <f t="shared" si="155"/>
        <v/>
      </c>
      <c r="AL117" s="176" t="str">
        <f t="shared" si="155"/>
        <v/>
      </c>
      <c r="AM117" s="175" t="str">
        <f t="shared" si="155"/>
        <v/>
      </c>
      <c r="AN117" s="176" t="str">
        <f t="shared" si="155"/>
        <v/>
      </c>
      <c r="AO117" s="175" t="str">
        <f t="shared" si="155"/>
        <v/>
      </c>
      <c r="AP117" s="176" t="str">
        <f t="shared" si="155"/>
        <v/>
      </c>
      <c r="AQ117" s="175" t="str">
        <f t="shared" si="155"/>
        <v/>
      </c>
      <c r="AR117" s="176" t="str">
        <f t="shared" si="155"/>
        <v/>
      </c>
      <c r="AS117" s="175" t="str">
        <f t="shared" si="155"/>
        <v/>
      </c>
      <c r="AT117" s="176" t="str">
        <f t="shared" si="155"/>
        <v/>
      </c>
      <c r="AU117" s="175" t="str">
        <f t="shared" si="155"/>
        <v/>
      </c>
      <c r="AV117" s="176" t="str">
        <f t="shared" si="155"/>
        <v/>
      </c>
      <c r="AW117" s="175" t="str">
        <f t="shared" si="155"/>
        <v/>
      </c>
      <c r="AX117" s="176" t="str">
        <f t="shared" si="155"/>
        <v/>
      </c>
      <c r="AY117" s="175" t="str">
        <f t="shared" si="155"/>
        <v/>
      </c>
      <c r="AZ117" s="176" t="str">
        <f t="shared" si="155"/>
        <v/>
      </c>
      <c r="BA117" s="175"/>
      <c r="BB117" s="176"/>
      <c r="BC117" s="175"/>
      <c r="BD117" s="176"/>
      <c r="BE117" s="175"/>
      <c r="BF117" s="176"/>
      <c r="BG117" s="175"/>
      <c r="BH117" s="176"/>
      <c r="BI117" s="175"/>
      <c r="BJ117" s="176"/>
      <c r="BK117" s="175"/>
      <c r="BL117" s="176"/>
      <c r="BM117" s="175"/>
      <c r="BN117" s="176"/>
      <c r="BO117" s="160"/>
      <c r="BP117" s="872">
        <f t="shared" ref="BP117" si="156">COUNTIF(S117:BN118,$BU$101)/2</f>
        <v>0</v>
      </c>
      <c r="BQ117" s="872"/>
      <c r="BR117" s="872"/>
      <c r="BS117" s="872"/>
    </row>
    <row r="118" spans="4:71" ht="14.25" customHeight="1" thickBot="1">
      <c r="D118" s="922"/>
      <c r="E118" s="922"/>
      <c r="F118" s="868"/>
      <c r="G118" s="868"/>
      <c r="H118" s="868"/>
      <c r="I118" s="868"/>
      <c r="J118" s="868"/>
      <c r="K118" s="868"/>
      <c r="L118" s="873"/>
      <c r="M118" s="874"/>
      <c r="N118" s="875"/>
      <c r="O118" s="873"/>
      <c r="P118" s="874"/>
      <c r="Q118" s="875"/>
      <c r="R118" s="162"/>
      <c r="S118" s="177"/>
      <c r="T118" s="178"/>
      <c r="U118" s="177"/>
      <c r="V118" s="178"/>
      <c r="W118" s="177"/>
      <c r="X118" s="178"/>
      <c r="Y118" s="177"/>
      <c r="Z118" s="178"/>
      <c r="AA118" s="177"/>
      <c r="AB118" s="178"/>
      <c r="AC118" s="177"/>
      <c r="AD118" s="178"/>
      <c r="AE118" s="177"/>
      <c r="AF118" s="178"/>
      <c r="AG118" s="177"/>
      <c r="AH118" s="178"/>
      <c r="AI118" s="177"/>
      <c r="AJ118" s="178"/>
      <c r="AK118" s="177"/>
      <c r="AL118" s="178"/>
      <c r="AM118" s="177"/>
      <c r="AN118" s="178"/>
      <c r="AO118" s="177"/>
      <c r="AP118" s="178"/>
      <c r="AQ118" s="177"/>
      <c r="AR118" s="178"/>
      <c r="AS118" s="177"/>
      <c r="AT118" s="178"/>
      <c r="AU118" s="177"/>
      <c r="AV118" s="178"/>
      <c r="AW118" s="177"/>
      <c r="AX118" s="178"/>
      <c r="AY118" s="177"/>
      <c r="AZ118" s="178"/>
      <c r="BA118" s="177" t="str">
        <f t="shared" ref="BA118:BN118" si="157">IF(AND(BA$100&gt;=$L118,BA$100&lt;$O118),$BU$101,"")</f>
        <v/>
      </c>
      <c r="BB118" s="178" t="str">
        <f t="shared" si="157"/>
        <v/>
      </c>
      <c r="BC118" s="177" t="str">
        <f t="shared" si="157"/>
        <v/>
      </c>
      <c r="BD118" s="178" t="str">
        <f t="shared" si="157"/>
        <v/>
      </c>
      <c r="BE118" s="177" t="str">
        <f t="shared" si="157"/>
        <v/>
      </c>
      <c r="BF118" s="178" t="str">
        <f t="shared" si="157"/>
        <v/>
      </c>
      <c r="BG118" s="177" t="str">
        <f>IF(AND(BG$100&gt;=$L118,BG$100&lt;$O118),$BU$101,"")</f>
        <v/>
      </c>
      <c r="BH118" s="178" t="str">
        <f>IF(AND(BH$100&gt;=$L118,BH$100&lt;$O118),$BU$101,"")</f>
        <v/>
      </c>
      <c r="BI118" s="177" t="str">
        <f>IF(AND(BI$100&gt;=$L118,BI$100&lt;$O118),$BU$101,"")</f>
        <v/>
      </c>
      <c r="BJ118" s="178" t="str">
        <f>IF(AND(BJ$100&gt;=$L118,BJ$100&lt;$O118),$BU$101,"")</f>
        <v/>
      </c>
      <c r="BK118" s="177" t="str">
        <f t="shared" si="157"/>
        <v/>
      </c>
      <c r="BL118" s="178" t="str">
        <f t="shared" si="157"/>
        <v/>
      </c>
      <c r="BM118" s="177" t="str">
        <f t="shared" si="157"/>
        <v/>
      </c>
      <c r="BN118" s="178" t="str">
        <f t="shared" si="157"/>
        <v/>
      </c>
      <c r="BO118" s="161"/>
      <c r="BP118" s="872"/>
      <c r="BQ118" s="872"/>
      <c r="BR118" s="872"/>
      <c r="BS118" s="872"/>
    </row>
    <row r="119" spans="4:71" ht="14.25" customHeight="1">
      <c r="D119" s="922">
        <v>8</v>
      </c>
      <c r="E119" s="922"/>
      <c r="F119" s="867"/>
      <c r="G119" s="867"/>
      <c r="H119" s="867"/>
      <c r="I119" s="867"/>
      <c r="J119" s="867"/>
      <c r="K119" s="867"/>
      <c r="L119" s="869"/>
      <c r="M119" s="870"/>
      <c r="N119" s="871"/>
      <c r="O119" s="869"/>
      <c r="P119" s="870"/>
      <c r="Q119" s="871"/>
      <c r="R119" s="158"/>
      <c r="S119" s="175" t="str">
        <f t="shared" ref="S119:AZ119" si="158">IF(AND(S$100&gt;=$L119,S$100&lt;$O119),$BU$101,"")</f>
        <v/>
      </c>
      <c r="T119" s="176" t="str">
        <f t="shared" si="158"/>
        <v/>
      </c>
      <c r="U119" s="175" t="str">
        <f t="shared" si="158"/>
        <v/>
      </c>
      <c r="V119" s="176" t="str">
        <f t="shared" si="158"/>
        <v/>
      </c>
      <c r="W119" s="175" t="str">
        <f t="shared" si="158"/>
        <v/>
      </c>
      <c r="X119" s="176" t="str">
        <f t="shared" si="158"/>
        <v/>
      </c>
      <c r="Y119" s="175" t="str">
        <f t="shared" si="158"/>
        <v/>
      </c>
      <c r="Z119" s="176" t="str">
        <f t="shared" si="158"/>
        <v/>
      </c>
      <c r="AA119" s="175" t="str">
        <f t="shared" si="158"/>
        <v/>
      </c>
      <c r="AB119" s="176" t="str">
        <f t="shared" si="158"/>
        <v/>
      </c>
      <c r="AC119" s="175" t="str">
        <f t="shared" si="158"/>
        <v/>
      </c>
      <c r="AD119" s="176" t="str">
        <f t="shared" si="158"/>
        <v/>
      </c>
      <c r="AE119" s="175" t="str">
        <f t="shared" si="158"/>
        <v/>
      </c>
      <c r="AF119" s="176" t="str">
        <f t="shared" si="158"/>
        <v/>
      </c>
      <c r="AG119" s="175" t="str">
        <f t="shared" si="158"/>
        <v/>
      </c>
      <c r="AH119" s="176" t="str">
        <f t="shared" si="158"/>
        <v/>
      </c>
      <c r="AI119" s="175" t="str">
        <f t="shared" si="158"/>
        <v/>
      </c>
      <c r="AJ119" s="176" t="str">
        <f t="shared" si="158"/>
        <v/>
      </c>
      <c r="AK119" s="175" t="str">
        <f t="shared" si="158"/>
        <v/>
      </c>
      <c r="AL119" s="176" t="str">
        <f t="shared" si="158"/>
        <v/>
      </c>
      <c r="AM119" s="175" t="str">
        <f t="shared" si="158"/>
        <v/>
      </c>
      <c r="AN119" s="176" t="str">
        <f t="shared" si="158"/>
        <v/>
      </c>
      <c r="AO119" s="175" t="str">
        <f t="shared" si="158"/>
        <v/>
      </c>
      <c r="AP119" s="176" t="str">
        <f t="shared" si="158"/>
        <v/>
      </c>
      <c r="AQ119" s="175" t="str">
        <f t="shared" si="158"/>
        <v/>
      </c>
      <c r="AR119" s="176" t="str">
        <f t="shared" si="158"/>
        <v/>
      </c>
      <c r="AS119" s="175" t="str">
        <f t="shared" si="158"/>
        <v/>
      </c>
      <c r="AT119" s="176" t="str">
        <f t="shared" si="158"/>
        <v/>
      </c>
      <c r="AU119" s="175" t="str">
        <f t="shared" si="158"/>
        <v/>
      </c>
      <c r="AV119" s="176" t="str">
        <f t="shared" si="158"/>
        <v/>
      </c>
      <c r="AW119" s="175" t="str">
        <f t="shared" si="158"/>
        <v/>
      </c>
      <c r="AX119" s="176" t="str">
        <f t="shared" si="158"/>
        <v/>
      </c>
      <c r="AY119" s="175" t="str">
        <f t="shared" si="158"/>
        <v/>
      </c>
      <c r="AZ119" s="176" t="str">
        <f t="shared" si="158"/>
        <v/>
      </c>
      <c r="BA119" s="175"/>
      <c r="BB119" s="176"/>
      <c r="BC119" s="175"/>
      <c r="BD119" s="176"/>
      <c r="BE119" s="175"/>
      <c r="BF119" s="176"/>
      <c r="BG119" s="175"/>
      <c r="BH119" s="176"/>
      <c r="BI119" s="175"/>
      <c r="BJ119" s="176"/>
      <c r="BK119" s="175"/>
      <c r="BL119" s="176"/>
      <c r="BM119" s="175"/>
      <c r="BN119" s="176"/>
      <c r="BO119" s="160"/>
      <c r="BP119" s="872">
        <f t="shared" ref="BP119" si="159">COUNTIF(S119:BN120,$BU$101)/2</f>
        <v>0</v>
      </c>
      <c r="BQ119" s="872"/>
      <c r="BR119" s="872"/>
      <c r="BS119" s="872"/>
    </row>
    <row r="120" spans="4:71" ht="14.25" customHeight="1" thickBot="1">
      <c r="D120" s="922"/>
      <c r="E120" s="922"/>
      <c r="F120" s="868"/>
      <c r="G120" s="868"/>
      <c r="H120" s="868"/>
      <c r="I120" s="868"/>
      <c r="J120" s="868"/>
      <c r="K120" s="868"/>
      <c r="L120" s="873"/>
      <c r="M120" s="874"/>
      <c r="N120" s="875"/>
      <c r="O120" s="873"/>
      <c r="P120" s="874"/>
      <c r="Q120" s="875"/>
      <c r="R120" s="162"/>
      <c r="S120" s="177"/>
      <c r="T120" s="178"/>
      <c r="U120" s="177"/>
      <c r="V120" s="178"/>
      <c r="W120" s="177"/>
      <c r="X120" s="178"/>
      <c r="Y120" s="177"/>
      <c r="Z120" s="178"/>
      <c r="AA120" s="177"/>
      <c r="AB120" s="178"/>
      <c r="AC120" s="177"/>
      <c r="AD120" s="178"/>
      <c r="AE120" s="177"/>
      <c r="AF120" s="178"/>
      <c r="AG120" s="177"/>
      <c r="AH120" s="178"/>
      <c r="AI120" s="177"/>
      <c r="AJ120" s="178"/>
      <c r="AK120" s="177"/>
      <c r="AL120" s="178"/>
      <c r="AM120" s="177"/>
      <c r="AN120" s="178"/>
      <c r="AO120" s="177"/>
      <c r="AP120" s="178"/>
      <c r="AQ120" s="177"/>
      <c r="AR120" s="178"/>
      <c r="AS120" s="177"/>
      <c r="AT120" s="178"/>
      <c r="AU120" s="177"/>
      <c r="AV120" s="178"/>
      <c r="AW120" s="177"/>
      <c r="AX120" s="178"/>
      <c r="AY120" s="177"/>
      <c r="AZ120" s="178"/>
      <c r="BA120" s="177" t="str">
        <f t="shared" ref="BA120:BN120" si="160">IF(AND(BA$100&gt;=$L120,BA$100&lt;$O120),$BU$101,"")</f>
        <v/>
      </c>
      <c r="BB120" s="178" t="str">
        <f t="shared" si="160"/>
        <v/>
      </c>
      <c r="BC120" s="177" t="str">
        <f t="shared" si="160"/>
        <v/>
      </c>
      <c r="BD120" s="178" t="str">
        <f t="shared" si="160"/>
        <v/>
      </c>
      <c r="BE120" s="177" t="str">
        <f t="shared" si="160"/>
        <v/>
      </c>
      <c r="BF120" s="178" t="str">
        <f t="shared" si="160"/>
        <v/>
      </c>
      <c r="BG120" s="177" t="str">
        <f>IF(AND(BG$100&gt;=$L120,BG$100&lt;$O120),$BU$101,"")</f>
        <v/>
      </c>
      <c r="BH120" s="178" t="str">
        <f>IF(AND(BH$100&gt;=$L120,BH$100&lt;$O120),$BU$101,"")</f>
        <v/>
      </c>
      <c r="BI120" s="177" t="str">
        <f>IF(AND(BI$100&gt;=$L120,BI$100&lt;$O120),$BU$101,"")</f>
        <v/>
      </c>
      <c r="BJ120" s="178" t="str">
        <f>IF(AND(BJ$100&gt;=$L120,BJ$100&lt;$O120),$BU$101,"")</f>
        <v/>
      </c>
      <c r="BK120" s="177" t="str">
        <f t="shared" si="160"/>
        <v/>
      </c>
      <c r="BL120" s="178" t="str">
        <f t="shared" si="160"/>
        <v/>
      </c>
      <c r="BM120" s="177" t="str">
        <f t="shared" si="160"/>
        <v/>
      </c>
      <c r="BN120" s="178" t="str">
        <f t="shared" si="160"/>
        <v/>
      </c>
      <c r="BO120" s="161"/>
      <c r="BP120" s="872"/>
      <c r="BQ120" s="872"/>
      <c r="BR120" s="872"/>
      <c r="BS120" s="872"/>
    </row>
    <row r="121" spans="4:71" ht="14.25" customHeight="1">
      <c r="D121" s="922">
        <v>9</v>
      </c>
      <c r="E121" s="922"/>
      <c r="F121" s="867"/>
      <c r="G121" s="867"/>
      <c r="H121" s="867"/>
      <c r="I121" s="867"/>
      <c r="J121" s="867"/>
      <c r="K121" s="867"/>
      <c r="L121" s="869"/>
      <c r="M121" s="870"/>
      <c r="N121" s="871"/>
      <c r="O121" s="869"/>
      <c r="P121" s="870"/>
      <c r="Q121" s="871"/>
      <c r="R121" s="158"/>
      <c r="S121" s="175" t="str">
        <f t="shared" ref="S121:AZ121" si="161">IF(AND(S$100&gt;=$L121,S$100&lt;$O121),$BU$101,"")</f>
        <v/>
      </c>
      <c r="T121" s="176" t="str">
        <f t="shared" si="161"/>
        <v/>
      </c>
      <c r="U121" s="175" t="str">
        <f t="shared" si="161"/>
        <v/>
      </c>
      <c r="V121" s="176" t="str">
        <f t="shared" si="161"/>
        <v/>
      </c>
      <c r="W121" s="175" t="str">
        <f t="shared" si="161"/>
        <v/>
      </c>
      <c r="X121" s="176" t="str">
        <f t="shared" si="161"/>
        <v/>
      </c>
      <c r="Y121" s="175" t="str">
        <f t="shared" si="161"/>
        <v/>
      </c>
      <c r="Z121" s="176" t="str">
        <f t="shared" si="161"/>
        <v/>
      </c>
      <c r="AA121" s="175" t="str">
        <f t="shared" si="161"/>
        <v/>
      </c>
      <c r="AB121" s="176" t="str">
        <f t="shared" si="161"/>
        <v/>
      </c>
      <c r="AC121" s="175" t="str">
        <f t="shared" si="161"/>
        <v/>
      </c>
      <c r="AD121" s="176" t="str">
        <f t="shared" si="161"/>
        <v/>
      </c>
      <c r="AE121" s="175" t="str">
        <f t="shared" si="161"/>
        <v/>
      </c>
      <c r="AF121" s="176" t="str">
        <f t="shared" si="161"/>
        <v/>
      </c>
      <c r="AG121" s="175" t="str">
        <f t="shared" si="161"/>
        <v/>
      </c>
      <c r="AH121" s="176" t="str">
        <f t="shared" si="161"/>
        <v/>
      </c>
      <c r="AI121" s="175" t="str">
        <f t="shared" si="161"/>
        <v/>
      </c>
      <c r="AJ121" s="176" t="str">
        <f t="shared" si="161"/>
        <v/>
      </c>
      <c r="AK121" s="175" t="str">
        <f t="shared" si="161"/>
        <v/>
      </c>
      <c r="AL121" s="176" t="str">
        <f t="shared" si="161"/>
        <v/>
      </c>
      <c r="AM121" s="175" t="str">
        <f t="shared" si="161"/>
        <v/>
      </c>
      <c r="AN121" s="176" t="str">
        <f t="shared" si="161"/>
        <v/>
      </c>
      <c r="AO121" s="175" t="str">
        <f t="shared" si="161"/>
        <v/>
      </c>
      <c r="AP121" s="176" t="str">
        <f t="shared" si="161"/>
        <v/>
      </c>
      <c r="AQ121" s="175" t="str">
        <f t="shared" si="161"/>
        <v/>
      </c>
      <c r="AR121" s="176" t="str">
        <f t="shared" si="161"/>
        <v/>
      </c>
      <c r="AS121" s="175" t="str">
        <f t="shared" si="161"/>
        <v/>
      </c>
      <c r="AT121" s="176" t="str">
        <f t="shared" si="161"/>
        <v/>
      </c>
      <c r="AU121" s="175" t="str">
        <f t="shared" si="161"/>
        <v/>
      </c>
      <c r="AV121" s="176" t="str">
        <f t="shared" si="161"/>
        <v/>
      </c>
      <c r="AW121" s="175" t="str">
        <f t="shared" si="161"/>
        <v/>
      </c>
      <c r="AX121" s="176" t="str">
        <f t="shared" si="161"/>
        <v/>
      </c>
      <c r="AY121" s="175" t="str">
        <f t="shared" si="161"/>
        <v/>
      </c>
      <c r="AZ121" s="176" t="str">
        <f t="shared" si="161"/>
        <v/>
      </c>
      <c r="BA121" s="175"/>
      <c r="BB121" s="176"/>
      <c r="BC121" s="175"/>
      <c r="BD121" s="176"/>
      <c r="BE121" s="175"/>
      <c r="BF121" s="176"/>
      <c r="BG121" s="175"/>
      <c r="BH121" s="176"/>
      <c r="BI121" s="175"/>
      <c r="BJ121" s="176"/>
      <c r="BK121" s="175"/>
      <c r="BL121" s="176"/>
      <c r="BM121" s="175"/>
      <c r="BN121" s="176"/>
      <c r="BO121" s="160"/>
      <c r="BP121" s="872">
        <f t="shared" ref="BP121" si="162">COUNTIF(S121:BN122,$BU$101)/2</f>
        <v>0</v>
      </c>
      <c r="BQ121" s="872"/>
      <c r="BR121" s="872"/>
      <c r="BS121" s="872"/>
    </row>
    <row r="122" spans="4:71" ht="14.25" customHeight="1" thickBot="1">
      <c r="D122" s="922"/>
      <c r="E122" s="922"/>
      <c r="F122" s="868"/>
      <c r="G122" s="868"/>
      <c r="H122" s="868"/>
      <c r="I122" s="868"/>
      <c r="J122" s="868"/>
      <c r="K122" s="868"/>
      <c r="L122" s="873"/>
      <c r="M122" s="874"/>
      <c r="N122" s="875"/>
      <c r="O122" s="873"/>
      <c r="P122" s="874"/>
      <c r="Q122" s="875"/>
      <c r="R122" s="162"/>
      <c r="S122" s="177"/>
      <c r="T122" s="178"/>
      <c r="U122" s="177"/>
      <c r="V122" s="178"/>
      <c r="W122" s="177"/>
      <c r="X122" s="178"/>
      <c r="Y122" s="177"/>
      <c r="Z122" s="178"/>
      <c r="AA122" s="177"/>
      <c r="AB122" s="178"/>
      <c r="AC122" s="177"/>
      <c r="AD122" s="178"/>
      <c r="AE122" s="177"/>
      <c r="AF122" s="178"/>
      <c r="AG122" s="177"/>
      <c r="AH122" s="178"/>
      <c r="AI122" s="177"/>
      <c r="AJ122" s="178"/>
      <c r="AK122" s="177"/>
      <c r="AL122" s="178"/>
      <c r="AM122" s="177"/>
      <c r="AN122" s="178"/>
      <c r="AO122" s="177"/>
      <c r="AP122" s="178"/>
      <c r="AQ122" s="177"/>
      <c r="AR122" s="178"/>
      <c r="AS122" s="177"/>
      <c r="AT122" s="178"/>
      <c r="AU122" s="177"/>
      <c r="AV122" s="178"/>
      <c r="AW122" s="177"/>
      <c r="AX122" s="178"/>
      <c r="AY122" s="177"/>
      <c r="AZ122" s="178"/>
      <c r="BA122" s="177" t="str">
        <f t="shared" ref="BA122:BN122" si="163">IF(AND(BA$100&gt;=$L122,BA$100&lt;$O122),$BU$101,"")</f>
        <v/>
      </c>
      <c r="BB122" s="178" t="str">
        <f t="shared" si="163"/>
        <v/>
      </c>
      <c r="BC122" s="177" t="str">
        <f t="shared" si="163"/>
        <v/>
      </c>
      <c r="BD122" s="178" t="str">
        <f t="shared" si="163"/>
        <v/>
      </c>
      <c r="BE122" s="177" t="str">
        <f t="shared" si="163"/>
        <v/>
      </c>
      <c r="BF122" s="178" t="str">
        <f t="shared" si="163"/>
        <v/>
      </c>
      <c r="BG122" s="177" t="str">
        <f>IF(AND(BG$100&gt;=$L122,BG$100&lt;$O122),$BU$101,"")</f>
        <v/>
      </c>
      <c r="BH122" s="178" t="str">
        <f>IF(AND(BH$100&gt;=$L122,BH$100&lt;$O122),$BU$101,"")</f>
        <v/>
      </c>
      <c r="BI122" s="177" t="str">
        <f>IF(AND(BI$100&gt;=$L122,BI$100&lt;$O122),$BU$101,"")</f>
        <v/>
      </c>
      <c r="BJ122" s="178" t="str">
        <f>IF(AND(BJ$100&gt;=$L122,BJ$100&lt;$O122),$BU$101,"")</f>
        <v/>
      </c>
      <c r="BK122" s="177" t="str">
        <f t="shared" si="163"/>
        <v/>
      </c>
      <c r="BL122" s="178" t="str">
        <f t="shared" si="163"/>
        <v/>
      </c>
      <c r="BM122" s="177" t="str">
        <f t="shared" si="163"/>
        <v/>
      </c>
      <c r="BN122" s="178" t="str">
        <f t="shared" si="163"/>
        <v/>
      </c>
      <c r="BO122" s="161"/>
      <c r="BP122" s="872"/>
      <c r="BQ122" s="872"/>
      <c r="BR122" s="872"/>
      <c r="BS122" s="872"/>
    </row>
    <row r="123" spans="4:71" ht="14.25" hidden="1" customHeight="1">
      <c r="D123" s="922">
        <v>10</v>
      </c>
      <c r="E123" s="922"/>
      <c r="F123" s="867"/>
      <c r="G123" s="867"/>
      <c r="H123" s="867"/>
      <c r="I123" s="867"/>
      <c r="J123" s="867"/>
      <c r="K123" s="867"/>
      <c r="L123" s="869"/>
      <c r="M123" s="870"/>
      <c r="N123" s="871"/>
      <c r="O123" s="869"/>
      <c r="P123" s="870"/>
      <c r="Q123" s="871"/>
      <c r="R123" s="158"/>
      <c r="S123" s="175" t="str">
        <f t="shared" ref="S123:AZ123" si="164">IF(AND(S$100&gt;=$L123,S$100&lt;$O123),$BU$101,"")</f>
        <v/>
      </c>
      <c r="T123" s="176" t="str">
        <f t="shared" si="164"/>
        <v/>
      </c>
      <c r="U123" s="175" t="str">
        <f t="shared" si="164"/>
        <v/>
      </c>
      <c r="V123" s="176" t="str">
        <f t="shared" si="164"/>
        <v/>
      </c>
      <c r="W123" s="175" t="str">
        <f t="shared" si="164"/>
        <v/>
      </c>
      <c r="X123" s="176" t="str">
        <f t="shared" si="164"/>
        <v/>
      </c>
      <c r="Y123" s="175" t="str">
        <f t="shared" si="164"/>
        <v/>
      </c>
      <c r="Z123" s="176" t="str">
        <f t="shared" si="164"/>
        <v/>
      </c>
      <c r="AA123" s="175" t="str">
        <f t="shared" si="164"/>
        <v/>
      </c>
      <c r="AB123" s="176" t="str">
        <f t="shared" si="164"/>
        <v/>
      </c>
      <c r="AC123" s="175" t="str">
        <f t="shared" si="164"/>
        <v/>
      </c>
      <c r="AD123" s="176" t="str">
        <f t="shared" si="164"/>
        <v/>
      </c>
      <c r="AE123" s="175" t="str">
        <f t="shared" si="164"/>
        <v/>
      </c>
      <c r="AF123" s="176" t="str">
        <f t="shared" si="164"/>
        <v/>
      </c>
      <c r="AG123" s="175" t="str">
        <f t="shared" si="164"/>
        <v/>
      </c>
      <c r="AH123" s="176" t="str">
        <f t="shared" si="164"/>
        <v/>
      </c>
      <c r="AI123" s="175" t="str">
        <f t="shared" si="164"/>
        <v/>
      </c>
      <c r="AJ123" s="176" t="str">
        <f t="shared" si="164"/>
        <v/>
      </c>
      <c r="AK123" s="175" t="str">
        <f t="shared" si="164"/>
        <v/>
      </c>
      <c r="AL123" s="176" t="str">
        <f t="shared" si="164"/>
        <v/>
      </c>
      <c r="AM123" s="175" t="str">
        <f t="shared" si="164"/>
        <v/>
      </c>
      <c r="AN123" s="176" t="str">
        <f t="shared" si="164"/>
        <v/>
      </c>
      <c r="AO123" s="175" t="str">
        <f t="shared" si="164"/>
        <v/>
      </c>
      <c r="AP123" s="176" t="str">
        <f t="shared" si="164"/>
        <v/>
      </c>
      <c r="AQ123" s="175" t="str">
        <f t="shared" si="164"/>
        <v/>
      </c>
      <c r="AR123" s="176" t="str">
        <f t="shared" si="164"/>
        <v/>
      </c>
      <c r="AS123" s="175" t="str">
        <f t="shared" si="164"/>
        <v/>
      </c>
      <c r="AT123" s="176" t="str">
        <f t="shared" si="164"/>
        <v/>
      </c>
      <c r="AU123" s="175" t="str">
        <f t="shared" si="164"/>
        <v/>
      </c>
      <c r="AV123" s="176" t="str">
        <f t="shared" si="164"/>
        <v/>
      </c>
      <c r="AW123" s="175" t="str">
        <f t="shared" si="164"/>
        <v/>
      </c>
      <c r="AX123" s="176" t="str">
        <f t="shared" si="164"/>
        <v/>
      </c>
      <c r="AY123" s="175" t="str">
        <f t="shared" si="164"/>
        <v/>
      </c>
      <c r="AZ123" s="176" t="str">
        <f t="shared" si="164"/>
        <v/>
      </c>
      <c r="BA123" s="175"/>
      <c r="BB123" s="176"/>
      <c r="BC123" s="175"/>
      <c r="BD123" s="176"/>
      <c r="BE123" s="175"/>
      <c r="BF123" s="176"/>
      <c r="BG123" s="175"/>
      <c r="BH123" s="176"/>
      <c r="BI123" s="175"/>
      <c r="BJ123" s="176"/>
      <c r="BK123" s="175"/>
      <c r="BL123" s="176"/>
      <c r="BM123" s="175"/>
      <c r="BN123" s="176"/>
      <c r="BO123" s="160"/>
      <c r="BP123" s="872">
        <f t="shared" ref="BP123" si="165">COUNTIF(S123:BN124,$BU$101)/2</f>
        <v>0</v>
      </c>
      <c r="BQ123" s="872"/>
      <c r="BR123" s="872"/>
      <c r="BS123" s="872"/>
    </row>
    <row r="124" spans="4:71" ht="14.25" hidden="1" customHeight="1" thickBot="1">
      <c r="D124" s="922"/>
      <c r="E124" s="922"/>
      <c r="F124" s="868"/>
      <c r="G124" s="868"/>
      <c r="H124" s="868"/>
      <c r="I124" s="868"/>
      <c r="J124" s="868"/>
      <c r="K124" s="868"/>
      <c r="L124" s="873"/>
      <c r="M124" s="874"/>
      <c r="N124" s="875"/>
      <c r="O124" s="873"/>
      <c r="P124" s="874"/>
      <c r="Q124" s="875"/>
      <c r="R124" s="162"/>
      <c r="S124" s="177"/>
      <c r="T124" s="178"/>
      <c r="U124" s="177"/>
      <c r="V124" s="178"/>
      <c r="W124" s="177"/>
      <c r="X124" s="178"/>
      <c r="Y124" s="177"/>
      <c r="Z124" s="178"/>
      <c r="AA124" s="177"/>
      <c r="AB124" s="178"/>
      <c r="AC124" s="177"/>
      <c r="AD124" s="178"/>
      <c r="AE124" s="177"/>
      <c r="AF124" s="178"/>
      <c r="AG124" s="177"/>
      <c r="AH124" s="178"/>
      <c r="AI124" s="177"/>
      <c r="AJ124" s="178"/>
      <c r="AK124" s="177"/>
      <c r="AL124" s="178"/>
      <c r="AM124" s="177"/>
      <c r="AN124" s="178"/>
      <c r="AO124" s="177"/>
      <c r="AP124" s="178"/>
      <c r="AQ124" s="177"/>
      <c r="AR124" s="178"/>
      <c r="AS124" s="177"/>
      <c r="AT124" s="178"/>
      <c r="AU124" s="177"/>
      <c r="AV124" s="178"/>
      <c r="AW124" s="177"/>
      <c r="AX124" s="178"/>
      <c r="AY124" s="177"/>
      <c r="AZ124" s="178"/>
      <c r="BA124" s="177" t="str">
        <f t="shared" ref="BA124:BN152" si="166">IF(AND(BA$100&gt;=$L124,BA$100&lt;$O124),$BU$101,"")</f>
        <v/>
      </c>
      <c r="BB124" s="178" t="str">
        <f t="shared" si="166"/>
        <v/>
      </c>
      <c r="BC124" s="177" t="str">
        <f t="shared" si="166"/>
        <v/>
      </c>
      <c r="BD124" s="178" t="str">
        <f t="shared" si="166"/>
        <v/>
      </c>
      <c r="BE124" s="177" t="str">
        <f t="shared" si="166"/>
        <v/>
      </c>
      <c r="BF124" s="178" t="str">
        <f t="shared" si="166"/>
        <v/>
      </c>
      <c r="BG124" s="177" t="str">
        <f>IF(AND(BG$100&gt;=$L124,BG$100&lt;$O124),$BU$101,"")</f>
        <v/>
      </c>
      <c r="BH124" s="178" t="str">
        <f>IF(AND(BH$100&gt;=$L124,BH$100&lt;$O124),$BU$101,"")</f>
        <v/>
      </c>
      <c r="BI124" s="177" t="str">
        <f>IF(AND(BI$100&gt;=$L124,BI$100&lt;$O124),$BU$101,"")</f>
        <v/>
      </c>
      <c r="BJ124" s="178" t="str">
        <f>IF(AND(BJ$100&gt;=$L124,BJ$100&lt;$O124),$BU$101,"")</f>
        <v/>
      </c>
      <c r="BK124" s="177" t="str">
        <f t="shared" si="166"/>
        <v/>
      </c>
      <c r="BL124" s="178" t="str">
        <f t="shared" si="166"/>
        <v/>
      </c>
      <c r="BM124" s="177" t="str">
        <f t="shared" si="166"/>
        <v/>
      </c>
      <c r="BN124" s="178" t="str">
        <f t="shared" si="166"/>
        <v/>
      </c>
      <c r="BO124" s="161"/>
      <c r="BP124" s="872"/>
      <c r="BQ124" s="872"/>
      <c r="BR124" s="872"/>
      <c r="BS124" s="872"/>
    </row>
    <row r="125" spans="4:71" s="462" customFormat="1" ht="13.9" hidden="1" customHeight="1">
      <c r="D125" s="691"/>
      <c r="E125" s="692"/>
      <c r="F125" s="867"/>
      <c r="G125" s="867"/>
      <c r="H125" s="867"/>
      <c r="I125" s="867"/>
      <c r="J125" s="867"/>
      <c r="K125" s="867"/>
      <c r="L125" s="869"/>
      <c r="M125" s="870"/>
      <c r="N125" s="871"/>
      <c r="O125" s="869"/>
      <c r="P125" s="870"/>
      <c r="Q125" s="871"/>
      <c r="R125" s="158"/>
      <c r="S125" s="175" t="str">
        <f t="shared" ref="S125:AH125" si="167">IF(AND(S$100&gt;=$L125,S$100&lt;$O125),$BU$101,"")</f>
        <v/>
      </c>
      <c r="T125" s="176" t="str">
        <f t="shared" si="167"/>
        <v/>
      </c>
      <c r="U125" s="175" t="str">
        <f t="shared" si="167"/>
        <v/>
      </c>
      <c r="V125" s="176" t="str">
        <f t="shared" si="167"/>
        <v/>
      </c>
      <c r="W125" s="175" t="str">
        <f t="shared" si="167"/>
        <v/>
      </c>
      <c r="X125" s="176" t="str">
        <f t="shared" si="167"/>
        <v/>
      </c>
      <c r="Y125" s="175" t="str">
        <f t="shared" si="167"/>
        <v/>
      </c>
      <c r="Z125" s="176" t="str">
        <f t="shared" si="167"/>
        <v/>
      </c>
      <c r="AA125" s="175" t="str">
        <f t="shared" si="167"/>
        <v/>
      </c>
      <c r="AB125" s="176" t="str">
        <f t="shared" si="167"/>
        <v/>
      </c>
      <c r="AC125" s="175" t="str">
        <f t="shared" si="167"/>
        <v/>
      </c>
      <c r="AD125" s="176" t="str">
        <f t="shared" si="167"/>
        <v/>
      </c>
      <c r="AE125" s="175" t="str">
        <f t="shared" si="167"/>
        <v/>
      </c>
      <c r="AF125" s="176" t="str">
        <f t="shared" si="167"/>
        <v/>
      </c>
      <c r="AG125" s="175" t="str">
        <f t="shared" si="167"/>
        <v/>
      </c>
      <c r="AH125" s="176" t="str">
        <f t="shared" si="167"/>
        <v/>
      </c>
      <c r="AI125" s="175" t="str">
        <f t="shared" ref="AI125:AX125" si="168">IF(AND(AI$100&gt;=$L125,AI$100&lt;$O125),$BU$101,"")</f>
        <v/>
      </c>
      <c r="AJ125" s="176" t="str">
        <f t="shared" si="168"/>
        <v/>
      </c>
      <c r="AK125" s="175" t="str">
        <f t="shared" si="168"/>
        <v/>
      </c>
      <c r="AL125" s="176" t="str">
        <f t="shared" si="168"/>
        <v/>
      </c>
      <c r="AM125" s="175" t="str">
        <f t="shared" si="168"/>
        <v/>
      </c>
      <c r="AN125" s="176" t="str">
        <f t="shared" si="168"/>
        <v/>
      </c>
      <c r="AO125" s="175" t="str">
        <f t="shared" si="168"/>
        <v/>
      </c>
      <c r="AP125" s="176" t="str">
        <f t="shared" si="168"/>
        <v/>
      </c>
      <c r="AQ125" s="175" t="str">
        <f t="shared" si="168"/>
        <v/>
      </c>
      <c r="AR125" s="176" t="str">
        <f t="shared" si="168"/>
        <v/>
      </c>
      <c r="AS125" s="175" t="str">
        <f t="shared" si="168"/>
        <v/>
      </c>
      <c r="AT125" s="176" t="str">
        <f t="shared" si="168"/>
        <v/>
      </c>
      <c r="AU125" s="175" t="str">
        <f t="shared" si="168"/>
        <v/>
      </c>
      <c r="AV125" s="176" t="str">
        <f t="shared" si="168"/>
        <v/>
      </c>
      <c r="AW125" s="175" t="str">
        <f t="shared" si="168"/>
        <v/>
      </c>
      <c r="AX125" s="176" t="str">
        <f t="shared" si="168"/>
        <v/>
      </c>
      <c r="AY125" s="175" t="str">
        <f t="shared" ref="AY125:AZ125" si="169">IF(AND(AY$100&gt;=$L125,AY$100&lt;$O125),$BU$101,"")</f>
        <v/>
      </c>
      <c r="AZ125" s="176" t="str">
        <f t="shared" si="169"/>
        <v/>
      </c>
      <c r="BA125" s="175"/>
      <c r="BB125" s="176"/>
      <c r="BC125" s="175"/>
      <c r="BD125" s="176"/>
      <c r="BE125" s="175"/>
      <c r="BF125" s="176"/>
      <c r="BG125" s="175"/>
      <c r="BH125" s="176"/>
      <c r="BI125" s="175"/>
      <c r="BJ125" s="176"/>
      <c r="BK125" s="175"/>
      <c r="BL125" s="176"/>
      <c r="BM125" s="175"/>
      <c r="BN125" s="176"/>
      <c r="BO125" s="160"/>
      <c r="BP125" s="872">
        <f t="shared" ref="BP125" si="170">COUNTIF(S125:BN126,$BU$101)/2</f>
        <v>0</v>
      </c>
      <c r="BQ125" s="872"/>
      <c r="BR125" s="872"/>
      <c r="BS125" s="872"/>
    </row>
    <row r="126" spans="4:71" s="462" customFormat="1" ht="13.9" hidden="1" customHeight="1" thickBot="1">
      <c r="D126" s="612"/>
      <c r="E126" s="606"/>
      <c r="F126" s="868"/>
      <c r="G126" s="868"/>
      <c r="H126" s="868"/>
      <c r="I126" s="868"/>
      <c r="J126" s="868"/>
      <c r="K126" s="868"/>
      <c r="L126" s="873"/>
      <c r="M126" s="874"/>
      <c r="N126" s="875"/>
      <c r="O126" s="873"/>
      <c r="P126" s="874"/>
      <c r="Q126" s="875"/>
      <c r="R126" s="162"/>
      <c r="S126" s="177"/>
      <c r="T126" s="178"/>
      <c r="U126" s="177"/>
      <c r="V126" s="178"/>
      <c r="W126" s="177"/>
      <c r="X126" s="178"/>
      <c r="Y126" s="177"/>
      <c r="Z126" s="178"/>
      <c r="AA126" s="177"/>
      <c r="AB126" s="178"/>
      <c r="AC126" s="177"/>
      <c r="AD126" s="178"/>
      <c r="AE126" s="177"/>
      <c r="AF126" s="178"/>
      <c r="AG126" s="177"/>
      <c r="AH126" s="178"/>
      <c r="AI126" s="177"/>
      <c r="AJ126" s="178"/>
      <c r="AK126" s="177"/>
      <c r="AL126" s="178"/>
      <c r="AM126" s="177"/>
      <c r="AN126" s="178"/>
      <c r="AO126" s="177"/>
      <c r="AP126" s="178"/>
      <c r="AQ126" s="177"/>
      <c r="AR126" s="178"/>
      <c r="AS126" s="177"/>
      <c r="AT126" s="178"/>
      <c r="AU126" s="177"/>
      <c r="AV126" s="178"/>
      <c r="AW126" s="177"/>
      <c r="AX126" s="178"/>
      <c r="AY126" s="177"/>
      <c r="AZ126" s="178"/>
      <c r="BA126" s="177" t="str">
        <f t="shared" ref="BA126:BN144" si="171">IF(AND(BA$100&gt;=$L126,BA$100&lt;$O126),$BU$101,"")</f>
        <v/>
      </c>
      <c r="BB126" s="178" t="str">
        <f t="shared" si="171"/>
        <v/>
      </c>
      <c r="BC126" s="177" t="str">
        <f t="shared" si="171"/>
        <v/>
      </c>
      <c r="BD126" s="178" t="str">
        <f t="shared" si="171"/>
        <v/>
      </c>
      <c r="BE126" s="177" t="str">
        <f t="shared" si="171"/>
        <v/>
      </c>
      <c r="BF126" s="178" t="str">
        <f t="shared" si="171"/>
        <v/>
      </c>
      <c r="BG126" s="177" t="str">
        <f>IF(AND(BG$100&gt;=$L126,BG$100&lt;$O126),$BU$101,"")</f>
        <v/>
      </c>
      <c r="BH126" s="178" t="str">
        <f>IF(AND(BH$100&gt;=$L126,BH$100&lt;$O126),$BU$101,"")</f>
        <v/>
      </c>
      <c r="BI126" s="177" t="str">
        <f>IF(AND(BI$100&gt;=$L126,BI$100&lt;$O126),$BU$101,"")</f>
        <v/>
      </c>
      <c r="BJ126" s="178" t="str">
        <f>IF(AND(BJ$100&gt;=$L126,BJ$100&lt;$O126),$BU$101,"")</f>
        <v/>
      </c>
      <c r="BK126" s="177" t="str">
        <f t="shared" si="171"/>
        <v/>
      </c>
      <c r="BL126" s="178" t="str">
        <f t="shared" si="171"/>
        <v/>
      </c>
      <c r="BM126" s="177" t="str">
        <f t="shared" si="171"/>
        <v/>
      </c>
      <c r="BN126" s="178" t="str">
        <f t="shared" si="171"/>
        <v/>
      </c>
      <c r="BO126" s="161"/>
      <c r="BP126" s="872"/>
      <c r="BQ126" s="872"/>
      <c r="BR126" s="872"/>
      <c r="BS126" s="872"/>
    </row>
    <row r="127" spans="4:71" s="462" customFormat="1" ht="14.25" hidden="1" customHeight="1">
      <c r="D127" s="691"/>
      <c r="E127" s="692"/>
      <c r="F127" s="867"/>
      <c r="G127" s="867"/>
      <c r="H127" s="867"/>
      <c r="I127" s="867"/>
      <c r="J127" s="867"/>
      <c r="K127" s="867"/>
      <c r="L127" s="869"/>
      <c r="M127" s="870"/>
      <c r="N127" s="871"/>
      <c r="O127" s="869"/>
      <c r="P127" s="870"/>
      <c r="Q127" s="871"/>
      <c r="R127" s="158"/>
      <c r="S127" s="175" t="str">
        <f t="shared" ref="S127:AH127" si="172">IF(AND(S$100&gt;=$L127,S$100&lt;$O127),$BU$101,"")</f>
        <v/>
      </c>
      <c r="T127" s="176" t="str">
        <f t="shared" si="172"/>
        <v/>
      </c>
      <c r="U127" s="175" t="str">
        <f t="shared" si="172"/>
        <v/>
      </c>
      <c r="V127" s="176" t="str">
        <f t="shared" si="172"/>
        <v/>
      </c>
      <c r="W127" s="175" t="str">
        <f t="shared" si="172"/>
        <v/>
      </c>
      <c r="X127" s="176" t="str">
        <f t="shared" si="172"/>
        <v/>
      </c>
      <c r="Y127" s="175" t="str">
        <f t="shared" si="172"/>
        <v/>
      </c>
      <c r="Z127" s="176" t="str">
        <f t="shared" si="172"/>
        <v/>
      </c>
      <c r="AA127" s="175" t="str">
        <f t="shared" si="172"/>
        <v/>
      </c>
      <c r="AB127" s="176" t="str">
        <f t="shared" si="172"/>
        <v/>
      </c>
      <c r="AC127" s="175" t="str">
        <f t="shared" si="172"/>
        <v/>
      </c>
      <c r="AD127" s="176" t="str">
        <f t="shared" si="172"/>
        <v/>
      </c>
      <c r="AE127" s="175" t="str">
        <f t="shared" si="172"/>
        <v/>
      </c>
      <c r="AF127" s="176" t="str">
        <f t="shared" si="172"/>
        <v/>
      </c>
      <c r="AG127" s="175" t="str">
        <f t="shared" si="172"/>
        <v/>
      </c>
      <c r="AH127" s="176" t="str">
        <f t="shared" si="172"/>
        <v/>
      </c>
      <c r="AI127" s="175" t="str">
        <f t="shared" ref="AI127:AX127" si="173">IF(AND(AI$100&gt;=$L127,AI$100&lt;$O127),$BU$101,"")</f>
        <v/>
      </c>
      <c r="AJ127" s="176" t="str">
        <f t="shared" si="173"/>
        <v/>
      </c>
      <c r="AK127" s="175" t="str">
        <f t="shared" si="173"/>
        <v/>
      </c>
      <c r="AL127" s="176" t="str">
        <f t="shared" si="173"/>
        <v/>
      </c>
      <c r="AM127" s="175" t="str">
        <f t="shared" si="173"/>
        <v/>
      </c>
      <c r="AN127" s="176" t="str">
        <f t="shared" si="173"/>
        <v/>
      </c>
      <c r="AO127" s="175" t="str">
        <f t="shared" si="173"/>
        <v/>
      </c>
      <c r="AP127" s="176" t="str">
        <f t="shared" si="173"/>
        <v/>
      </c>
      <c r="AQ127" s="175" t="str">
        <f t="shared" si="173"/>
        <v/>
      </c>
      <c r="AR127" s="176" t="str">
        <f t="shared" si="173"/>
        <v/>
      </c>
      <c r="AS127" s="175" t="str">
        <f t="shared" si="173"/>
        <v/>
      </c>
      <c r="AT127" s="176" t="str">
        <f t="shared" si="173"/>
        <v/>
      </c>
      <c r="AU127" s="175" t="str">
        <f t="shared" si="173"/>
        <v/>
      </c>
      <c r="AV127" s="176" t="str">
        <f t="shared" si="173"/>
        <v/>
      </c>
      <c r="AW127" s="175" t="str">
        <f t="shared" si="173"/>
        <v/>
      </c>
      <c r="AX127" s="176" t="str">
        <f t="shared" si="173"/>
        <v/>
      </c>
      <c r="AY127" s="175" t="str">
        <f t="shared" ref="AY127:AZ127" si="174">IF(AND(AY$100&gt;=$L127,AY$100&lt;$O127),$BU$101,"")</f>
        <v/>
      </c>
      <c r="AZ127" s="176" t="str">
        <f t="shared" si="174"/>
        <v/>
      </c>
      <c r="BA127" s="175"/>
      <c r="BB127" s="176"/>
      <c r="BC127" s="175"/>
      <c r="BD127" s="176"/>
      <c r="BE127" s="175"/>
      <c r="BF127" s="176"/>
      <c r="BG127" s="175"/>
      <c r="BH127" s="176"/>
      <c r="BI127" s="175"/>
      <c r="BJ127" s="176"/>
      <c r="BK127" s="175"/>
      <c r="BL127" s="176"/>
      <c r="BM127" s="175"/>
      <c r="BN127" s="176"/>
      <c r="BO127" s="160"/>
      <c r="BP127" s="872">
        <f t="shared" ref="BP127" si="175">COUNTIF(S127:BN128,$BU$101)/2</f>
        <v>0</v>
      </c>
      <c r="BQ127" s="872"/>
      <c r="BR127" s="872"/>
      <c r="BS127" s="872"/>
    </row>
    <row r="128" spans="4:71" s="462" customFormat="1" ht="13.9" hidden="1" customHeight="1" thickBot="1">
      <c r="D128" s="612"/>
      <c r="E128" s="606"/>
      <c r="F128" s="868"/>
      <c r="G128" s="868"/>
      <c r="H128" s="868"/>
      <c r="I128" s="868"/>
      <c r="J128" s="868"/>
      <c r="K128" s="868"/>
      <c r="L128" s="873"/>
      <c r="M128" s="874"/>
      <c r="N128" s="875"/>
      <c r="O128" s="873"/>
      <c r="P128" s="874"/>
      <c r="Q128" s="875"/>
      <c r="R128" s="162"/>
      <c r="S128" s="177"/>
      <c r="T128" s="178"/>
      <c r="U128" s="177"/>
      <c r="V128" s="178"/>
      <c r="W128" s="177"/>
      <c r="X128" s="178"/>
      <c r="Y128" s="177"/>
      <c r="Z128" s="178"/>
      <c r="AA128" s="177"/>
      <c r="AB128" s="178"/>
      <c r="AC128" s="177"/>
      <c r="AD128" s="178"/>
      <c r="AE128" s="177"/>
      <c r="AF128" s="178"/>
      <c r="AG128" s="177"/>
      <c r="AH128" s="178"/>
      <c r="AI128" s="177"/>
      <c r="AJ128" s="178"/>
      <c r="AK128" s="177"/>
      <c r="AL128" s="178"/>
      <c r="AM128" s="177"/>
      <c r="AN128" s="178"/>
      <c r="AO128" s="177"/>
      <c r="AP128" s="178"/>
      <c r="AQ128" s="177"/>
      <c r="AR128" s="178"/>
      <c r="AS128" s="177"/>
      <c r="AT128" s="178"/>
      <c r="AU128" s="177"/>
      <c r="AV128" s="178"/>
      <c r="AW128" s="177"/>
      <c r="AX128" s="178"/>
      <c r="AY128" s="177"/>
      <c r="AZ128" s="178"/>
      <c r="BA128" s="177" t="str">
        <f t="shared" si="171"/>
        <v/>
      </c>
      <c r="BB128" s="178" t="str">
        <f t="shared" si="171"/>
        <v/>
      </c>
      <c r="BC128" s="177" t="str">
        <f t="shared" si="171"/>
        <v/>
      </c>
      <c r="BD128" s="178" t="str">
        <f t="shared" si="171"/>
        <v/>
      </c>
      <c r="BE128" s="177" t="str">
        <f t="shared" si="171"/>
        <v/>
      </c>
      <c r="BF128" s="178" t="str">
        <f t="shared" si="171"/>
        <v/>
      </c>
      <c r="BG128" s="177" t="str">
        <f>IF(AND(BG$100&gt;=$L128,BG$100&lt;$O128),$BU$101,"")</f>
        <v/>
      </c>
      <c r="BH128" s="178" t="str">
        <f>IF(AND(BH$100&gt;=$L128,BH$100&lt;$O128),$BU$101,"")</f>
        <v/>
      </c>
      <c r="BI128" s="177" t="str">
        <f>IF(AND(BI$100&gt;=$L128,BI$100&lt;$O128),$BU$101,"")</f>
        <v/>
      </c>
      <c r="BJ128" s="178" t="str">
        <f>IF(AND(BJ$100&gt;=$L128,BJ$100&lt;$O128),$BU$101,"")</f>
        <v/>
      </c>
      <c r="BK128" s="177" t="str">
        <f t="shared" si="171"/>
        <v/>
      </c>
      <c r="BL128" s="178" t="str">
        <f t="shared" si="171"/>
        <v/>
      </c>
      <c r="BM128" s="177" t="str">
        <f t="shared" si="171"/>
        <v/>
      </c>
      <c r="BN128" s="178" t="str">
        <f t="shared" si="171"/>
        <v/>
      </c>
      <c r="BO128" s="161"/>
      <c r="BP128" s="872"/>
      <c r="BQ128" s="872"/>
      <c r="BR128" s="872"/>
      <c r="BS128" s="872"/>
    </row>
    <row r="129" spans="4:71" s="462" customFormat="1" ht="13.9" hidden="1" customHeight="1">
      <c r="D129" s="691"/>
      <c r="E129" s="692"/>
      <c r="F129" s="867"/>
      <c r="G129" s="867"/>
      <c r="H129" s="867"/>
      <c r="I129" s="867"/>
      <c r="J129" s="867"/>
      <c r="K129" s="867"/>
      <c r="L129" s="869"/>
      <c r="M129" s="870"/>
      <c r="N129" s="871"/>
      <c r="O129" s="869"/>
      <c r="P129" s="870"/>
      <c r="Q129" s="871"/>
      <c r="R129" s="158"/>
      <c r="S129" s="175" t="str">
        <f t="shared" ref="S129:AH129" si="176">IF(AND(S$100&gt;=$L129,S$100&lt;$O129),$BU$101,"")</f>
        <v/>
      </c>
      <c r="T129" s="176" t="str">
        <f t="shared" si="176"/>
        <v/>
      </c>
      <c r="U129" s="175" t="str">
        <f t="shared" si="176"/>
        <v/>
      </c>
      <c r="V129" s="176" t="str">
        <f t="shared" si="176"/>
        <v/>
      </c>
      <c r="W129" s="175" t="str">
        <f t="shared" si="176"/>
        <v/>
      </c>
      <c r="X129" s="176" t="str">
        <f t="shared" si="176"/>
        <v/>
      </c>
      <c r="Y129" s="175" t="str">
        <f t="shared" si="176"/>
        <v/>
      </c>
      <c r="Z129" s="176" t="str">
        <f t="shared" si="176"/>
        <v/>
      </c>
      <c r="AA129" s="175" t="str">
        <f t="shared" si="176"/>
        <v/>
      </c>
      <c r="AB129" s="176" t="str">
        <f t="shared" si="176"/>
        <v/>
      </c>
      <c r="AC129" s="175" t="str">
        <f t="shared" si="176"/>
        <v/>
      </c>
      <c r="AD129" s="176" t="str">
        <f t="shared" si="176"/>
        <v/>
      </c>
      <c r="AE129" s="175" t="str">
        <f t="shared" si="176"/>
        <v/>
      </c>
      <c r="AF129" s="176" t="str">
        <f t="shared" si="176"/>
        <v/>
      </c>
      <c r="AG129" s="175" t="str">
        <f t="shared" si="176"/>
        <v/>
      </c>
      <c r="AH129" s="176" t="str">
        <f t="shared" si="176"/>
        <v/>
      </c>
      <c r="AI129" s="175" t="str">
        <f t="shared" ref="AI129:AX129" si="177">IF(AND(AI$100&gt;=$L129,AI$100&lt;$O129),$BU$101,"")</f>
        <v/>
      </c>
      <c r="AJ129" s="176" t="str">
        <f t="shared" si="177"/>
        <v/>
      </c>
      <c r="AK129" s="175" t="str">
        <f t="shared" si="177"/>
        <v/>
      </c>
      <c r="AL129" s="176" t="str">
        <f t="shared" si="177"/>
        <v/>
      </c>
      <c r="AM129" s="175" t="str">
        <f t="shared" si="177"/>
        <v/>
      </c>
      <c r="AN129" s="176" t="str">
        <f t="shared" si="177"/>
        <v/>
      </c>
      <c r="AO129" s="175" t="str">
        <f t="shared" si="177"/>
        <v/>
      </c>
      <c r="AP129" s="176" t="str">
        <f t="shared" si="177"/>
        <v/>
      </c>
      <c r="AQ129" s="175" t="str">
        <f t="shared" si="177"/>
        <v/>
      </c>
      <c r="AR129" s="176" t="str">
        <f t="shared" si="177"/>
        <v/>
      </c>
      <c r="AS129" s="175" t="str">
        <f t="shared" si="177"/>
        <v/>
      </c>
      <c r="AT129" s="176" t="str">
        <f t="shared" si="177"/>
        <v/>
      </c>
      <c r="AU129" s="175" t="str">
        <f t="shared" si="177"/>
        <v/>
      </c>
      <c r="AV129" s="176" t="str">
        <f t="shared" si="177"/>
        <v/>
      </c>
      <c r="AW129" s="175" t="str">
        <f t="shared" si="177"/>
        <v/>
      </c>
      <c r="AX129" s="176" t="str">
        <f t="shared" si="177"/>
        <v/>
      </c>
      <c r="AY129" s="175" t="str">
        <f t="shared" ref="AY129:AZ129" si="178">IF(AND(AY$100&gt;=$L129,AY$100&lt;$O129),$BU$101,"")</f>
        <v/>
      </c>
      <c r="AZ129" s="176" t="str">
        <f t="shared" si="178"/>
        <v/>
      </c>
      <c r="BA129" s="175"/>
      <c r="BB129" s="176"/>
      <c r="BC129" s="175"/>
      <c r="BD129" s="176"/>
      <c r="BE129" s="175"/>
      <c r="BF129" s="176"/>
      <c r="BG129" s="175"/>
      <c r="BH129" s="176"/>
      <c r="BI129" s="175"/>
      <c r="BJ129" s="176"/>
      <c r="BK129" s="175"/>
      <c r="BL129" s="176"/>
      <c r="BM129" s="175"/>
      <c r="BN129" s="176"/>
      <c r="BO129" s="160"/>
      <c r="BP129" s="872">
        <f t="shared" ref="BP129" si="179">COUNTIF(S129:BN130,$BU$101)/2</f>
        <v>0</v>
      </c>
      <c r="BQ129" s="872"/>
      <c r="BR129" s="872"/>
      <c r="BS129" s="872"/>
    </row>
    <row r="130" spans="4:71" s="462" customFormat="1" ht="14.25" hidden="1" customHeight="1" thickBot="1">
      <c r="D130" s="612"/>
      <c r="E130" s="606"/>
      <c r="F130" s="868"/>
      <c r="G130" s="868"/>
      <c r="H130" s="868"/>
      <c r="I130" s="868"/>
      <c r="J130" s="868"/>
      <c r="K130" s="868"/>
      <c r="L130" s="873"/>
      <c r="M130" s="874"/>
      <c r="N130" s="875"/>
      <c r="O130" s="873"/>
      <c r="P130" s="874"/>
      <c r="Q130" s="875"/>
      <c r="R130" s="162"/>
      <c r="S130" s="177"/>
      <c r="T130" s="178"/>
      <c r="U130" s="177"/>
      <c r="V130" s="178"/>
      <c r="W130" s="177"/>
      <c r="X130" s="178"/>
      <c r="Y130" s="177"/>
      <c r="Z130" s="178"/>
      <c r="AA130" s="177"/>
      <c r="AB130" s="178"/>
      <c r="AC130" s="177"/>
      <c r="AD130" s="178"/>
      <c r="AE130" s="177"/>
      <c r="AF130" s="178"/>
      <c r="AG130" s="177"/>
      <c r="AH130" s="178"/>
      <c r="AI130" s="177"/>
      <c r="AJ130" s="178"/>
      <c r="AK130" s="177"/>
      <c r="AL130" s="178"/>
      <c r="AM130" s="177"/>
      <c r="AN130" s="178"/>
      <c r="AO130" s="177"/>
      <c r="AP130" s="178"/>
      <c r="AQ130" s="177"/>
      <c r="AR130" s="178"/>
      <c r="AS130" s="177"/>
      <c r="AT130" s="178"/>
      <c r="AU130" s="177"/>
      <c r="AV130" s="178"/>
      <c r="AW130" s="177"/>
      <c r="AX130" s="178"/>
      <c r="AY130" s="177"/>
      <c r="AZ130" s="178"/>
      <c r="BA130" s="177" t="str">
        <f t="shared" si="171"/>
        <v/>
      </c>
      <c r="BB130" s="178" t="str">
        <f t="shared" si="171"/>
        <v/>
      </c>
      <c r="BC130" s="177" t="str">
        <f t="shared" si="171"/>
        <v/>
      </c>
      <c r="BD130" s="178" t="str">
        <f t="shared" si="171"/>
        <v/>
      </c>
      <c r="BE130" s="177" t="str">
        <f t="shared" si="171"/>
        <v/>
      </c>
      <c r="BF130" s="178" t="str">
        <f t="shared" si="171"/>
        <v/>
      </c>
      <c r="BG130" s="177" t="str">
        <f>IF(AND(BG$100&gt;=$L130,BG$100&lt;$O130),$BU$101,"")</f>
        <v/>
      </c>
      <c r="BH130" s="178" t="str">
        <f>IF(AND(BH$100&gt;=$L130,BH$100&lt;$O130),$BU$101,"")</f>
        <v/>
      </c>
      <c r="BI130" s="177" t="str">
        <f>IF(AND(BI$100&gt;=$L130,BI$100&lt;$O130),$BU$101,"")</f>
        <v/>
      </c>
      <c r="BJ130" s="178" t="str">
        <f>IF(AND(BJ$100&gt;=$L130,BJ$100&lt;$O130),$BU$101,"")</f>
        <v/>
      </c>
      <c r="BK130" s="177" t="str">
        <f t="shared" si="171"/>
        <v/>
      </c>
      <c r="BL130" s="178" t="str">
        <f t="shared" si="171"/>
        <v/>
      </c>
      <c r="BM130" s="177" t="str">
        <f t="shared" si="171"/>
        <v/>
      </c>
      <c r="BN130" s="178" t="str">
        <f t="shared" si="171"/>
        <v/>
      </c>
      <c r="BO130" s="161"/>
      <c r="BP130" s="872"/>
      <c r="BQ130" s="872"/>
      <c r="BR130" s="872"/>
      <c r="BS130" s="872"/>
    </row>
    <row r="131" spans="4:71" s="462" customFormat="1" ht="14.25" hidden="1" customHeight="1">
      <c r="D131" s="691"/>
      <c r="E131" s="692"/>
      <c r="F131" s="867"/>
      <c r="G131" s="867"/>
      <c r="H131" s="867"/>
      <c r="I131" s="867"/>
      <c r="J131" s="867"/>
      <c r="K131" s="867"/>
      <c r="L131" s="869"/>
      <c r="M131" s="870"/>
      <c r="N131" s="871"/>
      <c r="O131" s="869"/>
      <c r="P131" s="870"/>
      <c r="Q131" s="871"/>
      <c r="R131" s="158"/>
      <c r="S131" s="175" t="str">
        <f t="shared" ref="S131:AH131" si="180">IF(AND(S$100&gt;=$L131,S$100&lt;$O131),$BU$101,"")</f>
        <v/>
      </c>
      <c r="T131" s="176" t="str">
        <f t="shared" si="180"/>
        <v/>
      </c>
      <c r="U131" s="175" t="str">
        <f t="shared" si="180"/>
        <v/>
      </c>
      <c r="V131" s="176" t="str">
        <f t="shared" si="180"/>
        <v/>
      </c>
      <c r="W131" s="175" t="str">
        <f t="shared" si="180"/>
        <v/>
      </c>
      <c r="X131" s="176" t="str">
        <f t="shared" si="180"/>
        <v/>
      </c>
      <c r="Y131" s="175" t="str">
        <f t="shared" si="180"/>
        <v/>
      </c>
      <c r="Z131" s="176" t="str">
        <f t="shared" si="180"/>
        <v/>
      </c>
      <c r="AA131" s="175" t="str">
        <f t="shared" si="180"/>
        <v/>
      </c>
      <c r="AB131" s="176" t="str">
        <f t="shared" si="180"/>
        <v/>
      </c>
      <c r="AC131" s="175" t="str">
        <f t="shared" si="180"/>
        <v/>
      </c>
      <c r="AD131" s="176" t="str">
        <f t="shared" si="180"/>
        <v/>
      </c>
      <c r="AE131" s="175" t="str">
        <f t="shared" si="180"/>
        <v/>
      </c>
      <c r="AF131" s="176" t="str">
        <f t="shared" si="180"/>
        <v/>
      </c>
      <c r="AG131" s="175" t="str">
        <f t="shared" si="180"/>
        <v/>
      </c>
      <c r="AH131" s="176" t="str">
        <f t="shared" si="180"/>
        <v/>
      </c>
      <c r="AI131" s="175" t="str">
        <f t="shared" ref="AI131:AX131" si="181">IF(AND(AI$100&gt;=$L131,AI$100&lt;$O131),$BU$101,"")</f>
        <v/>
      </c>
      <c r="AJ131" s="176" t="str">
        <f t="shared" si="181"/>
        <v/>
      </c>
      <c r="AK131" s="175" t="str">
        <f t="shared" si="181"/>
        <v/>
      </c>
      <c r="AL131" s="176" t="str">
        <f t="shared" si="181"/>
        <v/>
      </c>
      <c r="AM131" s="175" t="str">
        <f t="shared" si="181"/>
        <v/>
      </c>
      <c r="AN131" s="176" t="str">
        <f t="shared" si="181"/>
        <v/>
      </c>
      <c r="AO131" s="175" t="str">
        <f t="shared" si="181"/>
        <v/>
      </c>
      <c r="AP131" s="176" t="str">
        <f t="shared" si="181"/>
        <v/>
      </c>
      <c r="AQ131" s="175" t="str">
        <f t="shared" si="181"/>
        <v/>
      </c>
      <c r="AR131" s="176" t="str">
        <f t="shared" si="181"/>
        <v/>
      </c>
      <c r="AS131" s="175" t="str">
        <f t="shared" si="181"/>
        <v/>
      </c>
      <c r="AT131" s="176" t="str">
        <f t="shared" si="181"/>
        <v/>
      </c>
      <c r="AU131" s="175" t="str">
        <f t="shared" si="181"/>
        <v/>
      </c>
      <c r="AV131" s="176" t="str">
        <f t="shared" si="181"/>
        <v/>
      </c>
      <c r="AW131" s="175" t="str">
        <f t="shared" si="181"/>
        <v/>
      </c>
      <c r="AX131" s="176" t="str">
        <f t="shared" si="181"/>
        <v/>
      </c>
      <c r="AY131" s="175" t="str">
        <f t="shared" ref="AY131:AZ131" si="182">IF(AND(AY$100&gt;=$L131,AY$100&lt;$O131),$BU$101,"")</f>
        <v/>
      </c>
      <c r="AZ131" s="176" t="str">
        <f t="shared" si="182"/>
        <v/>
      </c>
      <c r="BA131" s="175"/>
      <c r="BB131" s="176"/>
      <c r="BC131" s="175"/>
      <c r="BD131" s="176"/>
      <c r="BE131" s="175"/>
      <c r="BF131" s="176"/>
      <c r="BG131" s="175"/>
      <c r="BH131" s="176"/>
      <c r="BI131" s="175"/>
      <c r="BJ131" s="176"/>
      <c r="BK131" s="175"/>
      <c r="BL131" s="176"/>
      <c r="BM131" s="175"/>
      <c r="BN131" s="176"/>
      <c r="BO131" s="160"/>
      <c r="BP131" s="872">
        <f t="shared" ref="BP131" si="183">COUNTIF(S131:BN132,$BU$101)/2</f>
        <v>0</v>
      </c>
      <c r="BQ131" s="872"/>
      <c r="BR131" s="872"/>
      <c r="BS131" s="872"/>
    </row>
    <row r="132" spans="4:71" s="462" customFormat="1" ht="14.25" hidden="1" customHeight="1" thickBot="1">
      <c r="D132" s="612"/>
      <c r="E132" s="606"/>
      <c r="F132" s="868"/>
      <c r="G132" s="868"/>
      <c r="H132" s="868"/>
      <c r="I132" s="868"/>
      <c r="J132" s="868"/>
      <c r="K132" s="868"/>
      <c r="L132" s="873"/>
      <c r="M132" s="874"/>
      <c r="N132" s="875"/>
      <c r="O132" s="873"/>
      <c r="P132" s="874"/>
      <c r="Q132" s="875"/>
      <c r="R132" s="162"/>
      <c r="S132" s="177"/>
      <c r="T132" s="178"/>
      <c r="U132" s="177"/>
      <c r="V132" s="178"/>
      <c r="W132" s="177"/>
      <c r="X132" s="178"/>
      <c r="Y132" s="177"/>
      <c r="Z132" s="178"/>
      <c r="AA132" s="177"/>
      <c r="AB132" s="178"/>
      <c r="AC132" s="177"/>
      <c r="AD132" s="178"/>
      <c r="AE132" s="177"/>
      <c r="AF132" s="178"/>
      <c r="AG132" s="177"/>
      <c r="AH132" s="178"/>
      <c r="AI132" s="177"/>
      <c r="AJ132" s="178"/>
      <c r="AK132" s="177"/>
      <c r="AL132" s="178"/>
      <c r="AM132" s="177"/>
      <c r="AN132" s="178"/>
      <c r="AO132" s="177"/>
      <c r="AP132" s="178"/>
      <c r="AQ132" s="177"/>
      <c r="AR132" s="178"/>
      <c r="AS132" s="177"/>
      <c r="AT132" s="178"/>
      <c r="AU132" s="177"/>
      <c r="AV132" s="178"/>
      <c r="AW132" s="177"/>
      <c r="AX132" s="178"/>
      <c r="AY132" s="177"/>
      <c r="AZ132" s="178"/>
      <c r="BA132" s="177" t="str">
        <f t="shared" si="171"/>
        <v/>
      </c>
      <c r="BB132" s="178" t="str">
        <f t="shared" si="171"/>
        <v/>
      </c>
      <c r="BC132" s="177" t="str">
        <f t="shared" si="171"/>
        <v/>
      </c>
      <c r="BD132" s="178" t="str">
        <f t="shared" si="171"/>
        <v/>
      </c>
      <c r="BE132" s="177" t="str">
        <f t="shared" si="171"/>
        <v/>
      </c>
      <c r="BF132" s="178" t="str">
        <f t="shared" si="171"/>
        <v/>
      </c>
      <c r="BG132" s="177" t="str">
        <f>IF(AND(BG$100&gt;=$L132,BG$100&lt;$O132),$BU$101,"")</f>
        <v/>
      </c>
      <c r="BH132" s="178" t="str">
        <f>IF(AND(BH$100&gt;=$L132,BH$100&lt;$O132),$BU$101,"")</f>
        <v/>
      </c>
      <c r="BI132" s="177" t="str">
        <f>IF(AND(BI$100&gt;=$L132,BI$100&lt;$O132),$BU$101,"")</f>
        <v/>
      </c>
      <c r="BJ132" s="178" t="str">
        <f>IF(AND(BJ$100&gt;=$L132,BJ$100&lt;$O132),$BU$101,"")</f>
        <v/>
      </c>
      <c r="BK132" s="177" t="str">
        <f t="shared" si="171"/>
        <v/>
      </c>
      <c r="BL132" s="178" t="str">
        <f t="shared" si="171"/>
        <v/>
      </c>
      <c r="BM132" s="177" t="str">
        <f t="shared" si="171"/>
        <v/>
      </c>
      <c r="BN132" s="178" t="str">
        <f t="shared" si="171"/>
        <v/>
      </c>
      <c r="BO132" s="161"/>
      <c r="BP132" s="872"/>
      <c r="BQ132" s="872"/>
      <c r="BR132" s="872"/>
      <c r="BS132" s="872"/>
    </row>
    <row r="133" spans="4:71" s="462" customFormat="1" ht="14.25" hidden="1" customHeight="1">
      <c r="D133" s="691"/>
      <c r="E133" s="692"/>
      <c r="F133" s="867"/>
      <c r="G133" s="867"/>
      <c r="H133" s="867"/>
      <c r="I133" s="867"/>
      <c r="J133" s="867"/>
      <c r="K133" s="867"/>
      <c r="L133" s="869"/>
      <c r="M133" s="870"/>
      <c r="N133" s="871"/>
      <c r="O133" s="869"/>
      <c r="P133" s="870"/>
      <c r="Q133" s="871"/>
      <c r="R133" s="158"/>
      <c r="S133" s="175" t="str">
        <f t="shared" ref="S133:AH133" si="184">IF(AND(S$100&gt;=$L133,S$100&lt;$O133),$BU$101,"")</f>
        <v/>
      </c>
      <c r="T133" s="176" t="str">
        <f t="shared" si="184"/>
        <v/>
      </c>
      <c r="U133" s="175" t="str">
        <f t="shared" si="184"/>
        <v/>
      </c>
      <c r="V133" s="176" t="str">
        <f t="shared" si="184"/>
        <v/>
      </c>
      <c r="W133" s="175" t="str">
        <f t="shared" si="184"/>
        <v/>
      </c>
      <c r="X133" s="176" t="str">
        <f t="shared" si="184"/>
        <v/>
      </c>
      <c r="Y133" s="175" t="str">
        <f t="shared" si="184"/>
        <v/>
      </c>
      <c r="Z133" s="176" t="str">
        <f t="shared" si="184"/>
        <v/>
      </c>
      <c r="AA133" s="175" t="str">
        <f t="shared" si="184"/>
        <v/>
      </c>
      <c r="AB133" s="176" t="str">
        <f t="shared" si="184"/>
        <v/>
      </c>
      <c r="AC133" s="175" t="str">
        <f t="shared" si="184"/>
        <v/>
      </c>
      <c r="AD133" s="176" t="str">
        <f t="shared" si="184"/>
        <v/>
      </c>
      <c r="AE133" s="175" t="str">
        <f t="shared" si="184"/>
        <v/>
      </c>
      <c r="AF133" s="176" t="str">
        <f t="shared" si="184"/>
        <v/>
      </c>
      <c r="AG133" s="175" t="str">
        <f t="shared" si="184"/>
        <v/>
      </c>
      <c r="AH133" s="176" t="str">
        <f t="shared" si="184"/>
        <v/>
      </c>
      <c r="AI133" s="175" t="str">
        <f t="shared" ref="AI133:AX133" si="185">IF(AND(AI$100&gt;=$L133,AI$100&lt;$O133),$BU$101,"")</f>
        <v/>
      </c>
      <c r="AJ133" s="176" t="str">
        <f t="shared" si="185"/>
        <v/>
      </c>
      <c r="AK133" s="175" t="str">
        <f t="shared" si="185"/>
        <v/>
      </c>
      <c r="AL133" s="176" t="str">
        <f t="shared" si="185"/>
        <v/>
      </c>
      <c r="AM133" s="175" t="str">
        <f t="shared" si="185"/>
        <v/>
      </c>
      <c r="AN133" s="176" t="str">
        <f t="shared" si="185"/>
        <v/>
      </c>
      <c r="AO133" s="175" t="str">
        <f t="shared" si="185"/>
        <v/>
      </c>
      <c r="AP133" s="176" t="str">
        <f t="shared" si="185"/>
        <v/>
      </c>
      <c r="AQ133" s="175" t="str">
        <f t="shared" si="185"/>
        <v/>
      </c>
      <c r="AR133" s="176" t="str">
        <f t="shared" si="185"/>
        <v/>
      </c>
      <c r="AS133" s="175" t="str">
        <f t="shared" si="185"/>
        <v/>
      </c>
      <c r="AT133" s="176" t="str">
        <f t="shared" si="185"/>
        <v/>
      </c>
      <c r="AU133" s="175" t="str">
        <f t="shared" si="185"/>
        <v/>
      </c>
      <c r="AV133" s="176" t="str">
        <f t="shared" si="185"/>
        <v/>
      </c>
      <c r="AW133" s="175" t="str">
        <f t="shared" si="185"/>
        <v/>
      </c>
      <c r="AX133" s="176" t="str">
        <f t="shared" si="185"/>
        <v/>
      </c>
      <c r="AY133" s="175" t="str">
        <f t="shared" ref="AY133:AZ133" si="186">IF(AND(AY$100&gt;=$L133,AY$100&lt;$O133),$BU$101,"")</f>
        <v/>
      </c>
      <c r="AZ133" s="176" t="str">
        <f t="shared" si="186"/>
        <v/>
      </c>
      <c r="BA133" s="175"/>
      <c r="BB133" s="176"/>
      <c r="BC133" s="175"/>
      <c r="BD133" s="176"/>
      <c r="BE133" s="175"/>
      <c r="BF133" s="176"/>
      <c r="BG133" s="175"/>
      <c r="BH133" s="176"/>
      <c r="BI133" s="175"/>
      <c r="BJ133" s="176"/>
      <c r="BK133" s="175"/>
      <c r="BL133" s="176"/>
      <c r="BM133" s="175"/>
      <c r="BN133" s="176"/>
      <c r="BO133" s="160"/>
      <c r="BP133" s="872">
        <f t="shared" ref="BP133" si="187">COUNTIF(S133:BN134,$BU$101)/2</f>
        <v>0</v>
      </c>
      <c r="BQ133" s="872"/>
      <c r="BR133" s="872"/>
      <c r="BS133" s="872"/>
    </row>
    <row r="134" spans="4:71" s="462" customFormat="1" ht="14.25" hidden="1" customHeight="1" thickBot="1">
      <c r="D134" s="612"/>
      <c r="E134" s="606"/>
      <c r="F134" s="868"/>
      <c r="G134" s="868"/>
      <c r="H134" s="868"/>
      <c r="I134" s="868"/>
      <c r="J134" s="868"/>
      <c r="K134" s="868"/>
      <c r="L134" s="873"/>
      <c r="M134" s="874"/>
      <c r="N134" s="875"/>
      <c r="O134" s="873"/>
      <c r="P134" s="874"/>
      <c r="Q134" s="875"/>
      <c r="R134" s="162"/>
      <c r="S134" s="177"/>
      <c r="T134" s="178"/>
      <c r="U134" s="177"/>
      <c r="V134" s="178"/>
      <c r="W134" s="177"/>
      <c r="X134" s="178"/>
      <c r="Y134" s="177"/>
      <c r="Z134" s="178"/>
      <c r="AA134" s="177"/>
      <c r="AB134" s="178"/>
      <c r="AC134" s="177"/>
      <c r="AD134" s="178"/>
      <c r="AE134" s="177"/>
      <c r="AF134" s="178"/>
      <c r="AG134" s="177"/>
      <c r="AH134" s="178"/>
      <c r="AI134" s="177"/>
      <c r="AJ134" s="178"/>
      <c r="AK134" s="177"/>
      <c r="AL134" s="178"/>
      <c r="AM134" s="177"/>
      <c r="AN134" s="178"/>
      <c r="AO134" s="177"/>
      <c r="AP134" s="178"/>
      <c r="AQ134" s="177"/>
      <c r="AR134" s="178"/>
      <c r="AS134" s="177"/>
      <c r="AT134" s="178"/>
      <c r="AU134" s="177"/>
      <c r="AV134" s="178"/>
      <c r="AW134" s="177"/>
      <c r="AX134" s="178"/>
      <c r="AY134" s="177"/>
      <c r="AZ134" s="178"/>
      <c r="BA134" s="177" t="str">
        <f t="shared" si="171"/>
        <v/>
      </c>
      <c r="BB134" s="178" t="str">
        <f t="shared" si="171"/>
        <v/>
      </c>
      <c r="BC134" s="177" t="str">
        <f t="shared" si="171"/>
        <v/>
      </c>
      <c r="BD134" s="178" t="str">
        <f t="shared" si="171"/>
        <v/>
      </c>
      <c r="BE134" s="177" t="str">
        <f t="shared" si="171"/>
        <v/>
      </c>
      <c r="BF134" s="178" t="str">
        <f t="shared" si="171"/>
        <v/>
      </c>
      <c r="BG134" s="177" t="str">
        <f>IF(AND(BG$100&gt;=$L134,BG$100&lt;$O134),$BU$101,"")</f>
        <v/>
      </c>
      <c r="BH134" s="178" t="str">
        <f>IF(AND(BH$100&gt;=$L134,BH$100&lt;$O134),$BU$101,"")</f>
        <v/>
      </c>
      <c r="BI134" s="177" t="str">
        <f>IF(AND(BI$100&gt;=$L134,BI$100&lt;$O134),$BU$101,"")</f>
        <v/>
      </c>
      <c r="BJ134" s="178" t="str">
        <f>IF(AND(BJ$100&gt;=$L134,BJ$100&lt;$O134),$BU$101,"")</f>
        <v/>
      </c>
      <c r="BK134" s="177" t="str">
        <f t="shared" si="171"/>
        <v/>
      </c>
      <c r="BL134" s="178" t="str">
        <f t="shared" si="171"/>
        <v/>
      </c>
      <c r="BM134" s="177" t="str">
        <f t="shared" si="171"/>
        <v/>
      </c>
      <c r="BN134" s="178" t="str">
        <f t="shared" si="171"/>
        <v/>
      </c>
      <c r="BO134" s="161"/>
      <c r="BP134" s="872"/>
      <c r="BQ134" s="872"/>
      <c r="BR134" s="872"/>
      <c r="BS134" s="872"/>
    </row>
    <row r="135" spans="4:71" s="462" customFormat="1" ht="14.25" hidden="1" customHeight="1">
      <c r="D135" s="691"/>
      <c r="E135" s="692"/>
      <c r="F135" s="867"/>
      <c r="G135" s="867"/>
      <c r="H135" s="867"/>
      <c r="I135" s="867"/>
      <c r="J135" s="867"/>
      <c r="K135" s="867"/>
      <c r="L135" s="869"/>
      <c r="M135" s="870"/>
      <c r="N135" s="871"/>
      <c r="O135" s="869"/>
      <c r="P135" s="870"/>
      <c r="Q135" s="871"/>
      <c r="R135" s="158"/>
      <c r="S135" s="175" t="str">
        <f t="shared" ref="S135:AH135" si="188">IF(AND(S$100&gt;=$L135,S$100&lt;$O135),$BU$101,"")</f>
        <v/>
      </c>
      <c r="T135" s="176" t="str">
        <f t="shared" si="188"/>
        <v/>
      </c>
      <c r="U135" s="175" t="str">
        <f t="shared" si="188"/>
        <v/>
      </c>
      <c r="V135" s="176" t="str">
        <f t="shared" si="188"/>
        <v/>
      </c>
      <c r="W135" s="175" t="str">
        <f t="shared" si="188"/>
        <v/>
      </c>
      <c r="X135" s="176" t="str">
        <f t="shared" si="188"/>
        <v/>
      </c>
      <c r="Y135" s="175" t="str">
        <f t="shared" si="188"/>
        <v/>
      </c>
      <c r="Z135" s="176" t="str">
        <f t="shared" si="188"/>
        <v/>
      </c>
      <c r="AA135" s="175" t="str">
        <f t="shared" si="188"/>
        <v/>
      </c>
      <c r="AB135" s="176" t="str">
        <f t="shared" si="188"/>
        <v/>
      </c>
      <c r="AC135" s="175" t="str">
        <f t="shared" si="188"/>
        <v/>
      </c>
      <c r="AD135" s="176" t="str">
        <f t="shared" si="188"/>
        <v/>
      </c>
      <c r="AE135" s="175" t="str">
        <f t="shared" si="188"/>
        <v/>
      </c>
      <c r="AF135" s="176" t="str">
        <f t="shared" si="188"/>
        <v/>
      </c>
      <c r="AG135" s="175" t="str">
        <f t="shared" si="188"/>
        <v/>
      </c>
      <c r="AH135" s="176" t="str">
        <f t="shared" si="188"/>
        <v/>
      </c>
      <c r="AI135" s="175" t="str">
        <f t="shared" ref="AI135:AX135" si="189">IF(AND(AI$100&gt;=$L135,AI$100&lt;$O135),$BU$101,"")</f>
        <v/>
      </c>
      <c r="AJ135" s="176" t="str">
        <f t="shared" si="189"/>
        <v/>
      </c>
      <c r="AK135" s="175" t="str">
        <f t="shared" si="189"/>
        <v/>
      </c>
      <c r="AL135" s="176" t="str">
        <f t="shared" si="189"/>
        <v/>
      </c>
      <c r="AM135" s="175" t="str">
        <f t="shared" si="189"/>
        <v/>
      </c>
      <c r="AN135" s="176" t="str">
        <f t="shared" si="189"/>
        <v/>
      </c>
      <c r="AO135" s="175" t="str">
        <f t="shared" si="189"/>
        <v/>
      </c>
      <c r="AP135" s="176" t="str">
        <f t="shared" si="189"/>
        <v/>
      </c>
      <c r="AQ135" s="175" t="str">
        <f t="shared" si="189"/>
        <v/>
      </c>
      <c r="AR135" s="176" t="str">
        <f t="shared" si="189"/>
        <v/>
      </c>
      <c r="AS135" s="175" t="str">
        <f t="shared" si="189"/>
        <v/>
      </c>
      <c r="AT135" s="176" t="str">
        <f t="shared" si="189"/>
        <v/>
      </c>
      <c r="AU135" s="175" t="str">
        <f t="shared" si="189"/>
        <v/>
      </c>
      <c r="AV135" s="176" t="str">
        <f t="shared" si="189"/>
        <v/>
      </c>
      <c r="AW135" s="175" t="str">
        <f t="shared" si="189"/>
        <v/>
      </c>
      <c r="AX135" s="176" t="str">
        <f t="shared" si="189"/>
        <v/>
      </c>
      <c r="AY135" s="175" t="str">
        <f t="shared" ref="AY135:AZ135" si="190">IF(AND(AY$100&gt;=$L135,AY$100&lt;$O135),$BU$101,"")</f>
        <v/>
      </c>
      <c r="AZ135" s="176" t="str">
        <f t="shared" si="190"/>
        <v/>
      </c>
      <c r="BA135" s="175"/>
      <c r="BB135" s="176"/>
      <c r="BC135" s="175"/>
      <c r="BD135" s="176"/>
      <c r="BE135" s="175"/>
      <c r="BF135" s="176"/>
      <c r="BG135" s="175"/>
      <c r="BH135" s="176"/>
      <c r="BI135" s="175"/>
      <c r="BJ135" s="176"/>
      <c r="BK135" s="175"/>
      <c r="BL135" s="176"/>
      <c r="BM135" s="175"/>
      <c r="BN135" s="176"/>
      <c r="BO135" s="160"/>
      <c r="BP135" s="872">
        <f t="shared" ref="BP135" si="191">COUNTIF(S135:BN136,$BU$101)/2</f>
        <v>0</v>
      </c>
      <c r="BQ135" s="872"/>
      <c r="BR135" s="872"/>
      <c r="BS135" s="872"/>
    </row>
    <row r="136" spans="4:71" s="462" customFormat="1" ht="14.25" hidden="1" customHeight="1" thickBot="1">
      <c r="D136" s="612"/>
      <c r="E136" s="606"/>
      <c r="F136" s="868"/>
      <c r="G136" s="868"/>
      <c r="H136" s="868"/>
      <c r="I136" s="868"/>
      <c r="J136" s="868"/>
      <c r="K136" s="868"/>
      <c r="L136" s="873"/>
      <c r="M136" s="874"/>
      <c r="N136" s="875"/>
      <c r="O136" s="873"/>
      <c r="P136" s="874"/>
      <c r="Q136" s="875"/>
      <c r="R136" s="162"/>
      <c r="S136" s="177"/>
      <c r="T136" s="178"/>
      <c r="U136" s="177"/>
      <c r="V136" s="178"/>
      <c r="W136" s="177"/>
      <c r="X136" s="178"/>
      <c r="Y136" s="177"/>
      <c r="Z136" s="178"/>
      <c r="AA136" s="177"/>
      <c r="AB136" s="178"/>
      <c r="AC136" s="177"/>
      <c r="AD136" s="178"/>
      <c r="AE136" s="177"/>
      <c r="AF136" s="178"/>
      <c r="AG136" s="177"/>
      <c r="AH136" s="178"/>
      <c r="AI136" s="177"/>
      <c r="AJ136" s="178"/>
      <c r="AK136" s="177"/>
      <c r="AL136" s="178"/>
      <c r="AM136" s="177"/>
      <c r="AN136" s="178"/>
      <c r="AO136" s="177"/>
      <c r="AP136" s="178"/>
      <c r="AQ136" s="177"/>
      <c r="AR136" s="178"/>
      <c r="AS136" s="177"/>
      <c r="AT136" s="178"/>
      <c r="AU136" s="177"/>
      <c r="AV136" s="178"/>
      <c r="AW136" s="177"/>
      <c r="AX136" s="178"/>
      <c r="AY136" s="177"/>
      <c r="AZ136" s="178"/>
      <c r="BA136" s="177" t="str">
        <f t="shared" si="171"/>
        <v/>
      </c>
      <c r="BB136" s="178" t="str">
        <f t="shared" si="171"/>
        <v/>
      </c>
      <c r="BC136" s="177" t="str">
        <f t="shared" si="171"/>
        <v/>
      </c>
      <c r="BD136" s="178" t="str">
        <f t="shared" si="171"/>
        <v/>
      </c>
      <c r="BE136" s="177" t="str">
        <f t="shared" si="171"/>
        <v/>
      </c>
      <c r="BF136" s="178" t="str">
        <f t="shared" si="171"/>
        <v/>
      </c>
      <c r="BG136" s="177" t="str">
        <f>IF(AND(BG$100&gt;=$L136,BG$100&lt;$O136),$BU$101,"")</f>
        <v/>
      </c>
      <c r="BH136" s="178" t="str">
        <f>IF(AND(BH$100&gt;=$L136,BH$100&lt;$O136),$BU$101,"")</f>
        <v/>
      </c>
      <c r="BI136" s="177" t="str">
        <f>IF(AND(BI$100&gt;=$L136,BI$100&lt;$O136),$BU$101,"")</f>
        <v/>
      </c>
      <c r="BJ136" s="178" t="str">
        <f>IF(AND(BJ$100&gt;=$L136,BJ$100&lt;$O136),$BU$101,"")</f>
        <v/>
      </c>
      <c r="BK136" s="177" t="str">
        <f t="shared" si="171"/>
        <v/>
      </c>
      <c r="BL136" s="178" t="str">
        <f t="shared" si="171"/>
        <v/>
      </c>
      <c r="BM136" s="177" t="str">
        <f t="shared" si="171"/>
        <v/>
      </c>
      <c r="BN136" s="178" t="str">
        <f t="shared" si="171"/>
        <v/>
      </c>
      <c r="BO136" s="161"/>
      <c r="BP136" s="872"/>
      <c r="BQ136" s="872"/>
      <c r="BR136" s="872"/>
      <c r="BS136" s="872"/>
    </row>
    <row r="137" spans="4:71" s="462" customFormat="1" ht="14.25" hidden="1" customHeight="1">
      <c r="D137" s="691"/>
      <c r="E137" s="692"/>
      <c r="F137" s="867"/>
      <c r="G137" s="867"/>
      <c r="H137" s="867"/>
      <c r="I137" s="867"/>
      <c r="J137" s="867"/>
      <c r="K137" s="867"/>
      <c r="L137" s="869"/>
      <c r="M137" s="870"/>
      <c r="N137" s="871"/>
      <c r="O137" s="869"/>
      <c r="P137" s="870"/>
      <c r="Q137" s="871"/>
      <c r="R137" s="158"/>
      <c r="S137" s="175" t="str">
        <f t="shared" ref="S137:AH137" si="192">IF(AND(S$100&gt;=$L137,S$100&lt;$O137),$BU$101,"")</f>
        <v/>
      </c>
      <c r="T137" s="176" t="str">
        <f t="shared" si="192"/>
        <v/>
      </c>
      <c r="U137" s="175" t="str">
        <f t="shared" si="192"/>
        <v/>
      </c>
      <c r="V137" s="176" t="str">
        <f t="shared" si="192"/>
        <v/>
      </c>
      <c r="W137" s="175" t="str">
        <f t="shared" si="192"/>
        <v/>
      </c>
      <c r="X137" s="176" t="str">
        <f t="shared" si="192"/>
        <v/>
      </c>
      <c r="Y137" s="175" t="str">
        <f t="shared" si="192"/>
        <v/>
      </c>
      <c r="Z137" s="176" t="str">
        <f t="shared" si="192"/>
        <v/>
      </c>
      <c r="AA137" s="175" t="str">
        <f t="shared" si="192"/>
        <v/>
      </c>
      <c r="AB137" s="176" t="str">
        <f t="shared" si="192"/>
        <v/>
      </c>
      <c r="AC137" s="175" t="str">
        <f t="shared" si="192"/>
        <v/>
      </c>
      <c r="AD137" s="176" t="str">
        <f t="shared" si="192"/>
        <v/>
      </c>
      <c r="AE137" s="175" t="str">
        <f t="shared" si="192"/>
        <v/>
      </c>
      <c r="AF137" s="176" t="str">
        <f t="shared" si="192"/>
        <v/>
      </c>
      <c r="AG137" s="175" t="str">
        <f t="shared" si="192"/>
        <v/>
      </c>
      <c r="AH137" s="176" t="str">
        <f t="shared" si="192"/>
        <v/>
      </c>
      <c r="AI137" s="175" t="str">
        <f t="shared" ref="AI137:AX137" si="193">IF(AND(AI$100&gt;=$L137,AI$100&lt;$O137),$BU$101,"")</f>
        <v/>
      </c>
      <c r="AJ137" s="176" t="str">
        <f t="shared" si="193"/>
        <v/>
      </c>
      <c r="AK137" s="175" t="str">
        <f t="shared" si="193"/>
        <v/>
      </c>
      <c r="AL137" s="176" t="str">
        <f t="shared" si="193"/>
        <v/>
      </c>
      <c r="AM137" s="175" t="str">
        <f t="shared" si="193"/>
        <v/>
      </c>
      <c r="AN137" s="176" t="str">
        <f t="shared" si="193"/>
        <v/>
      </c>
      <c r="AO137" s="175" t="str">
        <f t="shared" si="193"/>
        <v/>
      </c>
      <c r="AP137" s="176" t="str">
        <f t="shared" si="193"/>
        <v/>
      </c>
      <c r="AQ137" s="175" t="str">
        <f t="shared" si="193"/>
        <v/>
      </c>
      <c r="AR137" s="176" t="str">
        <f t="shared" si="193"/>
        <v/>
      </c>
      <c r="AS137" s="175" t="str">
        <f t="shared" si="193"/>
        <v/>
      </c>
      <c r="AT137" s="176" t="str">
        <f t="shared" si="193"/>
        <v/>
      </c>
      <c r="AU137" s="175" t="str">
        <f t="shared" si="193"/>
        <v/>
      </c>
      <c r="AV137" s="176" t="str">
        <f t="shared" si="193"/>
        <v/>
      </c>
      <c r="AW137" s="175" t="str">
        <f t="shared" si="193"/>
        <v/>
      </c>
      <c r="AX137" s="176" t="str">
        <f t="shared" si="193"/>
        <v/>
      </c>
      <c r="AY137" s="175" t="str">
        <f t="shared" ref="AY137:AZ137" si="194">IF(AND(AY$100&gt;=$L137,AY$100&lt;$O137),$BU$101,"")</f>
        <v/>
      </c>
      <c r="AZ137" s="176" t="str">
        <f t="shared" si="194"/>
        <v/>
      </c>
      <c r="BA137" s="175"/>
      <c r="BB137" s="176"/>
      <c r="BC137" s="175"/>
      <c r="BD137" s="176"/>
      <c r="BE137" s="175"/>
      <c r="BF137" s="176"/>
      <c r="BG137" s="175"/>
      <c r="BH137" s="176"/>
      <c r="BI137" s="175"/>
      <c r="BJ137" s="176"/>
      <c r="BK137" s="175"/>
      <c r="BL137" s="176"/>
      <c r="BM137" s="175"/>
      <c r="BN137" s="176"/>
      <c r="BO137" s="160"/>
      <c r="BP137" s="872">
        <f t="shared" ref="BP137" si="195">COUNTIF(S137:BN138,$BU$101)/2</f>
        <v>0</v>
      </c>
      <c r="BQ137" s="872"/>
      <c r="BR137" s="872"/>
      <c r="BS137" s="872"/>
    </row>
    <row r="138" spans="4:71" s="462" customFormat="1" ht="14.25" hidden="1" customHeight="1" thickBot="1">
      <c r="D138" s="612"/>
      <c r="E138" s="606"/>
      <c r="F138" s="868"/>
      <c r="G138" s="868"/>
      <c r="H138" s="868"/>
      <c r="I138" s="868"/>
      <c r="J138" s="868"/>
      <c r="K138" s="868"/>
      <c r="L138" s="873"/>
      <c r="M138" s="874"/>
      <c r="N138" s="875"/>
      <c r="O138" s="873"/>
      <c r="P138" s="874"/>
      <c r="Q138" s="875"/>
      <c r="R138" s="162"/>
      <c r="S138" s="177"/>
      <c r="T138" s="178"/>
      <c r="U138" s="177"/>
      <c r="V138" s="178"/>
      <c r="W138" s="177"/>
      <c r="X138" s="178"/>
      <c r="Y138" s="177"/>
      <c r="Z138" s="178"/>
      <c r="AA138" s="177"/>
      <c r="AB138" s="178"/>
      <c r="AC138" s="177"/>
      <c r="AD138" s="178"/>
      <c r="AE138" s="177"/>
      <c r="AF138" s="178"/>
      <c r="AG138" s="177"/>
      <c r="AH138" s="178"/>
      <c r="AI138" s="177"/>
      <c r="AJ138" s="178"/>
      <c r="AK138" s="177"/>
      <c r="AL138" s="178"/>
      <c r="AM138" s="177"/>
      <c r="AN138" s="178"/>
      <c r="AO138" s="177"/>
      <c r="AP138" s="178"/>
      <c r="AQ138" s="177"/>
      <c r="AR138" s="178"/>
      <c r="AS138" s="177"/>
      <c r="AT138" s="178"/>
      <c r="AU138" s="177"/>
      <c r="AV138" s="178"/>
      <c r="AW138" s="177"/>
      <c r="AX138" s="178"/>
      <c r="AY138" s="177"/>
      <c r="AZ138" s="178"/>
      <c r="BA138" s="177" t="str">
        <f t="shared" si="171"/>
        <v/>
      </c>
      <c r="BB138" s="178" t="str">
        <f t="shared" si="171"/>
        <v/>
      </c>
      <c r="BC138" s="177" t="str">
        <f t="shared" si="171"/>
        <v/>
      </c>
      <c r="BD138" s="178" t="str">
        <f t="shared" si="171"/>
        <v/>
      </c>
      <c r="BE138" s="177" t="str">
        <f t="shared" si="171"/>
        <v/>
      </c>
      <c r="BF138" s="178" t="str">
        <f t="shared" si="171"/>
        <v/>
      </c>
      <c r="BG138" s="177" t="str">
        <f>IF(AND(BG$100&gt;=$L138,BG$100&lt;$O138),$BU$101,"")</f>
        <v/>
      </c>
      <c r="BH138" s="178" t="str">
        <f>IF(AND(BH$100&gt;=$L138,BH$100&lt;$O138),$BU$101,"")</f>
        <v/>
      </c>
      <c r="BI138" s="177" t="str">
        <f>IF(AND(BI$100&gt;=$L138,BI$100&lt;$O138),$BU$101,"")</f>
        <v/>
      </c>
      <c r="BJ138" s="178" t="str">
        <f>IF(AND(BJ$100&gt;=$L138,BJ$100&lt;$O138),$BU$101,"")</f>
        <v/>
      </c>
      <c r="BK138" s="177" t="str">
        <f t="shared" si="171"/>
        <v/>
      </c>
      <c r="BL138" s="178" t="str">
        <f t="shared" si="171"/>
        <v/>
      </c>
      <c r="BM138" s="177" t="str">
        <f t="shared" si="171"/>
        <v/>
      </c>
      <c r="BN138" s="178" t="str">
        <f t="shared" si="171"/>
        <v/>
      </c>
      <c r="BO138" s="161"/>
      <c r="BP138" s="872"/>
      <c r="BQ138" s="872"/>
      <c r="BR138" s="872"/>
      <c r="BS138" s="872"/>
    </row>
    <row r="139" spans="4:71" s="462" customFormat="1" ht="14.25" hidden="1" customHeight="1">
      <c r="D139" s="691"/>
      <c r="E139" s="692"/>
      <c r="F139" s="867"/>
      <c r="G139" s="867"/>
      <c r="H139" s="867"/>
      <c r="I139" s="867"/>
      <c r="J139" s="867"/>
      <c r="K139" s="867"/>
      <c r="L139" s="869"/>
      <c r="M139" s="870"/>
      <c r="N139" s="871"/>
      <c r="O139" s="869"/>
      <c r="P139" s="870"/>
      <c r="Q139" s="871"/>
      <c r="R139" s="158"/>
      <c r="S139" s="175" t="str">
        <f t="shared" ref="S139:AH139" si="196">IF(AND(S$100&gt;=$L139,S$100&lt;$O139),$BU$101,"")</f>
        <v/>
      </c>
      <c r="T139" s="176" t="str">
        <f t="shared" si="196"/>
        <v/>
      </c>
      <c r="U139" s="175" t="str">
        <f t="shared" si="196"/>
        <v/>
      </c>
      <c r="V139" s="176" t="str">
        <f t="shared" si="196"/>
        <v/>
      </c>
      <c r="W139" s="175" t="str">
        <f t="shared" si="196"/>
        <v/>
      </c>
      <c r="X139" s="176" t="str">
        <f t="shared" si="196"/>
        <v/>
      </c>
      <c r="Y139" s="175" t="str">
        <f t="shared" si="196"/>
        <v/>
      </c>
      <c r="Z139" s="176" t="str">
        <f t="shared" si="196"/>
        <v/>
      </c>
      <c r="AA139" s="175" t="str">
        <f t="shared" si="196"/>
        <v/>
      </c>
      <c r="AB139" s="176" t="str">
        <f t="shared" si="196"/>
        <v/>
      </c>
      <c r="AC139" s="175" t="str">
        <f t="shared" si="196"/>
        <v/>
      </c>
      <c r="AD139" s="176" t="str">
        <f t="shared" si="196"/>
        <v/>
      </c>
      <c r="AE139" s="175" t="str">
        <f t="shared" si="196"/>
        <v/>
      </c>
      <c r="AF139" s="176" t="str">
        <f t="shared" si="196"/>
        <v/>
      </c>
      <c r="AG139" s="175" t="str">
        <f t="shared" si="196"/>
        <v/>
      </c>
      <c r="AH139" s="176" t="str">
        <f t="shared" si="196"/>
        <v/>
      </c>
      <c r="AI139" s="175" t="str">
        <f t="shared" ref="AI139:AX139" si="197">IF(AND(AI$100&gt;=$L139,AI$100&lt;$O139),$BU$101,"")</f>
        <v/>
      </c>
      <c r="AJ139" s="176" t="str">
        <f t="shared" si="197"/>
        <v/>
      </c>
      <c r="AK139" s="175" t="str">
        <f t="shared" si="197"/>
        <v/>
      </c>
      <c r="AL139" s="176" t="str">
        <f t="shared" si="197"/>
        <v/>
      </c>
      <c r="AM139" s="175" t="str">
        <f t="shared" si="197"/>
        <v/>
      </c>
      <c r="AN139" s="176" t="str">
        <f t="shared" si="197"/>
        <v/>
      </c>
      <c r="AO139" s="175" t="str">
        <f t="shared" si="197"/>
        <v/>
      </c>
      <c r="AP139" s="176" t="str">
        <f t="shared" si="197"/>
        <v/>
      </c>
      <c r="AQ139" s="175" t="str">
        <f t="shared" si="197"/>
        <v/>
      </c>
      <c r="AR139" s="176" t="str">
        <f t="shared" si="197"/>
        <v/>
      </c>
      <c r="AS139" s="175" t="str">
        <f t="shared" si="197"/>
        <v/>
      </c>
      <c r="AT139" s="176" t="str">
        <f t="shared" si="197"/>
        <v/>
      </c>
      <c r="AU139" s="175" t="str">
        <f t="shared" si="197"/>
        <v/>
      </c>
      <c r="AV139" s="176" t="str">
        <f t="shared" si="197"/>
        <v/>
      </c>
      <c r="AW139" s="175" t="str">
        <f t="shared" si="197"/>
        <v/>
      </c>
      <c r="AX139" s="176" t="str">
        <f t="shared" si="197"/>
        <v/>
      </c>
      <c r="AY139" s="175" t="str">
        <f t="shared" ref="AY139:AZ139" si="198">IF(AND(AY$100&gt;=$L139,AY$100&lt;$O139),$BU$101,"")</f>
        <v/>
      </c>
      <c r="AZ139" s="176" t="str">
        <f t="shared" si="198"/>
        <v/>
      </c>
      <c r="BA139" s="175"/>
      <c r="BB139" s="176"/>
      <c r="BC139" s="175"/>
      <c r="BD139" s="176"/>
      <c r="BE139" s="175"/>
      <c r="BF139" s="176"/>
      <c r="BG139" s="175"/>
      <c r="BH139" s="176"/>
      <c r="BI139" s="175"/>
      <c r="BJ139" s="176"/>
      <c r="BK139" s="175"/>
      <c r="BL139" s="176"/>
      <c r="BM139" s="175"/>
      <c r="BN139" s="176"/>
      <c r="BO139" s="160"/>
      <c r="BP139" s="872">
        <f t="shared" ref="BP139" si="199">COUNTIF(S139:BN140,$BU$101)/2</f>
        <v>0</v>
      </c>
      <c r="BQ139" s="872"/>
      <c r="BR139" s="872"/>
      <c r="BS139" s="872"/>
    </row>
    <row r="140" spans="4:71" s="462" customFormat="1" ht="14.25" hidden="1" customHeight="1" thickBot="1">
      <c r="D140" s="612"/>
      <c r="E140" s="606"/>
      <c r="F140" s="868"/>
      <c r="G140" s="868"/>
      <c r="H140" s="868"/>
      <c r="I140" s="868"/>
      <c r="J140" s="868"/>
      <c r="K140" s="868"/>
      <c r="L140" s="873"/>
      <c r="M140" s="874"/>
      <c r="N140" s="875"/>
      <c r="O140" s="873"/>
      <c r="P140" s="874"/>
      <c r="Q140" s="875"/>
      <c r="R140" s="162"/>
      <c r="S140" s="177"/>
      <c r="T140" s="178"/>
      <c r="U140" s="177"/>
      <c r="V140" s="178"/>
      <c r="W140" s="177"/>
      <c r="X140" s="178"/>
      <c r="Y140" s="177"/>
      <c r="Z140" s="178"/>
      <c r="AA140" s="177"/>
      <c r="AB140" s="178"/>
      <c r="AC140" s="177"/>
      <c r="AD140" s="178"/>
      <c r="AE140" s="177"/>
      <c r="AF140" s="178"/>
      <c r="AG140" s="177"/>
      <c r="AH140" s="178"/>
      <c r="AI140" s="177"/>
      <c r="AJ140" s="178"/>
      <c r="AK140" s="177"/>
      <c r="AL140" s="178"/>
      <c r="AM140" s="177"/>
      <c r="AN140" s="178"/>
      <c r="AO140" s="177"/>
      <c r="AP140" s="178"/>
      <c r="AQ140" s="177"/>
      <c r="AR140" s="178"/>
      <c r="AS140" s="177"/>
      <c r="AT140" s="178"/>
      <c r="AU140" s="177"/>
      <c r="AV140" s="178"/>
      <c r="AW140" s="177"/>
      <c r="AX140" s="178"/>
      <c r="AY140" s="177"/>
      <c r="AZ140" s="178"/>
      <c r="BA140" s="177" t="str">
        <f t="shared" si="171"/>
        <v/>
      </c>
      <c r="BB140" s="178" t="str">
        <f t="shared" si="171"/>
        <v/>
      </c>
      <c r="BC140" s="177" t="str">
        <f t="shared" si="171"/>
        <v/>
      </c>
      <c r="BD140" s="178" t="str">
        <f t="shared" si="171"/>
        <v/>
      </c>
      <c r="BE140" s="177" t="str">
        <f t="shared" si="171"/>
        <v/>
      </c>
      <c r="BF140" s="178" t="str">
        <f t="shared" si="171"/>
        <v/>
      </c>
      <c r="BG140" s="177" t="str">
        <f>IF(AND(BG$100&gt;=$L140,BG$100&lt;$O140),$BU$101,"")</f>
        <v/>
      </c>
      <c r="BH140" s="178" t="str">
        <f>IF(AND(BH$100&gt;=$L140,BH$100&lt;$O140),$BU$101,"")</f>
        <v/>
      </c>
      <c r="BI140" s="177" t="str">
        <f>IF(AND(BI$100&gt;=$L140,BI$100&lt;$O140),$BU$101,"")</f>
        <v/>
      </c>
      <c r="BJ140" s="178" t="str">
        <f>IF(AND(BJ$100&gt;=$L140,BJ$100&lt;$O140),$BU$101,"")</f>
        <v/>
      </c>
      <c r="BK140" s="177" t="str">
        <f t="shared" si="171"/>
        <v/>
      </c>
      <c r="BL140" s="178" t="str">
        <f t="shared" si="171"/>
        <v/>
      </c>
      <c r="BM140" s="177" t="str">
        <f t="shared" si="171"/>
        <v/>
      </c>
      <c r="BN140" s="178" t="str">
        <f t="shared" si="171"/>
        <v/>
      </c>
      <c r="BO140" s="161"/>
      <c r="BP140" s="872"/>
      <c r="BQ140" s="872"/>
      <c r="BR140" s="872"/>
      <c r="BS140" s="872"/>
    </row>
    <row r="141" spans="4:71" s="462" customFormat="1" ht="14.25" hidden="1" customHeight="1">
      <c r="D141" s="691"/>
      <c r="E141" s="692"/>
      <c r="F141" s="867"/>
      <c r="G141" s="867"/>
      <c r="H141" s="867"/>
      <c r="I141" s="867"/>
      <c r="J141" s="867"/>
      <c r="K141" s="867"/>
      <c r="L141" s="869"/>
      <c r="M141" s="870"/>
      <c r="N141" s="871"/>
      <c r="O141" s="869"/>
      <c r="P141" s="870"/>
      <c r="Q141" s="871"/>
      <c r="R141" s="158"/>
      <c r="S141" s="175" t="str">
        <f t="shared" ref="S141:AH141" si="200">IF(AND(S$100&gt;=$L141,S$100&lt;$O141),$BU$101,"")</f>
        <v/>
      </c>
      <c r="T141" s="176" t="str">
        <f t="shared" si="200"/>
        <v/>
      </c>
      <c r="U141" s="175" t="str">
        <f t="shared" si="200"/>
        <v/>
      </c>
      <c r="V141" s="176" t="str">
        <f t="shared" si="200"/>
        <v/>
      </c>
      <c r="W141" s="175" t="str">
        <f t="shared" si="200"/>
        <v/>
      </c>
      <c r="X141" s="176" t="str">
        <f t="shared" si="200"/>
        <v/>
      </c>
      <c r="Y141" s="175" t="str">
        <f t="shared" si="200"/>
        <v/>
      </c>
      <c r="Z141" s="176" t="str">
        <f t="shared" si="200"/>
        <v/>
      </c>
      <c r="AA141" s="175" t="str">
        <f t="shared" si="200"/>
        <v/>
      </c>
      <c r="AB141" s="176" t="str">
        <f t="shared" si="200"/>
        <v/>
      </c>
      <c r="AC141" s="175" t="str">
        <f t="shared" si="200"/>
        <v/>
      </c>
      <c r="AD141" s="176" t="str">
        <f t="shared" si="200"/>
        <v/>
      </c>
      <c r="AE141" s="175" t="str">
        <f t="shared" si="200"/>
        <v/>
      </c>
      <c r="AF141" s="176" t="str">
        <f t="shared" si="200"/>
        <v/>
      </c>
      <c r="AG141" s="175" t="str">
        <f t="shared" si="200"/>
        <v/>
      </c>
      <c r="AH141" s="176" t="str">
        <f t="shared" si="200"/>
        <v/>
      </c>
      <c r="AI141" s="175" t="str">
        <f t="shared" ref="AI141:AX141" si="201">IF(AND(AI$100&gt;=$L141,AI$100&lt;$O141),$BU$101,"")</f>
        <v/>
      </c>
      <c r="AJ141" s="176" t="str">
        <f t="shared" si="201"/>
        <v/>
      </c>
      <c r="AK141" s="175" t="str">
        <f t="shared" si="201"/>
        <v/>
      </c>
      <c r="AL141" s="176" t="str">
        <f t="shared" si="201"/>
        <v/>
      </c>
      <c r="AM141" s="175" t="str">
        <f t="shared" si="201"/>
        <v/>
      </c>
      <c r="AN141" s="176" t="str">
        <f t="shared" si="201"/>
        <v/>
      </c>
      <c r="AO141" s="175" t="str">
        <f t="shared" si="201"/>
        <v/>
      </c>
      <c r="AP141" s="176" t="str">
        <f t="shared" si="201"/>
        <v/>
      </c>
      <c r="AQ141" s="175" t="str">
        <f t="shared" si="201"/>
        <v/>
      </c>
      <c r="AR141" s="176" t="str">
        <f t="shared" si="201"/>
        <v/>
      </c>
      <c r="AS141" s="175" t="str">
        <f t="shared" si="201"/>
        <v/>
      </c>
      <c r="AT141" s="176" t="str">
        <f t="shared" si="201"/>
        <v/>
      </c>
      <c r="AU141" s="175" t="str">
        <f t="shared" si="201"/>
        <v/>
      </c>
      <c r="AV141" s="176" t="str">
        <f t="shared" si="201"/>
        <v/>
      </c>
      <c r="AW141" s="175" t="str">
        <f t="shared" si="201"/>
        <v/>
      </c>
      <c r="AX141" s="176" t="str">
        <f t="shared" si="201"/>
        <v/>
      </c>
      <c r="AY141" s="175" t="str">
        <f t="shared" ref="AY141:AZ141" si="202">IF(AND(AY$100&gt;=$L141,AY$100&lt;$O141),$BU$101,"")</f>
        <v/>
      </c>
      <c r="AZ141" s="176" t="str">
        <f t="shared" si="202"/>
        <v/>
      </c>
      <c r="BA141" s="175"/>
      <c r="BB141" s="176"/>
      <c r="BC141" s="175"/>
      <c r="BD141" s="176"/>
      <c r="BE141" s="175"/>
      <c r="BF141" s="176"/>
      <c r="BG141" s="175"/>
      <c r="BH141" s="176"/>
      <c r="BI141" s="175"/>
      <c r="BJ141" s="176"/>
      <c r="BK141" s="175"/>
      <c r="BL141" s="176"/>
      <c r="BM141" s="175"/>
      <c r="BN141" s="176"/>
      <c r="BO141" s="160"/>
      <c r="BP141" s="872">
        <f t="shared" ref="BP141" si="203">COUNTIF(S141:BN142,$BU$101)/2</f>
        <v>0</v>
      </c>
      <c r="BQ141" s="872"/>
      <c r="BR141" s="872"/>
      <c r="BS141" s="872"/>
    </row>
    <row r="142" spans="4:71" s="462" customFormat="1" ht="14.25" hidden="1" customHeight="1" thickBot="1">
      <c r="D142" s="612"/>
      <c r="E142" s="606"/>
      <c r="F142" s="868"/>
      <c r="G142" s="868"/>
      <c r="H142" s="868"/>
      <c r="I142" s="868"/>
      <c r="J142" s="868"/>
      <c r="K142" s="868"/>
      <c r="L142" s="873"/>
      <c r="M142" s="874"/>
      <c r="N142" s="875"/>
      <c r="O142" s="873"/>
      <c r="P142" s="874"/>
      <c r="Q142" s="875"/>
      <c r="R142" s="162"/>
      <c r="S142" s="177"/>
      <c r="T142" s="178"/>
      <c r="U142" s="177"/>
      <c r="V142" s="178"/>
      <c r="W142" s="177"/>
      <c r="X142" s="178"/>
      <c r="Y142" s="177"/>
      <c r="Z142" s="178"/>
      <c r="AA142" s="177"/>
      <c r="AB142" s="178"/>
      <c r="AC142" s="177"/>
      <c r="AD142" s="178"/>
      <c r="AE142" s="177"/>
      <c r="AF142" s="178"/>
      <c r="AG142" s="177"/>
      <c r="AH142" s="178"/>
      <c r="AI142" s="177"/>
      <c r="AJ142" s="178"/>
      <c r="AK142" s="177"/>
      <c r="AL142" s="178"/>
      <c r="AM142" s="177"/>
      <c r="AN142" s="178"/>
      <c r="AO142" s="177"/>
      <c r="AP142" s="178"/>
      <c r="AQ142" s="177"/>
      <c r="AR142" s="178"/>
      <c r="AS142" s="177"/>
      <c r="AT142" s="178"/>
      <c r="AU142" s="177"/>
      <c r="AV142" s="178"/>
      <c r="AW142" s="177"/>
      <c r="AX142" s="178"/>
      <c r="AY142" s="177"/>
      <c r="AZ142" s="178"/>
      <c r="BA142" s="177" t="str">
        <f t="shared" si="171"/>
        <v/>
      </c>
      <c r="BB142" s="178" t="str">
        <f t="shared" si="171"/>
        <v/>
      </c>
      <c r="BC142" s="177" t="str">
        <f t="shared" si="171"/>
        <v/>
      </c>
      <c r="BD142" s="178" t="str">
        <f t="shared" si="171"/>
        <v/>
      </c>
      <c r="BE142" s="177" t="str">
        <f t="shared" si="171"/>
        <v/>
      </c>
      <c r="BF142" s="178" t="str">
        <f t="shared" si="171"/>
        <v/>
      </c>
      <c r="BG142" s="177" t="str">
        <f>IF(AND(BG$100&gt;=$L142,BG$100&lt;$O142),$BU$101,"")</f>
        <v/>
      </c>
      <c r="BH142" s="178" t="str">
        <f>IF(AND(BH$100&gt;=$L142,BH$100&lt;$O142),$BU$101,"")</f>
        <v/>
      </c>
      <c r="BI142" s="177" t="str">
        <f>IF(AND(BI$100&gt;=$L142,BI$100&lt;$O142),$BU$101,"")</f>
        <v/>
      </c>
      <c r="BJ142" s="178" t="str">
        <f>IF(AND(BJ$100&gt;=$L142,BJ$100&lt;$O142),$BU$101,"")</f>
        <v/>
      </c>
      <c r="BK142" s="177" t="str">
        <f t="shared" si="171"/>
        <v/>
      </c>
      <c r="BL142" s="178" t="str">
        <f t="shared" si="171"/>
        <v/>
      </c>
      <c r="BM142" s="177" t="str">
        <f t="shared" si="171"/>
        <v/>
      </c>
      <c r="BN142" s="178" t="str">
        <f t="shared" si="171"/>
        <v/>
      </c>
      <c r="BO142" s="161"/>
      <c r="BP142" s="872"/>
      <c r="BQ142" s="872"/>
      <c r="BR142" s="872"/>
      <c r="BS142" s="872"/>
    </row>
    <row r="143" spans="4:71" s="462" customFormat="1" ht="14.25" hidden="1" customHeight="1">
      <c r="D143" s="691"/>
      <c r="E143" s="692"/>
      <c r="F143" s="867"/>
      <c r="G143" s="867"/>
      <c r="H143" s="867"/>
      <c r="I143" s="867"/>
      <c r="J143" s="867"/>
      <c r="K143" s="867"/>
      <c r="L143" s="869"/>
      <c r="M143" s="870"/>
      <c r="N143" s="871"/>
      <c r="O143" s="869"/>
      <c r="P143" s="870"/>
      <c r="Q143" s="871"/>
      <c r="R143" s="158"/>
      <c r="S143" s="175" t="str">
        <f t="shared" ref="S143:AH143" si="204">IF(AND(S$100&gt;=$L143,S$100&lt;$O143),$BU$101,"")</f>
        <v/>
      </c>
      <c r="T143" s="176" t="str">
        <f t="shared" si="204"/>
        <v/>
      </c>
      <c r="U143" s="175" t="str">
        <f t="shared" si="204"/>
        <v/>
      </c>
      <c r="V143" s="176" t="str">
        <f t="shared" si="204"/>
        <v/>
      </c>
      <c r="W143" s="175" t="str">
        <f t="shared" si="204"/>
        <v/>
      </c>
      <c r="X143" s="176" t="str">
        <f t="shared" si="204"/>
        <v/>
      </c>
      <c r="Y143" s="175" t="str">
        <f t="shared" si="204"/>
        <v/>
      </c>
      <c r="Z143" s="176" t="str">
        <f t="shared" si="204"/>
        <v/>
      </c>
      <c r="AA143" s="175" t="str">
        <f t="shared" si="204"/>
        <v/>
      </c>
      <c r="AB143" s="176" t="str">
        <f t="shared" si="204"/>
        <v/>
      </c>
      <c r="AC143" s="175" t="str">
        <f t="shared" si="204"/>
        <v/>
      </c>
      <c r="AD143" s="176" t="str">
        <f t="shared" si="204"/>
        <v/>
      </c>
      <c r="AE143" s="175" t="str">
        <f t="shared" si="204"/>
        <v/>
      </c>
      <c r="AF143" s="176" t="str">
        <f t="shared" si="204"/>
        <v/>
      </c>
      <c r="AG143" s="175" t="str">
        <f t="shared" si="204"/>
        <v/>
      </c>
      <c r="AH143" s="176" t="str">
        <f t="shared" si="204"/>
        <v/>
      </c>
      <c r="AI143" s="175" t="str">
        <f t="shared" ref="AI143:AX143" si="205">IF(AND(AI$100&gt;=$L143,AI$100&lt;$O143),$BU$101,"")</f>
        <v/>
      </c>
      <c r="AJ143" s="176" t="str">
        <f t="shared" si="205"/>
        <v/>
      </c>
      <c r="AK143" s="175" t="str">
        <f t="shared" si="205"/>
        <v/>
      </c>
      <c r="AL143" s="176" t="str">
        <f t="shared" si="205"/>
        <v/>
      </c>
      <c r="AM143" s="175" t="str">
        <f t="shared" si="205"/>
        <v/>
      </c>
      <c r="AN143" s="176" t="str">
        <f t="shared" si="205"/>
        <v/>
      </c>
      <c r="AO143" s="175" t="str">
        <f t="shared" si="205"/>
        <v/>
      </c>
      <c r="AP143" s="176" t="str">
        <f t="shared" si="205"/>
        <v/>
      </c>
      <c r="AQ143" s="175" t="str">
        <f t="shared" si="205"/>
        <v/>
      </c>
      <c r="AR143" s="176" t="str">
        <f t="shared" si="205"/>
        <v/>
      </c>
      <c r="AS143" s="175" t="str">
        <f t="shared" si="205"/>
        <v/>
      </c>
      <c r="AT143" s="176" t="str">
        <f t="shared" si="205"/>
        <v/>
      </c>
      <c r="AU143" s="175" t="str">
        <f t="shared" si="205"/>
        <v/>
      </c>
      <c r="AV143" s="176" t="str">
        <f t="shared" si="205"/>
        <v/>
      </c>
      <c r="AW143" s="175" t="str">
        <f t="shared" si="205"/>
        <v/>
      </c>
      <c r="AX143" s="176" t="str">
        <f t="shared" si="205"/>
        <v/>
      </c>
      <c r="AY143" s="175" t="str">
        <f t="shared" ref="AY143:AZ143" si="206">IF(AND(AY$100&gt;=$L143,AY$100&lt;$O143),$BU$101,"")</f>
        <v/>
      </c>
      <c r="AZ143" s="176" t="str">
        <f t="shared" si="206"/>
        <v/>
      </c>
      <c r="BA143" s="175"/>
      <c r="BB143" s="176"/>
      <c r="BC143" s="175"/>
      <c r="BD143" s="176"/>
      <c r="BE143" s="175"/>
      <c r="BF143" s="176"/>
      <c r="BG143" s="175"/>
      <c r="BH143" s="176"/>
      <c r="BI143" s="175"/>
      <c r="BJ143" s="176"/>
      <c r="BK143" s="175"/>
      <c r="BL143" s="176"/>
      <c r="BM143" s="175"/>
      <c r="BN143" s="176"/>
      <c r="BO143" s="160"/>
      <c r="BP143" s="872">
        <f t="shared" ref="BP143" si="207">COUNTIF(S143:BN144,$BU$101)/2</f>
        <v>0</v>
      </c>
      <c r="BQ143" s="872"/>
      <c r="BR143" s="872"/>
      <c r="BS143" s="872"/>
    </row>
    <row r="144" spans="4:71" s="462" customFormat="1" ht="14.25" hidden="1" customHeight="1" thickBot="1">
      <c r="D144" s="612"/>
      <c r="E144" s="606"/>
      <c r="F144" s="868"/>
      <c r="G144" s="868"/>
      <c r="H144" s="868"/>
      <c r="I144" s="868"/>
      <c r="J144" s="868"/>
      <c r="K144" s="868"/>
      <c r="L144" s="873"/>
      <c r="M144" s="874"/>
      <c r="N144" s="875"/>
      <c r="O144" s="873"/>
      <c r="P144" s="874"/>
      <c r="Q144" s="875"/>
      <c r="R144" s="162"/>
      <c r="S144" s="177"/>
      <c r="T144" s="178"/>
      <c r="U144" s="177"/>
      <c r="V144" s="178"/>
      <c r="W144" s="177"/>
      <c r="X144" s="178"/>
      <c r="Y144" s="177"/>
      <c r="Z144" s="178"/>
      <c r="AA144" s="177"/>
      <c r="AB144" s="178"/>
      <c r="AC144" s="177"/>
      <c r="AD144" s="178"/>
      <c r="AE144" s="177"/>
      <c r="AF144" s="178"/>
      <c r="AG144" s="177"/>
      <c r="AH144" s="178"/>
      <c r="AI144" s="177"/>
      <c r="AJ144" s="178"/>
      <c r="AK144" s="177"/>
      <c r="AL144" s="178"/>
      <c r="AM144" s="177"/>
      <c r="AN144" s="178"/>
      <c r="AO144" s="177"/>
      <c r="AP144" s="178"/>
      <c r="AQ144" s="177"/>
      <c r="AR144" s="178"/>
      <c r="AS144" s="177"/>
      <c r="AT144" s="178"/>
      <c r="AU144" s="177"/>
      <c r="AV144" s="178"/>
      <c r="AW144" s="177"/>
      <c r="AX144" s="178"/>
      <c r="AY144" s="177"/>
      <c r="AZ144" s="178"/>
      <c r="BA144" s="177" t="str">
        <f t="shared" si="171"/>
        <v/>
      </c>
      <c r="BB144" s="178" t="str">
        <f t="shared" si="171"/>
        <v/>
      </c>
      <c r="BC144" s="177" t="str">
        <f t="shared" si="171"/>
        <v/>
      </c>
      <c r="BD144" s="178" t="str">
        <f t="shared" si="171"/>
        <v/>
      </c>
      <c r="BE144" s="177" t="str">
        <f t="shared" si="171"/>
        <v/>
      </c>
      <c r="BF144" s="178" t="str">
        <f t="shared" si="171"/>
        <v/>
      </c>
      <c r="BG144" s="177" t="str">
        <f>IF(AND(BG$100&gt;=$L144,BG$100&lt;$O144),$BU$101,"")</f>
        <v/>
      </c>
      <c r="BH144" s="178" t="str">
        <f>IF(AND(BH$100&gt;=$L144,BH$100&lt;$O144),$BU$101,"")</f>
        <v/>
      </c>
      <c r="BI144" s="177" t="str">
        <f>IF(AND(BI$100&gt;=$L144,BI$100&lt;$O144),$BU$101,"")</f>
        <v/>
      </c>
      <c r="BJ144" s="178" t="str">
        <f>IF(AND(BJ$100&gt;=$L144,BJ$100&lt;$O144),$BU$101,"")</f>
        <v/>
      </c>
      <c r="BK144" s="177" t="str">
        <f t="shared" si="171"/>
        <v/>
      </c>
      <c r="BL144" s="178" t="str">
        <f t="shared" si="171"/>
        <v/>
      </c>
      <c r="BM144" s="177" t="str">
        <f t="shared" si="171"/>
        <v/>
      </c>
      <c r="BN144" s="178" t="str">
        <f t="shared" si="171"/>
        <v/>
      </c>
      <c r="BO144" s="161"/>
      <c r="BP144" s="872"/>
      <c r="BQ144" s="872"/>
      <c r="BR144" s="872"/>
      <c r="BS144" s="872"/>
    </row>
    <row r="145" spans="4:71" s="462" customFormat="1" ht="14.25" hidden="1" customHeight="1">
      <c r="D145" s="691"/>
      <c r="E145" s="692"/>
      <c r="F145" s="867"/>
      <c r="G145" s="867"/>
      <c r="H145" s="867"/>
      <c r="I145" s="867"/>
      <c r="J145" s="867"/>
      <c r="K145" s="867"/>
      <c r="L145" s="869"/>
      <c r="M145" s="870"/>
      <c r="N145" s="871"/>
      <c r="O145" s="869"/>
      <c r="P145" s="870"/>
      <c r="Q145" s="871"/>
      <c r="R145" s="158"/>
      <c r="S145" s="175" t="str">
        <f t="shared" ref="S145:AH145" si="208">IF(AND(S$100&gt;=$L145,S$100&lt;$O145),$BU$101,"")</f>
        <v/>
      </c>
      <c r="T145" s="176" t="str">
        <f t="shared" si="208"/>
        <v/>
      </c>
      <c r="U145" s="175" t="str">
        <f t="shared" si="208"/>
        <v/>
      </c>
      <c r="V145" s="176" t="str">
        <f t="shared" si="208"/>
        <v/>
      </c>
      <c r="W145" s="175" t="str">
        <f t="shared" si="208"/>
        <v/>
      </c>
      <c r="X145" s="176" t="str">
        <f t="shared" si="208"/>
        <v/>
      </c>
      <c r="Y145" s="175" t="str">
        <f t="shared" si="208"/>
        <v/>
      </c>
      <c r="Z145" s="176" t="str">
        <f t="shared" si="208"/>
        <v/>
      </c>
      <c r="AA145" s="175" t="str">
        <f t="shared" si="208"/>
        <v/>
      </c>
      <c r="AB145" s="176" t="str">
        <f t="shared" si="208"/>
        <v/>
      </c>
      <c r="AC145" s="175" t="str">
        <f t="shared" si="208"/>
        <v/>
      </c>
      <c r="AD145" s="176" t="str">
        <f t="shared" si="208"/>
        <v/>
      </c>
      <c r="AE145" s="175" t="str">
        <f t="shared" si="208"/>
        <v/>
      </c>
      <c r="AF145" s="176" t="str">
        <f t="shared" si="208"/>
        <v/>
      </c>
      <c r="AG145" s="175" t="str">
        <f t="shared" si="208"/>
        <v/>
      </c>
      <c r="AH145" s="176" t="str">
        <f t="shared" si="208"/>
        <v/>
      </c>
      <c r="AI145" s="175" t="str">
        <f t="shared" ref="AI145:AX145" si="209">IF(AND(AI$100&gt;=$L145,AI$100&lt;$O145),$BU$101,"")</f>
        <v/>
      </c>
      <c r="AJ145" s="176" t="str">
        <f t="shared" si="209"/>
        <v/>
      </c>
      <c r="AK145" s="175" t="str">
        <f t="shared" si="209"/>
        <v/>
      </c>
      <c r="AL145" s="176" t="str">
        <f t="shared" si="209"/>
        <v/>
      </c>
      <c r="AM145" s="175" t="str">
        <f t="shared" si="209"/>
        <v/>
      </c>
      <c r="AN145" s="176" t="str">
        <f t="shared" si="209"/>
        <v/>
      </c>
      <c r="AO145" s="175" t="str">
        <f t="shared" si="209"/>
        <v/>
      </c>
      <c r="AP145" s="176" t="str">
        <f t="shared" si="209"/>
        <v/>
      </c>
      <c r="AQ145" s="175" t="str">
        <f t="shared" si="209"/>
        <v/>
      </c>
      <c r="AR145" s="176" t="str">
        <f t="shared" si="209"/>
        <v/>
      </c>
      <c r="AS145" s="175" t="str">
        <f t="shared" si="209"/>
        <v/>
      </c>
      <c r="AT145" s="176" t="str">
        <f t="shared" si="209"/>
        <v/>
      </c>
      <c r="AU145" s="175" t="str">
        <f t="shared" si="209"/>
        <v/>
      </c>
      <c r="AV145" s="176" t="str">
        <f t="shared" si="209"/>
        <v/>
      </c>
      <c r="AW145" s="175" t="str">
        <f t="shared" si="209"/>
        <v/>
      </c>
      <c r="AX145" s="176" t="str">
        <f t="shared" si="209"/>
        <v/>
      </c>
      <c r="AY145" s="175" t="str">
        <f t="shared" ref="AY145:AZ145" si="210">IF(AND(AY$100&gt;=$L145,AY$100&lt;$O145),$BU$101,"")</f>
        <v/>
      </c>
      <c r="AZ145" s="176" t="str">
        <f t="shared" si="210"/>
        <v/>
      </c>
      <c r="BA145" s="175"/>
      <c r="BB145" s="176"/>
      <c r="BC145" s="175"/>
      <c r="BD145" s="176"/>
      <c r="BE145" s="175"/>
      <c r="BF145" s="176"/>
      <c r="BG145" s="175"/>
      <c r="BH145" s="176"/>
      <c r="BI145" s="175"/>
      <c r="BJ145" s="176"/>
      <c r="BK145" s="175"/>
      <c r="BL145" s="176"/>
      <c r="BM145" s="175"/>
      <c r="BN145" s="176"/>
      <c r="BO145" s="160"/>
      <c r="BP145" s="872">
        <f t="shared" ref="BP145" si="211">COUNTIF(S145:BN146,$BU$101)/2</f>
        <v>0</v>
      </c>
      <c r="BQ145" s="872"/>
      <c r="BR145" s="872"/>
      <c r="BS145" s="872"/>
    </row>
    <row r="146" spans="4:71" s="462" customFormat="1" ht="14.25" hidden="1" customHeight="1" thickBot="1">
      <c r="D146" s="612"/>
      <c r="E146" s="606"/>
      <c r="F146" s="868"/>
      <c r="G146" s="868"/>
      <c r="H146" s="868"/>
      <c r="I146" s="868"/>
      <c r="J146" s="868"/>
      <c r="K146" s="868"/>
      <c r="L146" s="873"/>
      <c r="M146" s="874"/>
      <c r="N146" s="875"/>
      <c r="O146" s="873"/>
      <c r="P146" s="874"/>
      <c r="Q146" s="875"/>
      <c r="R146" s="162"/>
      <c r="S146" s="177"/>
      <c r="T146" s="178"/>
      <c r="U146" s="177"/>
      <c r="V146" s="178"/>
      <c r="W146" s="177"/>
      <c r="X146" s="178"/>
      <c r="Y146" s="177"/>
      <c r="Z146" s="178"/>
      <c r="AA146" s="177"/>
      <c r="AB146" s="178"/>
      <c r="AC146" s="177"/>
      <c r="AD146" s="178"/>
      <c r="AE146" s="177"/>
      <c r="AF146" s="178"/>
      <c r="AG146" s="177"/>
      <c r="AH146" s="178"/>
      <c r="AI146" s="177"/>
      <c r="AJ146" s="178"/>
      <c r="AK146" s="177"/>
      <c r="AL146" s="178"/>
      <c r="AM146" s="177"/>
      <c r="AN146" s="178"/>
      <c r="AO146" s="177"/>
      <c r="AP146" s="178"/>
      <c r="AQ146" s="177"/>
      <c r="AR146" s="178"/>
      <c r="AS146" s="177"/>
      <c r="AT146" s="178"/>
      <c r="AU146" s="177"/>
      <c r="AV146" s="178"/>
      <c r="AW146" s="177"/>
      <c r="AX146" s="178"/>
      <c r="AY146" s="177"/>
      <c r="AZ146" s="178"/>
      <c r="BA146" s="177" t="str">
        <f t="shared" si="166"/>
        <v/>
      </c>
      <c r="BB146" s="178" t="str">
        <f t="shared" si="166"/>
        <v/>
      </c>
      <c r="BC146" s="177" t="str">
        <f t="shared" si="166"/>
        <v/>
      </c>
      <c r="BD146" s="178" t="str">
        <f t="shared" si="166"/>
        <v/>
      </c>
      <c r="BE146" s="177" t="str">
        <f t="shared" si="166"/>
        <v/>
      </c>
      <c r="BF146" s="178" t="str">
        <f t="shared" si="166"/>
        <v/>
      </c>
      <c r="BG146" s="177" t="str">
        <f>IF(AND(BG$100&gt;=$L146,BG$100&lt;$O146),$BU$101,"")</f>
        <v/>
      </c>
      <c r="BH146" s="178" t="str">
        <f>IF(AND(BH$100&gt;=$L146,BH$100&lt;$O146),$BU$101,"")</f>
        <v/>
      </c>
      <c r="BI146" s="177" t="str">
        <f>IF(AND(BI$100&gt;=$L146,BI$100&lt;$O146),$BU$101,"")</f>
        <v/>
      </c>
      <c r="BJ146" s="178" t="str">
        <f>IF(AND(BJ$100&gt;=$L146,BJ$100&lt;$O146),$BU$101,"")</f>
        <v/>
      </c>
      <c r="BK146" s="177" t="str">
        <f t="shared" si="166"/>
        <v/>
      </c>
      <c r="BL146" s="178" t="str">
        <f t="shared" si="166"/>
        <v/>
      </c>
      <c r="BM146" s="177" t="str">
        <f t="shared" si="166"/>
        <v/>
      </c>
      <c r="BN146" s="178" t="str">
        <f t="shared" si="166"/>
        <v/>
      </c>
      <c r="BO146" s="161"/>
      <c r="BP146" s="872"/>
      <c r="BQ146" s="872"/>
      <c r="BR146" s="872"/>
      <c r="BS146" s="872"/>
    </row>
    <row r="147" spans="4:71" s="462" customFormat="1" ht="14.25" hidden="1" customHeight="1">
      <c r="D147" s="691"/>
      <c r="E147" s="692"/>
      <c r="F147" s="867"/>
      <c r="G147" s="867"/>
      <c r="H147" s="867"/>
      <c r="I147" s="867"/>
      <c r="J147" s="867"/>
      <c r="K147" s="867"/>
      <c r="L147" s="869"/>
      <c r="M147" s="870"/>
      <c r="N147" s="871"/>
      <c r="O147" s="869"/>
      <c r="P147" s="870"/>
      <c r="Q147" s="871"/>
      <c r="R147" s="158"/>
      <c r="S147" s="175" t="str">
        <f t="shared" ref="S147:AH147" si="212">IF(AND(S$100&gt;=$L147,S$100&lt;$O147),$BU$101,"")</f>
        <v/>
      </c>
      <c r="T147" s="176" t="str">
        <f t="shared" si="212"/>
        <v/>
      </c>
      <c r="U147" s="175" t="str">
        <f t="shared" si="212"/>
        <v/>
      </c>
      <c r="V147" s="176" t="str">
        <f t="shared" si="212"/>
        <v/>
      </c>
      <c r="W147" s="175" t="str">
        <f t="shared" si="212"/>
        <v/>
      </c>
      <c r="X147" s="176" t="str">
        <f t="shared" si="212"/>
        <v/>
      </c>
      <c r="Y147" s="175" t="str">
        <f t="shared" si="212"/>
        <v/>
      </c>
      <c r="Z147" s="176" t="str">
        <f t="shared" si="212"/>
        <v/>
      </c>
      <c r="AA147" s="175" t="str">
        <f t="shared" si="212"/>
        <v/>
      </c>
      <c r="AB147" s="176" t="str">
        <f t="shared" si="212"/>
        <v/>
      </c>
      <c r="AC147" s="175" t="str">
        <f t="shared" si="212"/>
        <v/>
      </c>
      <c r="AD147" s="176" t="str">
        <f t="shared" si="212"/>
        <v/>
      </c>
      <c r="AE147" s="175" t="str">
        <f t="shared" si="212"/>
        <v/>
      </c>
      <c r="AF147" s="176" t="str">
        <f t="shared" si="212"/>
        <v/>
      </c>
      <c r="AG147" s="175" t="str">
        <f t="shared" si="212"/>
        <v/>
      </c>
      <c r="AH147" s="176" t="str">
        <f t="shared" si="212"/>
        <v/>
      </c>
      <c r="AI147" s="175" t="str">
        <f t="shared" ref="AI147:AX147" si="213">IF(AND(AI$100&gt;=$L147,AI$100&lt;$O147),$BU$101,"")</f>
        <v/>
      </c>
      <c r="AJ147" s="176" t="str">
        <f t="shared" si="213"/>
        <v/>
      </c>
      <c r="AK147" s="175" t="str">
        <f t="shared" si="213"/>
        <v/>
      </c>
      <c r="AL147" s="176" t="str">
        <f t="shared" si="213"/>
        <v/>
      </c>
      <c r="AM147" s="175" t="str">
        <f t="shared" si="213"/>
        <v/>
      </c>
      <c r="AN147" s="176" t="str">
        <f t="shared" si="213"/>
        <v/>
      </c>
      <c r="AO147" s="175" t="str">
        <f t="shared" si="213"/>
        <v/>
      </c>
      <c r="AP147" s="176" t="str">
        <f t="shared" si="213"/>
        <v/>
      </c>
      <c r="AQ147" s="175" t="str">
        <f t="shared" si="213"/>
        <v/>
      </c>
      <c r="AR147" s="176" t="str">
        <f t="shared" si="213"/>
        <v/>
      </c>
      <c r="AS147" s="175" t="str">
        <f t="shared" si="213"/>
        <v/>
      </c>
      <c r="AT147" s="176" t="str">
        <f t="shared" si="213"/>
        <v/>
      </c>
      <c r="AU147" s="175" t="str">
        <f t="shared" si="213"/>
        <v/>
      </c>
      <c r="AV147" s="176" t="str">
        <f t="shared" si="213"/>
        <v/>
      </c>
      <c r="AW147" s="175" t="str">
        <f t="shared" si="213"/>
        <v/>
      </c>
      <c r="AX147" s="176" t="str">
        <f t="shared" si="213"/>
        <v/>
      </c>
      <c r="AY147" s="175" t="str">
        <f t="shared" ref="AY147:AZ147" si="214">IF(AND(AY$100&gt;=$L147,AY$100&lt;$O147),$BU$101,"")</f>
        <v/>
      </c>
      <c r="AZ147" s="176" t="str">
        <f t="shared" si="214"/>
        <v/>
      </c>
      <c r="BA147" s="175"/>
      <c r="BB147" s="176"/>
      <c r="BC147" s="175"/>
      <c r="BD147" s="176"/>
      <c r="BE147" s="175"/>
      <c r="BF147" s="176"/>
      <c r="BG147" s="175"/>
      <c r="BH147" s="176"/>
      <c r="BI147" s="175"/>
      <c r="BJ147" s="176"/>
      <c r="BK147" s="175"/>
      <c r="BL147" s="176"/>
      <c r="BM147" s="175"/>
      <c r="BN147" s="176"/>
      <c r="BO147" s="160"/>
      <c r="BP147" s="872">
        <f t="shared" ref="BP147" si="215">COUNTIF(S147:BN148,$BU$101)/2</f>
        <v>0</v>
      </c>
      <c r="BQ147" s="872"/>
      <c r="BR147" s="872"/>
      <c r="BS147" s="872"/>
    </row>
    <row r="148" spans="4:71" s="462" customFormat="1" ht="14.25" hidden="1" customHeight="1" thickBot="1">
      <c r="D148" s="612"/>
      <c r="E148" s="606"/>
      <c r="F148" s="868"/>
      <c r="G148" s="868"/>
      <c r="H148" s="868"/>
      <c r="I148" s="868"/>
      <c r="J148" s="868"/>
      <c r="K148" s="868"/>
      <c r="L148" s="873"/>
      <c r="M148" s="874"/>
      <c r="N148" s="875"/>
      <c r="O148" s="873"/>
      <c r="P148" s="874"/>
      <c r="Q148" s="875"/>
      <c r="R148" s="162"/>
      <c r="S148" s="177"/>
      <c r="T148" s="178"/>
      <c r="U148" s="177"/>
      <c r="V148" s="178"/>
      <c r="W148" s="177"/>
      <c r="X148" s="178"/>
      <c r="Y148" s="177"/>
      <c r="Z148" s="178"/>
      <c r="AA148" s="177"/>
      <c r="AB148" s="178"/>
      <c r="AC148" s="177"/>
      <c r="AD148" s="178"/>
      <c r="AE148" s="177"/>
      <c r="AF148" s="178"/>
      <c r="AG148" s="177"/>
      <c r="AH148" s="178"/>
      <c r="AI148" s="177"/>
      <c r="AJ148" s="178"/>
      <c r="AK148" s="177"/>
      <c r="AL148" s="178"/>
      <c r="AM148" s="177"/>
      <c r="AN148" s="178"/>
      <c r="AO148" s="177"/>
      <c r="AP148" s="178"/>
      <c r="AQ148" s="177"/>
      <c r="AR148" s="178"/>
      <c r="AS148" s="177"/>
      <c r="AT148" s="178"/>
      <c r="AU148" s="177"/>
      <c r="AV148" s="178"/>
      <c r="AW148" s="177"/>
      <c r="AX148" s="178"/>
      <c r="AY148" s="177"/>
      <c r="AZ148" s="178"/>
      <c r="BA148" s="177" t="str">
        <f t="shared" si="166"/>
        <v/>
      </c>
      <c r="BB148" s="178" t="str">
        <f t="shared" si="166"/>
        <v/>
      </c>
      <c r="BC148" s="177" t="str">
        <f t="shared" si="166"/>
        <v/>
      </c>
      <c r="BD148" s="178" t="str">
        <f t="shared" si="166"/>
        <v/>
      </c>
      <c r="BE148" s="177" t="str">
        <f t="shared" si="166"/>
        <v/>
      </c>
      <c r="BF148" s="178" t="str">
        <f t="shared" si="166"/>
        <v/>
      </c>
      <c r="BG148" s="177" t="str">
        <f>IF(AND(BG$100&gt;=$L148,BG$100&lt;$O148),$BU$101,"")</f>
        <v/>
      </c>
      <c r="BH148" s="178" t="str">
        <f>IF(AND(BH$100&gt;=$L148,BH$100&lt;$O148),$BU$101,"")</f>
        <v/>
      </c>
      <c r="BI148" s="177" t="str">
        <f>IF(AND(BI$100&gt;=$L148,BI$100&lt;$O148),$BU$101,"")</f>
        <v/>
      </c>
      <c r="BJ148" s="178" t="str">
        <f>IF(AND(BJ$100&gt;=$L148,BJ$100&lt;$O148),$BU$101,"")</f>
        <v/>
      </c>
      <c r="BK148" s="177" t="str">
        <f t="shared" si="166"/>
        <v/>
      </c>
      <c r="BL148" s="178" t="str">
        <f t="shared" si="166"/>
        <v/>
      </c>
      <c r="BM148" s="177" t="str">
        <f t="shared" si="166"/>
        <v/>
      </c>
      <c r="BN148" s="178" t="str">
        <f t="shared" si="166"/>
        <v/>
      </c>
      <c r="BO148" s="161"/>
      <c r="BP148" s="872"/>
      <c r="BQ148" s="872"/>
      <c r="BR148" s="872"/>
      <c r="BS148" s="872"/>
    </row>
    <row r="149" spans="4:71" s="462" customFormat="1" ht="14.25" hidden="1" customHeight="1">
      <c r="D149" s="691"/>
      <c r="E149" s="692"/>
      <c r="F149" s="867"/>
      <c r="G149" s="867"/>
      <c r="H149" s="867"/>
      <c r="I149" s="867"/>
      <c r="J149" s="867"/>
      <c r="K149" s="867"/>
      <c r="L149" s="869"/>
      <c r="M149" s="870"/>
      <c r="N149" s="871"/>
      <c r="O149" s="869"/>
      <c r="P149" s="870"/>
      <c r="Q149" s="871"/>
      <c r="R149" s="158"/>
      <c r="S149" s="175" t="str">
        <f t="shared" ref="S149:AH149" si="216">IF(AND(S$100&gt;=$L149,S$100&lt;$O149),$BU$101,"")</f>
        <v/>
      </c>
      <c r="T149" s="176" t="str">
        <f t="shared" si="216"/>
        <v/>
      </c>
      <c r="U149" s="175" t="str">
        <f t="shared" si="216"/>
        <v/>
      </c>
      <c r="V149" s="176" t="str">
        <f t="shared" si="216"/>
        <v/>
      </c>
      <c r="W149" s="175" t="str">
        <f t="shared" si="216"/>
        <v/>
      </c>
      <c r="X149" s="176" t="str">
        <f t="shared" si="216"/>
        <v/>
      </c>
      <c r="Y149" s="175" t="str">
        <f t="shared" si="216"/>
        <v/>
      </c>
      <c r="Z149" s="176" t="str">
        <f t="shared" si="216"/>
        <v/>
      </c>
      <c r="AA149" s="175" t="str">
        <f t="shared" si="216"/>
        <v/>
      </c>
      <c r="AB149" s="176" t="str">
        <f t="shared" si="216"/>
        <v/>
      </c>
      <c r="AC149" s="175" t="str">
        <f t="shared" si="216"/>
        <v/>
      </c>
      <c r="AD149" s="176" t="str">
        <f t="shared" si="216"/>
        <v/>
      </c>
      <c r="AE149" s="175" t="str">
        <f t="shared" si="216"/>
        <v/>
      </c>
      <c r="AF149" s="176" t="str">
        <f t="shared" si="216"/>
        <v/>
      </c>
      <c r="AG149" s="175" t="str">
        <f t="shared" si="216"/>
        <v/>
      </c>
      <c r="AH149" s="176" t="str">
        <f t="shared" si="216"/>
        <v/>
      </c>
      <c r="AI149" s="175" t="str">
        <f t="shared" ref="AI149:AX149" si="217">IF(AND(AI$100&gt;=$L149,AI$100&lt;$O149),$BU$101,"")</f>
        <v/>
      </c>
      <c r="AJ149" s="176" t="str">
        <f t="shared" si="217"/>
        <v/>
      </c>
      <c r="AK149" s="175" t="str">
        <f t="shared" si="217"/>
        <v/>
      </c>
      <c r="AL149" s="176" t="str">
        <f t="shared" si="217"/>
        <v/>
      </c>
      <c r="AM149" s="175" t="str">
        <f t="shared" si="217"/>
        <v/>
      </c>
      <c r="AN149" s="176" t="str">
        <f t="shared" si="217"/>
        <v/>
      </c>
      <c r="AO149" s="175" t="str">
        <f t="shared" si="217"/>
        <v/>
      </c>
      <c r="AP149" s="176" t="str">
        <f t="shared" si="217"/>
        <v/>
      </c>
      <c r="AQ149" s="175" t="str">
        <f t="shared" si="217"/>
        <v/>
      </c>
      <c r="AR149" s="176" t="str">
        <f t="shared" si="217"/>
        <v/>
      </c>
      <c r="AS149" s="175" t="str">
        <f t="shared" si="217"/>
        <v/>
      </c>
      <c r="AT149" s="176" t="str">
        <f t="shared" si="217"/>
        <v/>
      </c>
      <c r="AU149" s="175" t="str">
        <f t="shared" si="217"/>
        <v/>
      </c>
      <c r="AV149" s="176" t="str">
        <f t="shared" si="217"/>
        <v/>
      </c>
      <c r="AW149" s="175" t="str">
        <f t="shared" si="217"/>
        <v/>
      </c>
      <c r="AX149" s="176" t="str">
        <f t="shared" si="217"/>
        <v/>
      </c>
      <c r="AY149" s="175" t="str">
        <f t="shared" ref="AY149:AZ149" si="218">IF(AND(AY$100&gt;=$L149,AY$100&lt;$O149),$BU$101,"")</f>
        <v/>
      </c>
      <c r="AZ149" s="176" t="str">
        <f t="shared" si="218"/>
        <v/>
      </c>
      <c r="BA149" s="175"/>
      <c r="BB149" s="176"/>
      <c r="BC149" s="175"/>
      <c r="BD149" s="176"/>
      <c r="BE149" s="175"/>
      <c r="BF149" s="176"/>
      <c r="BG149" s="175"/>
      <c r="BH149" s="176"/>
      <c r="BI149" s="175"/>
      <c r="BJ149" s="176"/>
      <c r="BK149" s="175"/>
      <c r="BL149" s="176"/>
      <c r="BM149" s="175"/>
      <c r="BN149" s="176"/>
      <c r="BO149" s="160"/>
      <c r="BP149" s="872">
        <f t="shared" ref="BP149" si="219">COUNTIF(S149:BN150,$BU$101)/2</f>
        <v>0</v>
      </c>
      <c r="BQ149" s="872"/>
      <c r="BR149" s="872"/>
      <c r="BS149" s="872"/>
    </row>
    <row r="150" spans="4:71" s="462" customFormat="1" ht="14.25" hidden="1" customHeight="1" thickBot="1">
      <c r="D150" s="612"/>
      <c r="E150" s="606"/>
      <c r="F150" s="868"/>
      <c r="G150" s="868"/>
      <c r="H150" s="868"/>
      <c r="I150" s="868"/>
      <c r="J150" s="868"/>
      <c r="K150" s="868"/>
      <c r="L150" s="873"/>
      <c r="M150" s="874"/>
      <c r="N150" s="875"/>
      <c r="O150" s="873"/>
      <c r="P150" s="874"/>
      <c r="Q150" s="875"/>
      <c r="R150" s="162"/>
      <c r="S150" s="177"/>
      <c r="T150" s="178"/>
      <c r="U150" s="177"/>
      <c r="V150" s="178"/>
      <c r="W150" s="177"/>
      <c r="X150" s="178"/>
      <c r="Y150" s="177"/>
      <c r="Z150" s="178"/>
      <c r="AA150" s="177"/>
      <c r="AB150" s="178"/>
      <c r="AC150" s="177"/>
      <c r="AD150" s="178"/>
      <c r="AE150" s="177"/>
      <c r="AF150" s="178"/>
      <c r="AG150" s="177"/>
      <c r="AH150" s="178"/>
      <c r="AI150" s="177"/>
      <c r="AJ150" s="178"/>
      <c r="AK150" s="177"/>
      <c r="AL150" s="178"/>
      <c r="AM150" s="177"/>
      <c r="AN150" s="178"/>
      <c r="AO150" s="177"/>
      <c r="AP150" s="178"/>
      <c r="AQ150" s="177"/>
      <c r="AR150" s="178"/>
      <c r="AS150" s="177"/>
      <c r="AT150" s="178"/>
      <c r="AU150" s="177"/>
      <c r="AV150" s="178"/>
      <c r="AW150" s="177"/>
      <c r="AX150" s="178"/>
      <c r="AY150" s="177"/>
      <c r="AZ150" s="178"/>
      <c r="BA150" s="177" t="str">
        <f t="shared" si="166"/>
        <v/>
      </c>
      <c r="BB150" s="178" t="str">
        <f t="shared" si="166"/>
        <v/>
      </c>
      <c r="BC150" s="177" t="str">
        <f t="shared" si="166"/>
        <v/>
      </c>
      <c r="BD150" s="178" t="str">
        <f t="shared" si="166"/>
        <v/>
      </c>
      <c r="BE150" s="177" t="str">
        <f t="shared" si="166"/>
        <v/>
      </c>
      <c r="BF150" s="178" t="str">
        <f t="shared" si="166"/>
        <v/>
      </c>
      <c r="BG150" s="177" t="str">
        <f>IF(AND(BG$100&gt;=$L150,BG$100&lt;$O150),$BU$101,"")</f>
        <v/>
      </c>
      <c r="BH150" s="178" t="str">
        <f>IF(AND(BH$100&gt;=$L150,BH$100&lt;$O150),$BU$101,"")</f>
        <v/>
      </c>
      <c r="BI150" s="177" t="str">
        <f>IF(AND(BI$100&gt;=$L150,BI$100&lt;$O150),$BU$101,"")</f>
        <v/>
      </c>
      <c r="BJ150" s="178" t="str">
        <f>IF(AND(BJ$100&gt;=$L150,BJ$100&lt;$O150),$BU$101,"")</f>
        <v/>
      </c>
      <c r="BK150" s="177" t="str">
        <f t="shared" si="166"/>
        <v/>
      </c>
      <c r="BL150" s="178" t="str">
        <f t="shared" si="166"/>
        <v/>
      </c>
      <c r="BM150" s="177" t="str">
        <f t="shared" si="166"/>
        <v/>
      </c>
      <c r="BN150" s="178" t="str">
        <f t="shared" si="166"/>
        <v/>
      </c>
      <c r="BO150" s="161"/>
      <c r="BP150" s="872"/>
      <c r="BQ150" s="872"/>
      <c r="BR150" s="872"/>
      <c r="BS150" s="872"/>
    </row>
    <row r="151" spans="4:71" s="462" customFormat="1" ht="14.25" hidden="1" customHeight="1">
      <c r="D151" s="691"/>
      <c r="E151" s="692"/>
      <c r="F151" s="867"/>
      <c r="G151" s="867"/>
      <c r="H151" s="867"/>
      <c r="I151" s="867"/>
      <c r="J151" s="867"/>
      <c r="K151" s="867"/>
      <c r="L151" s="869"/>
      <c r="M151" s="870"/>
      <c r="N151" s="871"/>
      <c r="O151" s="869"/>
      <c r="P151" s="870"/>
      <c r="Q151" s="871"/>
      <c r="R151" s="158"/>
      <c r="S151" s="175" t="str">
        <f t="shared" ref="S151:AH151" si="220">IF(AND(S$100&gt;=$L151,S$100&lt;$O151),$BU$101,"")</f>
        <v/>
      </c>
      <c r="T151" s="176" t="str">
        <f t="shared" si="220"/>
        <v/>
      </c>
      <c r="U151" s="175" t="str">
        <f t="shared" si="220"/>
        <v/>
      </c>
      <c r="V151" s="176" t="str">
        <f t="shared" si="220"/>
        <v/>
      </c>
      <c r="W151" s="175" t="str">
        <f t="shared" si="220"/>
        <v/>
      </c>
      <c r="X151" s="176" t="str">
        <f t="shared" si="220"/>
        <v/>
      </c>
      <c r="Y151" s="175" t="str">
        <f t="shared" si="220"/>
        <v/>
      </c>
      <c r="Z151" s="176" t="str">
        <f t="shared" si="220"/>
        <v/>
      </c>
      <c r="AA151" s="175" t="str">
        <f t="shared" si="220"/>
        <v/>
      </c>
      <c r="AB151" s="176" t="str">
        <f t="shared" si="220"/>
        <v/>
      </c>
      <c r="AC151" s="175" t="str">
        <f t="shared" si="220"/>
        <v/>
      </c>
      <c r="AD151" s="176" t="str">
        <f t="shared" si="220"/>
        <v/>
      </c>
      <c r="AE151" s="175" t="str">
        <f t="shared" si="220"/>
        <v/>
      </c>
      <c r="AF151" s="176" t="str">
        <f t="shared" si="220"/>
        <v/>
      </c>
      <c r="AG151" s="175" t="str">
        <f t="shared" si="220"/>
        <v/>
      </c>
      <c r="AH151" s="176" t="str">
        <f t="shared" si="220"/>
        <v/>
      </c>
      <c r="AI151" s="175" t="str">
        <f t="shared" ref="AI151:AX151" si="221">IF(AND(AI$100&gt;=$L151,AI$100&lt;$O151),$BU$101,"")</f>
        <v/>
      </c>
      <c r="AJ151" s="176" t="str">
        <f t="shared" si="221"/>
        <v/>
      </c>
      <c r="AK151" s="175" t="str">
        <f t="shared" si="221"/>
        <v/>
      </c>
      <c r="AL151" s="176" t="str">
        <f t="shared" si="221"/>
        <v/>
      </c>
      <c r="AM151" s="175" t="str">
        <f t="shared" si="221"/>
        <v/>
      </c>
      <c r="AN151" s="176" t="str">
        <f t="shared" si="221"/>
        <v/>
      </c>
      <c r="AO151" s="175" t="str">
        <f t="shared" si="221"/>
        <v/>
      </c>
      <c r="AP151" s="176" t="str">
        <f t="shared" si="221"/>
        <v/>
      </c>
      <c r="AQ151" s="175" t="str">
        <f t="shared" si="221"/>
        <v/>
      </c>
      <c r="AR151" s="176" t="str">
        <f t="shared" si="221"/>
        <v/>
      </c>
      <c r="AS151" s="175" t="str">
        <f t="shared" si="221"/>
        <v/>
      </c>
      <c r="AT151" s="176" t="str">
        <f t="shared" si="221"/>
        <v/>
      </c>
      <c r="AU151" s="175" t="str">
        <f t="shared" si="221"/>
        <v/>
      </c>
      <c r="AV151" s="176" t="str">
        <f t="shared" si="221"/>
        <v/>
      </c>
      <c r="AW151" s="175" t="str">
        <f t="shared" si="221"/>
        <v/>
      </c>
      <c r="AX151" s="176" t="str">
        <f t="shared" si="221"/>
        <v/>
      </c>
      <c r="AY151" s="175" t="str">
        <f t="shared" ref="AY151:AZ151" si="222">IF(AND(AY$100&gt;=$L151,AY$100&lt;$O151),$BU$101,"")</f>
        <v/>
      </c>
      <c r="AZ151" s="176" t="str">
        <f t="shared" si="222"/>
        <v/>
      </c>
      <c r="BA151" s="175"/>
      <c r="BB151" s="176"/>
      <c r="BC151" s="175"/>
      <c r="BD151" s="176"/>
      <c r="BE151" s="175"/>
      <c r="BF151" s="176"/>
      <c r="BG151" s="175"/>
      <c r="BH151" s="176"/>
      <c r="BI151" s="175"/>
      <c r="BJ151" s="176"/>
      <c r="BK151" s="175"/>
      <c r="BL151" s="176"/>
      <c r="BM151" s="175"/>
      <c r="BN151" s="176"/>
      <c r="BO151" s="160"/>
      <c r="BP151" s="872">
        <f t="shared" ref="BP151" si="223">COUNTIF(S151:BN152,$BU$101)/2</f>
        <v>0</v>
      </c>
      <c r="BQ151" s="872"/>
      <c r="BR151" s="872"/>
      <c r="BS151" s="872"/>
    </row>
    <row r="152" spans="4:71" s="462" customFormat="1" ht="14.25" hidden="1" customHeight="1" thickBot="1">
      <c r="D152" s="612"/>
      <c r="E152" s="606"/>
      <c r="F152" s="868"/>
      <c r="G152" s="868"/>
      <c r="H152" s="868"/>
      <c r="I152" s="868"/>
      <c r="J152" s="868"/>
      <c r="K152" s="868"/>
      <c r="L152" s="873"/>
      <c r="M152" s="874"/>
      <c r="N152" s="875"/>
      <c r="O152" s="873"/>
      <c r="P152" s="874"/>
      <c r="Q152" s="875"/>
      <c r="R152" s="162"/>
      <c r="S152" s="177"/>
      <c r="T152" s="178"/>
      <c r="U152" s="177"/>
      <c r="V152" s="178"/>
      <c r="W152" s="177"/>
      <c r="X152" s="178"/>
      <c r="Y152" s="177"/>
      <c r="Z152" s="178"/>
      <c r="AA152" s="177"/>
      <c r="AB152" s="178"/>
      <c r="AC152" s="177"/>
      <c r="AD152" s="178"/>
      <c r="AE152" s="177"/>
      <c r="AF152" s="178"/>
      <c r="AG152" s="177"/>
      <c r="AH152" s="178"/>
      <c r="AI152" s="177"/>
      <c r="AJ152" s="178"/>
      <c r="AK152" s="177"/>
      <c r="AL152" s="178"/>
      <c r="AM152" s="177"/>
      <c r="AN152" s="178"/>
      <c r="AO152" s="177"/>
      <c r="AP152" s="178"/>
      <c r="AQ152" s="177"/>
      <c r="AR152" s="178"/>
      <c r="AS152" s="177"/>
      <c r="AT152" s="178"/>
      <c r="AU152" s="177"/>
      <c r="AV152" s="178"/>
      <c r="AW152" s="177"/>
      <c r="AX152" s="178"/>
      <c r="AY152" s="177"/>
      <c r="AZ152" s="178"/>
      <c r="BA152" s="177" t="str">
        <f t="shared" si="166"/>
        <v/>
      </c>
      <c r="BB152" s="178" t="str">
        <f t="shared" si="166"/>
        <v/>
      </c>
      <c r="BC152" s="177" t="str">
        <f t="shared" si="166"/>
        <v/>
      </c>
      <c r="BD152" s="178" t="str">
        <f t="shared" ref="BA152:BN158" si="224">IF(AND(BD$100&gt;=$L152,BD$100&lt;$O152),$BU$101,"")</f>
        <v/>
      </c>
      <c r="BE152" s="177" t="str">
        <f t="shared" si="224"/>
        <v/>
      </c>
      <c r="BF152" s="178" t="str">
        <f t="shared" si="224"/>
        <v/>
      </c>
      <c r="BG152" s="177" t="str">
        <f>IF(AND(BG$100&gt;=$L152,BG$100&lt;$O152),$BU$101,"")</f>
        <v/>
      </c>
      <c r="BH152" s="178" t="str">
        <f>IF(AND(BH$100&gt;=$L152,BH$100&lt;$O152),$BU$101,"")</f>
        <v/>
      </c>
      <c r="BI152" s="177" t="str">
        <f>IF(AND(BI$100&gt;=$L152,BI$100&lt;$O152),$BU$101,"")</f>
        <v/>
      </c>
      <c r="BJ152" s="178" t="str">
        <f>IF(AND(BJ$100&gt;=$L152,BJ$100&lt;$O152),$BU$101,"")</f>
        <v/>
      </c>
      <c r="BK152" s="177" t="str">
        <f t="shared" si="224"/>
        <v/>
      </c>
      <c r="BL152" s="178" t="str">
        <f t="shared" si="224"/>
        <v/>
      </c>
      <c r="BM152" s="177" t="str">
        <f t="shared" si="224"/>
        <v/>
      </c>
      <c r="BN152" s="178" t="str">
        <f t="shared" si="224"/>
        <v/>
      </c>
      <c r="BO152" s="161"/>
      <c r="BP152" s="872"/>
      <c r="BQ152" s="872"/>
      <c r="BR152" s="872"/>
      <c r="BS152" s="872"/>
    </row>
    <row r="153" spans="4:71" s="462" customFormat="1" ht="13.15" hidden="1" customHeight="1">
      <c r="D153" s="691"/>
      <c r="E153" s="692"/>
      <c r="F153" s="867"/>
      <c r="G153" s="867"/>
      <c r="H153" s="867"/>
      <c r="I153" s="867"/>
      <c r="J153" s="867"/>
      <c r="K153" s="867"/>
      <c r="L153" s="869"/>
      <c r="M153" s="870"/>
      <c r="N153" s="871"/>
      <c r="O153" s="869"/>
      <c r="P153" s="870"/>
      <c r="Q153" s="871"/>
      <c r="R153" s="158"/>
      <c r="S153" s="175" t="str">
        <f t="shared" ref="S153:AH153" si="225">IF(AND(S$100&gt;=$L153,S$100&lt;$O153),$BU$101,"")</f>
        <v/>
      </c>
      <c r="T153" s="176" t="str">
        <f t="shared" si="225"/>
        <v/>
      </c>
      <c r="U153" s="175" t="str">
        <f t="shared" si="225"/>
        <v/>
      </c>
      <c r="V153" s="176" t="str">
        <f t="shared" si="225"/>
        <v/>
      </c>
      <c r="W153" s="175" t="str">
        <f t="shared" si="225"/>
        <v/>
      </c>
      <c r="X153" s="176" t="str">
        <f t="shared" si="225"/>
        <v/>
      </c>
      <c r="Y153" s="175" t="str">
        <f t="shared" si="225"/>
        <v/>
      </c>
      <c r="Z153" s="176" t="str">
        <f t="shared" si="225"/>
        <v/>
      </c>
      <c r="AA153" s="175" t="str">
        <f t="shared" si="225"/>
        <v/>
      </c>
      <c r="AB153" s="176" t="str">
        <f t="shared" si="225"/>
        <v/>
      </c>
      <c r="AC153" s="175" t="str">
        <f t="shared" si="225"/>
        <v/>
      </c>
      <c r="AD153" s="176" t="str">
        <f t="shared" si="225"/>
        <v/>
      </c>
      <c r="AE153" s="175" t="str">
        <f t="shared" si="225"/>
        <v/>
      </c>
      <c r="AF153" s="176" t="str">
        <f t="shared" si="225"/>
        <v/>
      </c>
      <c r="AG153" s="175" t="str">
        <f t="shared" si="225"/>
        <v/>
      </c>
      <c r="AH153" s="176" t="str">
        <f t="shared" si="225"/>
        <v/>
      </c>
      <c r="AI153" s="175" t="str">
        <f t="shared" ref="AI153:AX153" si="226">IF(AND(AI$100&gt;=$L153,AI$100&lt;$O153),$BU$101,"")</f>
        <v/>
      </c>
      <c r="AJ153" s="176" t="str">
        <f t="shared" si="226"/>
        <v/>
      </c>
      <c r="AK153" s="175" t="str">
        <f t="shared" si="226"/>
        <v/>
      </c>
      <c r="AL153" s="176" t="str">
        <f t="shared" si="226"/>
        <v/>
      </c>
      <c r="AM153" s="175" t="str">
        <f t="shared" si="226"/>
        <v/>
      </c>
      <c r="AN153" s="176" t="str">
        <f t="shared" si="226"/>
        <v/>
      </c>
      <c r="AO153" s="175" t="str">
        <f t="shared" si="226"/>
        <v/>
      </c>
      <c r="AP153" s="176" t="str">
        <f t="shared" si="226"/>
        <v/>
      </c>
      <c r="AQ153" s="175" t="str">
        <f t="shared" si="226"/>
        <v/>
      </c>
      <c r="AR153" s="176" t="str">
        <f t="shared" si="226"/>
        <v/>
      </c>
      <c r="AS153" s="175" t="str">
        <f t="shared" si="226"/>
        <v/>
      </c>
      <c r="AT153" s="176" t="str">
        <f t="shared" si="226"/>
        <v/>
      </c>
      <c r="AU153" s="175" t="str">
        <f t="shared" si="226"/>
        <v/>
      </c>
      <c r="AV153" s="176" t="str">
        <f t="shared" si="226"/>
        <v/>
      </c>
      <c r="AW153" s="175" t="str">
        <f t="shared" si="226"/>
        <v/>
      </c>
      <c r="AX153" s="176" t="str">
        <f t="shared" si="226"/>
        <v/>
      </c>
      <c r="AY153" s="175" t="str">
        <f t="shared" ref="AY153:AZ153" si="227">IF(AND(AY$100&gt;=$L153,AY$100&lt;$O153),$BU$101,"")</f>
        <v/>
      </c>
      <c r="AZ153" s="176" t="str">
        <f t="shared" si="227"/>
        <v/>
      </c>
      <c r="BA153" s="175"/>
      <c r="BB153" s="176"/>
      <c r="BC153" s="175"/>
      <c r="BD153" s="176"/>
      <c r="BE153" s="175"/>
      <c r="BF153" s="176"/>
      <c r="BG153" s="175"/>
      <c r="BH153" s="176"/>
      <c r="BI153" s="175"/>
      <c r="BJ153" s="176"/>
      <c r="BK153" s="175"/>
      <c r="BL153" s="176"/>
      <c r="BM153" s="175"/>
      <c r="BN153" s="176"/>
      <c r="BO153" s="160"/>
      <c r="BP153" s="872">
        <f t="shared" ref="BP153" si="228">COUNTIF(S153:BN154,$BU$101)/2</f>
        <v>0</v>
      </c>
      <c r="BQ153" s="872"/>
      <c r="BR153" s="872"/>
      <c r="BS153" s="872"/>
    </row>
    <row r="154" spans="4:71" s="462" customFormat="1" ht="14.25" hidden="1" customHeight="1" thickBot="1">
      <c r="D154" s="612"/>
      <c r="E154" s="606"/>
      <c r="F154" s="868"/>
      <c r="G154" s="868"/>
      <c r="H154" s="868"/>
      <c r="I154" s="868"/>
      <c r="J154" s="868"/>
      <c r="K154" s="868"/>
      <c r="L154" s="873"/>
      <c r="M154" s="874"/>
      <c r="N154" s="875"/>
      <c r="O154" s="873"/>
      <c r="P154" s="874"/>
      <c r="Q154" s="875"/>
      <c r="R154" s="162"/>
      <c r="S154" s="177"/>
      <c r="T154" s="178"/>
      <c r="U154" s="177"/>
      <c r="V154" s="178"/>
      <c r="W154" s="177"/>
      <c r="X154" s="178"/>
      <c r="Y154" s="177"/>
      <c r="Z154" s="178"/>
      <c r="AA154" s="177"/>
      <c r="AB154" s="178"/>
      <c r="AC154" s="177"/>
      <c r="AD154" s="178"/>
      <c r="AE154" s="177"/>
      <c r="AF154" s="178"/>
      <c r="AG154" s="177"/>
      <c r="AH154" s="178"/>
      <c r="AI154" s="177"/>
      <c r="AJ154" s="178"/>
      <c r="AK154" s="177"/>
      <c r="AL154" s="178"/>
      <c r="AM154" s="177"/>
      <c r="AN154" s="178"/>
      <c r="AO154" s="177"/>
      <c r="AP154" s="178"/>
      <c r="AQ154" s="177"/>
      <c r="AR154" s="178"/>
      <c r="AS154" s="177"/>
      <c r="AT154" s="178"/>
      <c r="AU154" s="177"/>
      <c r="AV154" s="178"/>
      <c r="AW154" s="177"/>
      <c r="AX154" s="178"/>
      <c r="AY154" s="177"/>
      <c r="AZ154" s="178"/>
      <c r="BA154" s="177" t="str">
        <f t="shared" si="224"/>
        <v/>
      </c>
      <c r="BB154" s="178" t="str">
        <f t="shared" si="224"/>
        <v/>
      </c>
      <c r="BC154" s="177" t="str">
        <f t="shared" si="224"/>
        <v/>
      </c>
      <c r="BD154" s="178" t="str">
        <f t="shared" si="224"/>
        <v/>
      </c>
      <c r="BE154" s="177" t="str">
        <f t="shared" si="224"/>
        <v/>
      </c>
      <c r="BF154" s="178" t="str">
        <f t="shared" si="224"/>
        <v/>
      </c>
      <c r="BG154" s="177" t="str">
        <f>IF(AND(BG$100&gt;=$L154,BG$100&lt;$O154),$BU$101,"")</f>
        <v/>
      </c>
      <c r="BH154" s="178" t="str">
        <f>IF(AND(BH$100&gt;=$L154,BH$100&lt;$O154),$BU$101,"")</f>
        <v/>
      </c>
      <c r="BI154" s="177" t="str">
        <f>IF(AND(BI$100&gt;=$L154,BI$100&lt;$O154),$BU$101,"")</f>
        <v/>
      </c>
      <c r="BJ154" s="178" t="str">
        <f>IF(AND(BJ$100&gt;=$L154,BJ$100&lt;$O154),$BU$101,"")</f>
        <v/>
      </c>
      <c r="BK154" s="177" t="str">
        <f t="shared" si="224"/>
        <v/>
      </c>
      <c r="BL154" s="178" t="str">
        <f t="shared" si="224"/>
        <v/>
      </c>
      <c r="BM154" s="177" t="str">
        <f t="shared" si="224"/>
        <v/>
      </c>
      <c r="BN154" s="178" t="str">
        <f t="shared" si="224"/>
        <v/>
      </c>
      <c r="BO154" s="161"/>
      <c r="BP154" s="872"/>
      <c r="BQ154" s="872"/>
      <c r="BR154" s="872"/>
      <c r="BS154" s="872"/>
    </row>
    <row r="155" spans="4:71" s="462" customFormat="1" ht="14.25" hidden="1" customHeight="1" thickBot="1">
      <c r="D155" s="691"/>
      <c r="E155" s="692"/>
      <c r="F155" s="867"/>
      <c r="G155" s="867"/>
      <c r="H155" s="867"/>
      <c r="I155" s="867"/>
      <c r="J155" s="867"/>
      <c r="K155" s="867"/>
      <c r="L155" s="869"/>
      <c r="M155" s="870"/>
      <c r="N155" s="871"/>
      <c r="O155" s="869"/>
      <c r="P155" s="870"/>
      <c r="Q155" s="871"/>
      <c r="R155" s="158"/>
      <c r="S155" s="175" t="str">
        <f t="shared" ref="S155:AH155" si="229">IF(AND(S$100&gt;=$L155,S$100&lt;$O155),$BU$101,"")</f>
        <v/>
      </c>
      <c r="T155" s="176" t="str">
        <f t="shared" si="229"/>
        <v/>
      </c>
      <c r="U155" s="175" t="str">
        <f t="shared" si="229"/>
        <v/>
      </c>
      <c r="V155" s="176" t="str">
        <f t="shared" si="229"/>
        <v/>
      </c>
      <c r="W155" s="175" t="str">
        <f t="shared" si="229"/>
        <v/>
      </c>
      <c r="X155" s="176" t="str">
        <f t="shared" si="229"/>
        <v/>
      </c>
      <c r="Y155" s="175" t="str">
        <f t="shared" si="229"/>
        <v/>
      </c>
      <c r="Z155" s="176" t="str">
        <f t="shared" si="229"/>
        <v/>
      </c>
      <c r="AA155" s="175" t="str">
        <f t="shared" si="229"/>
        <v/>
      </c>
      <c r="AB155" s="176" t="str">
        <f t="shared" si="229"/>
        <v/>
      </c>
      <c r="AC155" s="175" t="str">
        <f t="shared" si="229"/>
        <v/>
      </c>
      <c r="AD155" s="176" t="str">
        <f t="shared" si="229"/>
        <v/>
      </c>
      <c r="AE155" s="175" t="str">
        <f t="shared" si="229"/>
        <v/>
      </c>
      <c r="AF155" s="176" t="str">
        <f t="shared" si="229"/>
        <v/>
      </c>
      <c r="AG155" s="175" t="str">
        <f t="shared" si="229"/>
        <v/>
      </c>
      <c r="AH155" s="176" t="str">
        <f t="shared" si="229"/>
        <v/>
      </c>
      <c r="AI155" s="175" t="str">
        <f t="shared" ref="AI155:AX155" si="230">IF(AND(AI$100&gt;=$L155,AI$100&lt;$O155),$BU$101,"")</f>
        <v/>
      </c>
      <c r="AJ155" s="176" t="str">
        <f t="shared" si="230"/>
        <v/>
      </c>
      <c r="AK155" s="175" t="str">
        <f t="shared" si="230"/>
        <v/>
      </c>
      <c r="AL155" s="176" t="str">
        <f t="shared" si="230"/>
        <v/>
      </c>
      <c r="AM155" s="175" t="str">
        <f t="shared" si="230"/>
        <v/>
      </c>
      <c r="AN155" s="176" t="str">
        <f t="shared" si="230"/>
        <v/>
      </c>
      <c r="AO155" s="175" t="str">
        <f t="shared" si="230"/>
        <v/>
      </c>
      <c r="AP155" s="176" t="str">
        <f t="shared" si="230"/>
        <v/>
      </c>
      <c r="AQ155" s="175" t="str">
        <f t="shared" si="230"/>
        <v/>
      </c>
      <c r="AR155" s="176" t="str">
        <f t="shared" si="230"/>
        <v/>
      </c>
      <c r="AS155" s="175" t="str">
        <f t="shared" si="230"/>
        <v/>
      </c>
      <c r="AT155" s="176" t="str">
        <f t="shared" si="230"/>
        <v/>
      </c>
      <c r="AU155" s="175" t="str">
        <f t="shared" si="230"/>
        <v/>
      </c>
      <c r="AV155" s="176" t="str">
        <f t="shared" si="230"/>
        <v/>
      </c>
      <c r="AW155" s="175" t="str">
        <f t="shared" si="230"/>
        <v/>
      </c>
      <c r="AX155" s="176" t="str">
        <f t="shared" si="230"/>
        <v/>
      </c>
      <c r="AY155" s="175" t="str">
        <f t="shared" ref="AY155:AZ155" si="231">IF(AND(AY$100&gt;=$L155,AY$100&lt;$O155),$BU$101,"")</f>
        <v/>
      </c>
      <c r="AZ155" s="176" t="str">
        <f t="shared" si="231"/>
        <v/>
      </c>
      <c r="BA155" s="175"/>
      <c r="BB155" s="176"/>
      <c r="BC155" s="175"/>
      <c r="BD155" s="176"/>
      <c r="BE155" s="175"/>
      <c r="BF155" s="176"/>
      <c r="BG155" s="175"/>
      <c r="BH155" s="176"/>
      <c r="BI155" s="175"/>
      <c r="BJ155" s="176"/>
      <c r="BK155" s="175"/>
      <c r="BL155" s="176"/>
      <c r="BM155" s="175"/>
      <c r="BN155" s="176"/>
      <c r="BO155" s="160"/>
      <c r="BP155" s="872">
        <f t="shared" ref="BP155" si="232">COUNTIF(S155:BN156,$BU$101)/2</f>
        <v>0</v>
      </c>
      <c r="BQ155" s="872"/>
      <c r="BR155" s="872"/>
      <c r="BS155" s="872"/>
    </row>
    <row r="156" spans="4:71" s="462" customFormat="1" ht="14.25" hidden="1" customHeight="1" thickBot="1">
      <c r="D156" s="612"/>
      <c r="E156" s="606"/>
      <c r="F156" s="868"/>
      <c r="G156" s="868"/>
      <c r="H156" s="868"/>
      <c r="I156" s="868"/>
      <c r="J156" s="868"/>
      <c r="K156" s="868"/>
      <c r="L156" s="873"/>
      <c r="M156" s="874"/>
      <c r="N156" s="875"/>
      <c r="O156" s="873"/>
      <c r="P156" s="874"/>
      <c r="Q156" s="875"/>
      <c r="R156" s="162"/>
      <c r="S156" s="177"/>
      <c r="T156" s="178"/>
      <c r="U156" s="177"/>
      <c r="V156" s="178"/>
      <c r="W156" s="177"/>
      <c r="X156" s="178"/>
      <c r="Y156" s="177"/>
      <c r="Z156" s="178"/>
      <c r="AA156" s="177"/>
      <c r="AB156" s="178"/>
      <c r="AC156" s="177"/>
      <c r="AD156" s="178"/>
      <c r="AE156" s="177"/>
      <c r="AF156" s="178"/>
      <c r="AG156" s="177"/>
      <c r="AH156" s="178"/>
      <c r="AI156" s="177"/>
      <c r="AJ156" s="178"/>
      <c r="AK156" s="177"/>
      <c r="AL156" s="178"/>
      <c r="AM156" s="177"/>
      <c r="AN156" s="178"/>
      <c r="AO156" s="177"/>
      <c r="AP156" s="178"/>
      <c r="AQ156" s="177"/>
      <c r="AR156" s="178"/>
      <c r="AS156" s="177"/>
      <c r="AT156" s="178"/>
      <c r="AU156" s="177"/>
      <c r="AV156" s="178"/>
      <c r="AW156" s="177"/>
      <c r="AX156" s="178"/>
      <c r="AY156" s="177"/>
      <c r="AZ156" s="178"/>
      <c r="BA156" s="177" t="str">
        <f t="shared" si="224"/>
        <v/>
      </c>
      <c r="BB156" s="178" t="str">
        <f t="shared" si="224"/>
        <v/>
      </c>
      <c r="BC156" s="177" t="str">
        <f t="shared" si="224"/>
        <v/>
      </c>
      <c r="BD156" s="178" t="str">
        <f t="shared" si="224"/>
        <v/>
      </c>
      <c r="BE156" s="177" t="str">
        <f t="shared" si="224"/>
        <v/>
      </c>
      <c r="BF156" s="178" t="str">
        <f t="shared" si="224"/>
        <v/>
      </c>
      <c r="BG156" s="177" t="str">
        <f>IF(AND(BG$100&gt;=$L156,BG$100&lt;$O156),$BU$101,"")</f>
        <v/>
      </c>
      <c r="BH156" s="178" t="str">
        <f>IF(AND(BH$100&gt;=$L156,BH$100&lt;$O156),$BU$101,"")</f>
        <v/>
      </c>
      <c r="BI156" s="177" t="str">
        <f>IF(AND(BI$100&gt;=$L156,BI$100&lt;$O156),$BU$101,"")</f>
        <v/>
      </c>
      <c r="BJ156" s="178" t="str">
        <f>IF(AND(BJ$100&gt;=$L156,BJ$100&lt;$O156),$BU$101,"")</f>
        <v/>
      </c>
      <c r="BK156" s="177" t="str">
        <f t="shared" si="224"/>
        <v/>
      </c>
      <c r="BL156" s="178" t="str">
        <f t="shared" si="224"/>
        <v/>
      </c>
      <c r="BM156" s="177" t="str">
        <f t="shared" si="224"/>
        <v/>
      </c>
      <c r="BN156" s="178" t="str">
        <f t="shared" si="224"/>
        <v/>
      </c>
      <c r="BO156" s="161"/>
      <c r="BP156" s="872"/>
      <c r="BQ156" s="872"/>
      <c r="BR156" s="872"/>
      <c r="BS156" s="872"/>
    </row>
    <row r="157" spans="4:71" s="462" customFormat="1" ht="14.25" hidden="1" customHeight="1" thickBot="1">
      <c r="D157" s="691"/>
      <c r="E157" s="692"/>
      <c r="F157" s="867"/>
      <c r="G157" s="867"/>
      <c r="H157" s="867"/>
      <c r="I157" s="867"/>
      <c r="J157" s="867"/>
      <c r="K157" s="867"/>
      <c r="L157" s="869"/>
      <c r="M157" s="870"/>
      <c r="N157" s="871"/>
      <c r="O157" s="869"/>
      <c r="P157" s="870"/>
      <c r="Q157" s="871"/>
      <c r="R157" s="158"/>
      <c r="S157" s="175" t="str">
        <f t="shared" ref="S157:AH157" si="233">IF(AND(S$100&gt;=$L157,S$100&lt;$O157),$BU$101,"")</f>
        <v/>
      </c>
      <c r="T157" s="176" t="str">
        <f t="shared" si="233"/>
        <v/>
      </c>
      <c r="U157" s="175" t="str">
        <f t="shared" si="233"/>
        <v/>
      </c>
      <c r="V157" s="176" t="str">
        <f t="shared" si="233"/>
        <v/>
      </c>
      <c r="W157" s="175" t="str">
        <f t="shared" si="233"/>
        <v/>
      </c>
      <c r="X157" s="176" t="str">
        <f t="shared" si="233"/>
        <v/>
      </c>
      <c r="Y157" s="175" t="str">
        <f t="shared" si="233"/>
        <v/>
      </c>
      <c r="Z157" s="176" t="str">
        <f t="shared" si="233"/>
        <v/>
      </c>
      <c r="AA157" s="175" t="str">
        <f t="shared" si="233"/>
        <v/>
      </c>
      <c r="AB157" s="176" t="str">
        <f t="shared" si="233"/>
        <v/>
      </c>
      <c r="AC157" s="175" t="str">
        <f t="shared" si="233"/>
        <v/>
      </c>
      <c r="AD157" s="176" t="str">
        <f t="shared" si="233"/>
        <v/>
      </c>
      <c r="AE157" s="175" t="str">
        <f t="shared" si="233"/>
        <v/>
      </c>
      <c r="AF157" s="176" t="str">
        <f t="shared" si="233"/>
        <v/>
      </c>
      <c r="AG157" s="175" t="str">
        <f t="shared" si="233"/>
        <v/>
      </c>
      <c r="AH157" s="176" t="str">
        <f t="shared" si="233"/>
        <v/>
      </c>
      <c r="AI157" s="175" t="str">
        <f t="shared" ref="AI157:AX157" si="234">IF(AND(AI$100&gt;=$L157,AI$100&lt;$O157),$BU$101,"")</f>
        <v/>
      </c>
      <c r="AJ157" s="176" t="str">
        <f t="shared" si="234"/>
        <v/>
      </c>
      <c r="AK157" s="175" t="str">
        <f t="shared" si="234"/>
        <v/>
      </c>
      <c r="AL157" s="176" t="str">
        <f t="shared" si="234"/>
        <v/>
      </c>
      <c r="AM157" s="175" t="str">
        <f t="shared" si="234"/>
        <v/>
      </c>
      <c r="AN157" s="176" t="str">
        <f t="shared" si="234"/>
        <v/>
      </c>
      <c r="AO157" s="175" t="str">
        <f t="shared" si="234"/>
        <v/>
      </c>
      <c r="AP157" s="176" t="str">
        <f t="shared" si="234"/>
        <v/>
      </c>
      <c r="AQ157" s="175" t="str">
        <f t="shared" si="234"/>
        <v/>
      </c>
      <c r="AR157" s="176" t="str">
        <f t="shared" si="234"/>
        <v/>
      </c>
      <c r="AS157" s="175" t="str">
        <f t="shared" si="234"/>
        <v/>
      </c>
      <c r="AT157" s="176" t="str">
        <f t="shared" si="234"/>
        <v/>
      </c>
      <c r="AU157" s="175" t="str">
        <f t="shared" si="234"/>
        <v/>
      </c>
      <c r="AV157" s="176" t="str">
        <f t="shared" si="234"/>
        <v/>
      </c>
      <c r="AW157" s="175" t="str">
        <f t="shared" si="234"/>
        <v/>
      </c>
      <c r="AX157" s="176" t="str">
        <f t="shared" si="234"/>
        <v/>
      </c>
      <c r="AY157" s="175" t="str">
        <f t="shared" ref="AY157:AZ157" si="235">IF(AND(AY$100&gt;=$L157,AY$100&lt;$O157),$BU$101,"")</f>
        <v/>
      </c>
      <c r="AZ157" s="176" t="str">
        <f t="shared" si="235"/>
        <v/>
      </c>
      <c r="BA157" s="175"/>
      <c r="BB157" s="176"/>
      <c r="BC157" s="175"/>
      <c r="BD157" s="176"/>
      <c r="BE157" s="175"/>
      <c r="BF157" s="176"/>
      <c r="BG157" s="175"/>
      <c r="BH157" s="176"/>
      <c r="BI157" s="175"/>
      <c r="BJ157" s="176"/>
      <c r="BK157" s="175"/>
      <c r="BL157" s="176"/>
      <c r="BM157" s="175"/>
      <c r="BN157" s="176"/>
      <c r="BO157" s="160"/>
      <c r="BP157" s="872">
        <f t="shared" ref="BP157" si="236">COUNTIF(S157:BN158,$BU$101)/2</f>
        <v>0</v>
      </c>
      <c r="BQ157" s="872"/>
      <c r="BR157" s="872"/>
      <c r="BS157" s="872"/>
    </row>
    <row r="158" spans="4:71" s="462" customFormat="1" ht="14.25" hidden="1" customHeight="1" thickBot="1">
      <c r="D158" s="612"/>
      <c r="E158" s="606"/>
      <c r="F158" s="868"/>
      <c r="G158" s="868"/>
      <c r="H158" s="868"/>
      <c r="I158" s="868"/>
      <c r="J158" s="868"/>
      <c r="K158" s="868"/>
      <c r="L158" s="873"/>
      <c r="M158" s="874"/>
      <c r="N158" s="875"/>
      <c r="O158" s="873"/>
      <c r="P158" s="874"/>
      <c r="Q158" s="875"/>
      <c r="R158" s="162"/>
      <c r="S158" s="177"/>
      <c r="T158" s="178"/>
      <c r="U158" s="177"/>
      <c r="V158" s="178"/>
      <c r="W158" s="177"/>
      <c r="X158" s="178"/>
      <c r="Y158" s="177"/>
      <c r="Z158" s="178"/>
      <c r="AA158" s="177"/>
      <c r="AB158" s="178"/>
      <c r="AC158" s="177"/>
      <c r="AD158" s="178"/>
      <c r="AE158" s="177"/>
      <c r="AF158" s="178"/>
      <c r="AG158" s="177"/>
      <c r="AH158" s="178"/>
      <c r="AI158" s="177"/>
      <c r="AJ158" s="178"/>
      <c r="AK158" s="177"/>
      <c r="AL158" s="178"/>
      <c r="AM158" s="177"/>
      <c r="AN158" s="178"/>
      <c r="AO158" s="177"/>
      <c r="AP158" s="178"/>
      <c r="AQ158" s="177"/>
      <c r="AR158" s="178"/>
      <c r="AS158" s="177"/>
      <c r="AT158" s="178"/>
      <c r="AU158" s="177"/>
      <c r="AV158" s="178"/>
      <c r="AW158" s="177"/>
      <c r="AX158" s="178"/>
      <c r="AY158" s="177"/>
      <c r="AZ158" s="178"/>
      <c r="BA158" s="177" t="str">
        <f t="shared" si="224"/>
        <v/>
      </c>
      <c r="BB158" s="178" t="str">
        <f t="shared" si="224"/>
        <v/>
      </c>
      <c r="BC158" s="177" t="str">
        <f t="shared" si="224"/>
        <v/>
      </c>
      <c r="BD158" s="178" t="str">
        <f t="shared" si="224"/>
        <v/>
      </c>
      <c r="BE158" s="177" t="str">
        <f t="shared" si="224"/>
        <v/>
      </c>
      <c r="BF158" s="178" t="str">
        <f t="shared" si="224"/>
        <v/>
      </c>
      <c r="BG158" s="177" t="str">
        <f>IF(AND(BG$100&gt;=$L158,BG$100&lt;$O158),$BU$101,"")</f>
        <v/>
      </c>
      <c r="BH158" s="178" t="str">
        <f>IF(AND(BH$100&gt;=$L158,BH$100&lt;$O158),$BU$101,"")</f>
        <v/>
      </c>
      <c r="BI158" s="177" t="str">
        <f>IF(AND(BI$100&gt;=$L158,BI$100&lt;$O158),$BU$101,"")</f>
        <v/>
      </c>
      <c r="BJ158" s="178" t="str">
        <f>IF(AND(BJ$100&gt;=$L158,BJ$100&lt;$O158),$BU$101,"")</f>
        <v/>
      </c>
      <c r="BK158" s="177" t="str">
        <f t="shared" si="224"/>
        <v/>
      </c>
      <c r="BL158" s="178" t="str">
        <f t="shared" si="224"/>
        <v/>
      </c>
      <c r="BM158" s="177" t="str">
        <f t="shared" si="224"/>
        <v/>
      </c>
      <c r="BN158" s="178" t="str">
        <f t="shared" si="224"/>
        <v/>
      </c>
      <c r="BO158" s="161"/>
      <c r="BP158" s="872"/>
      <c r="BQ158" s="872"/>
      <c r="BR158" s="872"/>
      <c r="BS158" s="872"/>
    </row>
    <row r="159" spans="4:71" ht="14.25" hidden="1" customHeight="1" thickBot="1">
      <c r="D159" s="691"/>
      <c r="E159" s="692"/>
      <c r="F159" s="867"/>
      <c r="G159" s="867"/>
      <c r="H159" s="867"/>
      <c r="I159" s="867"/>
      <c r="J159" s="867"/>
      <c r="K159" s="867"/>
      <c r="L159" s="869"/>
      <c r="M159" s="870"/>
      <c r="N159" s="871"/>
      <c r="O159" s="869"/>
      <c r="P159" s="870"/>
      <c r="Q159" s="871"/>
      <c r="R159" s="158"/>
      <c r="S159" s="175" t="str">
        <f t="shared" ref="S159:AZ159" si="237">IF(AND(S$100&gt;=$L159,S$100&lt;$O159),$BU$101,"")</f>
        <v/>
      </c>
      <c r="T159" s="176" t="str">
        <f t="shared" si="237"/>
        <v/>
      </c>
      <c r="U159" s="175" t="str">
        <f t="shared" si="237"/>
        <v/>
      </c>
      <c r="V159" s="176" t="str">
        <f t="shared" si="237"/>
        <v/>
      </c>
      <c r="W159" s="175" t="str">
        <f t="shared" si="237"/>
        <v/>
      </c>
      <c r="X159" s="176" t="str">
        <f t="shared" si="237"/>
        <v/>
      </c>
      <c r="Y159" s="175" t="str">
        <f t="shared" si="237"/>
        <v/>
      </c>
      <c r="Z159" s="176" t="str">
        <f t="shared" si="237"/>
        <v/>
      </c>
      <c r="AA159" s="175" t="str">
        <f t="shared" si="237"/>
        <v/>
      </c>
      <c r="AB159" s="176" t="str">
        <f t="shared" si="237"/>
        <v/>
      </c>
      <c r="AC159" s="175" t="str">
        <f t="shared" si="237"/>
        <v/>
      </c>
      <c r="AD159" s="176" t="str">
        <f t="shared" si="237"/>
        <v/>
      </c>
      <c r="AE159" s="175" t="str">
        <f t="shared" si="237"/>
        <v/>
      </c>
      <c r="AF159" s="176" t="str">
        <f t="shared" si="237"/>
        <v/>
      </c>
      <c r="AG159" s="175" t="str">
        <f t="shared" si="237"/>
        <v/>
      </c>
      <c r="AH159" s="176" t="str">
        <f t="shared" si="237"/>
        <v/>
      </c>
      <c r="AI159" s="175" t="str">
        <f t="shared" si="237"/>
        <v/>
      </c>
      <c r="AJ159" s="176" t="str">
        <f t="shared" si="237"/>
        <v/>
      </c>
      <c r="AK159" s="175" t="str">
        <f t="shared" si="237"/>
        <v/>
      </c>
      <c r="AL159" s="176" t="str">
        <f t="shared" si="237"/>
        <v/>
      </c>
      <c r="AM159" s="175" t="str">
        <f t="shared" si="237"/>
        <v/>
      </c>
      <c r="AN159" s="176" t="str">
        <f t="shared" si="237"/>
        <v/>
      </c>
      <c r="AO159" s="175" t="str">
        <f t="shared" si="237"/>
        <v/>
      </c>
      <c r="AP159" s="176" t="str">
        <f t="shared" si="237"/>
        <v/>
      </c>
      <c r="AQ159" s="175" t="str">
        <f t="shared" si="237"/>
        <v/>
      </c>
      <c r="AR159" s="176" t="str">
        <f t="shared" si="237"/>
        <v/>
      </c>
      <c r="AS159" s="175" t="str">
        <f t="shared" si="237"/>
        <v/>
      </c>
      <c r="AT159" s="176" t="str">
        <f t="shared" si="237"/>
        <v/>
      </c>
      <c r="AU159" s="175" t="str">
        <f t="shared" si="237"/>
        <v/>
      </c>
      <c r="AV159" s="176" t="str">
        <f t="shared" si="237"/>
        <v/>
      </c>
      <c r="AW159" s="175" t="str">
        <f t="shared" si="237"/>
        <v/>
      </c>
      <c r="AX159" s="176" t="str">
        <f t="shared" si="237"/>
        <v/>
      </c>
      <c r="AY159" s="175" t="str">
        <f t="shared" si="237"/>
        <v/>
      </c>
      <c r="AZ159" s="176" t="str">
        <f t="shared" si="237"/>
        <v/>
      </c>
      <c r="BA159" s="175"/>
      <c r="BB159" s="176"/>
      <c r="BC159" s="175"/>
      <c r="BD159" s="176"/>
      <c r="BE159" s="175"/>
      <c r="BF159" s="176"/>
      <c r="BG159" s="175"/>
      <c r="BH159" s="176"/>
      <c r="BI159" s="175"/>
      <c r="BJ159" s="176"/>
      <c r="BK159" s="175"/>
      <c r="BL159" s="176"/>
      <c r="BM159" s="175"/>
      <c r="BN159" s="176"/>
      <c r="BO159" s="160"/>
      <c r="BP159" s="872">
        <f t="shared" ref="BP159" si="238">COUNTIF(S159:BN160,$BU$101)/2</f>
        <v>0</v>
      </c>
      <c r="BQ159" s="872"/>
      <c r="BR159" s="872"/>
      <c r="BS159" s="872"/>
    </row>
    <row r="160" spans="4:71" ht="14.25" hidden="1" customHeight="1" thickBot="1">
      <c r="D160" s="612"/>
      <c r="E160" s="606"/>
      <c r="F160" s="868"/>
      <c r="G160" s="868"/>
      <c r="H160" s="868"/>
      <c r="I160" s="868"/>
      <c r="J160" s="868"/>
      <c r="K160" s="868"/>
      <c r="L160" s="873"/>
      <c r="M160" s="874"/>
      <c r="N160" s="875"/>
      <c r="O160" s="873"/>
      <c r="P160" s="874"/>
      <c r="Q160" s="875"/>
      <c r="R160" s="162"/>
      <c r="S160" s="177"/>
      <c r="T160" s="178"/>
      <c r="U160" s="177"/>
      <c r="V160" s="178"/>
      <c r="W160" s="177"/>
      <c r="X160" s="178"/>
      <c r="Y160" s="177"/>
      <c r="Z160" s="178"/>
      <c r="AA160" s="177"/>
      <c r="AB160" s="178"/>
      <c r="AC160" s="177"/>
      <c r="AD160" s="178"/>
      <c r="AE160" s="177"/>
      <c r="AF160" s="178"/>
      <c r="AG160" s="177"/>
      <c r="AH160" s="178"/>
      <c r="AI160" s="177"/>
      <c r="AJ160" s="178"/>
      <c r="AK160" s="177"/>
      <c r="AL160" s="178"/>
      <c r="AM160" s="177"/>
      <c r="AN160" s="178"/>
      <c r="AO160" s="177"/>
      <c r="AP160" s="178"/>
      <c r="AQ160" s="177"/>
      <c r="AR160" s="178"/>
      <c r="AS160" s="177"/>
      <c r="AT160" s="178"/>
      <c r="AU160" s="177"/>
      <c r="AV160" s="178"/>
      <c r="AW160" s="177"/>
      <c r="AX160" s="178"/>
      <c r="AY160" s="177"/>
      <c r="AZ160" s="178"/>
      <c r="BA160" s="177" t="str">
        <f t="shared" ref="BA160:BN160" si="239">IF(AND(BA$100&gt;=$L160,BA$100&lt;$O160),$BU$101,"")</f>
        <v/>
      </c>
      <c r="BB160" s="178" t="str">
        <f t="shared" si="239"/>
        <v/>
      </c>
      <c r="BC160" s="177" t="str">
        <f t="shared" si="239"/>
        <v/>
      </c>
      <c r="BD160" s="178" t="str">
        <f t="shared" si="239"/>
        <v/>
      </c>
      <c r="BE160" s="177" t="str">
        <f t="shared" si="239"/>
        <v/>
      </c>
      <c r="BF160" s="178" t="str">
        <f t="shared" si="239"/>
        <v/>
      </c>
      <c r="BG160" s="177" t="str">
        <f>IF(AND(BG$100&gt;=$L160,BG$100&lt;$O160),$BU$101,"")</f>
        <v/>
      </c>
      <c r="BH160" s="178" t="str">
        <f>IF(AND(BH$100&gt;=$L160,BH$100&lt;$O160),$BU$101,"")</f>
        <v/>
      </c>
      <c r="BI160" s="177" t="str">
        <f>IF(AND(BI$100&gt;=$L160,BI$100&lt;$O160),$BU$101,"")</f>
        <v/>
      </c>
      <c r="BJ160" s="178" t="str">
        <f>IF(AND(BJ$100&gt;=$L160,BJ$100&lt;$O160),$BU$101,"")</f>
        <v/>
      </c>
      <c r="BK160" s="177" t="str">
        <f t="shared" si="239"/>
        <v/>
      </c>
      <c r="BL160" s="178" t="str">
        <f t="shared" si="239"/>
        <v/>
      </c>
      <c r="BM160" s="177" t="str">
        <f t="shared" si="239"/>
        <v/>
      </c>
      <c r="BN160" s="178" t="str">
        <f t="shared" si="239"/>
        <v/>
      </c>
      <c r="BO160" s="161"/>
      <c r="BP160" s="872"/>
      <c r="BQ160" s="872"/>
      <c r="BR160" s="872"/>
      <c r="BS160" s="872"/>
    </row>
    <row r="161" spans="1:71" ht="14.25" hidden="1" customHeight="1">
      <c r="D161" s="691"/>
      <c r="E161" s="692"/>
      <c r="F161" s="867"/>
      <c r="G161" s="867"/>
      <c r="H161" s="867"/>
      <c r="I161" s="867"/>
      <c r="J161" s="867"/>
      <c r="K161" s="867"/>
      <c r="L161" s="869"/>
      <c r="M161" s="870"/>
      <c r="N161" s="871"/>
      <c r="O161" s="869"/>
      <c r="P161" s="870"/>
      <c r="Q161" s="871"/>
      <c r="R161" s="158"/>
      <c r="S161" s="175" t="str">
        <f t="shared" ref="S161:AZ161" si="240">IF(AND(S$100&gt;=$L161,S$100&lt;$O161),$BU$101,"")</f>
        <v/>
      </c>
      <c r="T161" s="176" t="str">
        <f t="shared" si="240"/>
        <v/>
      </c>
      <c r="U161" s="175" t="str">
        <f t="shared" si="240"/>
        <v/>
      </c>
      <c r="V161" s="176" t="str">
        <f t="shared" si="240"/>
        <v/>
      </c>
      <c r="W161" s="175" t="str">
        <f t="shared" si="240"/>
        <v/>
      </c>
      <c r="X161" s="176" t="str">
        <f t="shared" si="240"/>
        <v/>
      </c>
      <c r="Y161" s="175" t="str">
        <f t="shared" si="240"/>
        <v/>
      </c>
      <c r="Z161" s="176" t="str">
        <f t="shared" si="240"/>
        <v/>
      </c>
      <c r="AA161" s="175" t="str">
        <f t="shared" si="240"/>
        <v/>
      </c>
      <c r="AB161" s="176" t="str">
        <f t="shared" si="240"/>
        <v/>
      </c>
      <c r="AC161" s="175" t="str">
        <f t="shared" si="240"/>
        <v/>
      </c>
      <c r="AD161" s="176" t="str">
        <f t="shared" si="240"/>
        <v/>
      </c>
      <c r="AE161" s="175" t="str">
        <f t="shared" si="240"/>
        <v/>
      </c>
      <c r="AF161" s="176" t="str">
        <f t="shared" si="240"/>
        <v/>
      </c>
      <c r="AG161" s="175" t="str">
        <f t="shared" si="240"/>
        <v/>
      </c>
      <c r="AH161" s="176" t="str">
        <f t="shared" si="240"/>
        <v/>
      </c>
      <c r="AI161" s="175" t="str">
        <f t="shared" si="240"/>
        <v/>
      </c>
      <c r="AJ161" s="176" t="str">
        <f t="shared" si="240"/>
        <v/>
      </c>
      <c r="AK161" s="175" t="str">
        <f t="shared" si="240"/>
        <v/>
      </c>
      <c r="AL161" s="176" t="str">
        <f t="shared" si="240"/>
        <v/>
      </c>
      <c r="AM161" s="175" t="str">
        <f t="shared" si="240"/>
        <v/>
      </c>
      <c r="AN161" s="176" t="str">
        <f t="shared" si="240"/>
        <v/>
      </c>
      <c r="AO161" s="175" t="str">
        <f t="shared" si="240"/>
        <v/>
      </c>
      <c r="AP161" s="176" t="str">
        <f t="shared" si="240"/>
        <v/>
      </c>
      <c r="AQ161" s="175" t="str">
        <f t="shared" si="240"/>
        <v/>
      </c>
      <c r="AR161" s="176" t="str">
        <f t="shared" si="240"/>
        <v/>
      </c>
      <c r="AS161" s="175" t="str">
        <f t="shared" si="240"/>
        <v/>
      </c>
      <c r="AT161" s="176" t="str">
        <f t="shared" si="240"/>
        <v/>
      </c>
      <c r="AU161" s="175" t="str">
        <f t="shared" si="240"/>
        <v/>
      </c>
      <c r="AV161" s="176" t="str">
        <f t="shared" si="240"/>
        <v/>
      </c>
      <c r="AW161" s="175" t="str">
        <f t="shared" si="240"/>
        <v/>
      </c>
      <c r="AX161" s="176" t="str">
        <f t="shared" si="240"/>
        <v/>
      </c>
      <c r="AY161" s="175" t="str">
        <f t="shared" si="240"/>
        <v/>
      </c>
      <c r="AZ161" s="176" t="str">
        <f t="shared" si="240"/>
        <v/>
      </c>
      <c r="BA161" s="175"/>
      <c r="BB161" s="176"/>
      <c r="BC161" s="175"/>
      <c r="BD161" s="176"/>
      <c r="BE161" s="175"/>
      <c r="BF161" s="176"/>
      <c r="BG161" s="175"/>
      <c r="BH161" s="176"/>
      <c r="BI161" s="175"/>
      <c r="BJ161" s="176"/>
      <c r="BK161" s="175"/>
      <c r="BL161" s="176"/>
      <c r="BM161" s="175"/>
      <c r="BN161" s="176"/>
      <c r="BO161" s="160"/>
      <c r="BP161" s="872">
        <f t="shared" ref="BP161" si="241">COUNTIF(S161:BN162,$BU$101)/2</f>
        <v>0</v>
      </c>
      <c r="BQ161" s="872"/>
      <c r="BR161" s="872"/>
      <c r="BS161" s="872"/>
    </row>
    <row r="162" spans="1:71" ht="14.25" hidden="1" customHeight="1" thickBot="1">
      <c r="D162" s="612"/>
      <c r="E162" s="606"/>
      <c r="F162" s="868"/>
      <c r="G162" s="868"/>
      <c r="H162" s="868"/>
      <c r="I162" s="868"/>
      <c r="J162" s="868"/>
      <c r="K162" s="868"/>
      <c r="L162" s="873"/>
      <c r="M162" s="874"/>
      <c r="N162" s="875"/>
      <c r="O162" s="873"/>
      <c r="P162" s="874"/>
      <c r="Q162" s="875"/>
      <c r="R162" s="162"/>
      <c r="S162" s="177"/>
      <c r="T162" s="178"/>
      <c r="U162" s="177"/>
      <c r="V162" s="178"/>
      <c r="W162" s="177"/>
      <c r="X162" s="178"/>
      <c r="Y162" s="177"/>
      <c r="Z162" s="178"/>
      <c r="AA162" s="177"/>
      <c r="AB162" s="178"/>
      <c r="AC162" s="177"/>
      <c r="AD162" s="178"/>
      <c r="AE162" s="177"/>
      <c r="AF162" s="178"/>
      <c r="AG162" s="177"/>
      <c r="AH162" s="178"/>
      <c r="AI162" s="177"/>
      <c r="AJ162" s="178"/>
      <c r="AK162" s="177"/>
      <c r="AL162" s="178"/>
      <c r="AM162" s="177"/>
      <c r="AN162" s="178"/>
      <c r="AO162" s="177"/>
      <c r="AP162" s="178"/>
      <c r="AQ162" s="177"/>
      <c r="AR162" s="178"/>
      <c r="AS162" s="177"/>
      <c r="AT162" s="178"/>
      <c r="AU162" s="177"/>
      <c r="AV162" s="178"/>
      <c r="AW162" s="177"/>
      <c r="AX162" s="178"/>
      <c r="AY162" s="177"/>
      <c r="AZ162" s="178"/>
      <c r="BA162" s="177" t="str">
        <f t="shared" ref="BA162:BN162" si="242">IF(AND(BA$100&gt;=$L162,BA$100&lt;$O162),$BU$101,"")</f>
        <v/>
      </c>
      <c r="BB162" s="178" t="str">
        <f t="shared" si="242"/>
        <v/>
      </c>
      <c r="BC162" s="177" t="str">
        <f t="shared" si="242"/>
        <v/>
      </c>
      <c r="BD162" s="178" t="str">
        <f t="shared" si="242"/>
        <v/>
      </c>
      <c r="BE162" s="177" t="str">
        <f t="shared" si="242"/>
        <v/>
      </c>
      <c r="BF162" s="178" t="str">
        <f t="shared" si="242"/>
        <v/>
      </c>
      <c r="BG162" s="177" t="str">
        <f>IF(AND(BG$100&gt;=$L162,BG$100&lt;$O162),$BU$101,"")</f>
        <v/>
      </c>
      <c r="BH162" s="178" t="str">
        <f>IF(AND(BH$100&gt;=$L162,BH$100&lt;$O162),$BU$101,"")</f>
        <v/>
      </c>
      <c r="BI162" s="177" t="str">
        <f>IF(AND(BI$100&gt;=$L162,BI$100&lt;$O162),$BU$101,"")</f>
        <v/>
      </c>
      <c r="BJ162" s="178" t="str">
        <f>IF(AND(BJ$100&gt;=$L162,BJ$100&lt;$O162),$BU$101,"")</f>
        <v/>
      </c>
      <c r="BK162" s="177" t="str">
        <f t="shared" si="242"/>
        <v/>
      </c>
      <c r="BL162" s="178" t="str">
        <f t="shared" si="242"/>
        <v/>
      </c>
      <c r="BM162" s="177" t="str">
        <f t="shared" si="242"/>
        <v/>
      </c>
      <c r="BN162" s="178" t="str">
        <f t="shared" si="242"/>
        <v/>
      </c>
      <c r="BO162" s="161"/>
      <c r="BP162" s="872"/>
      <c r="BQ162" s="872"/>
      <c r="BR162" s="872"/>
      <c r="BS162" s="872"/>
    </row>
    <row r="163" spans="1:71" ht="14.25" hidden="1" customHeight="1">
      <c r="D163" s="691"/>
      <c r="E163" s="692"/>
      <c r="F163" s="867"/>
      <c r="G163" s="867"/>
      <c r="H163" s="867"/>
      <c r="I163" s="867"/>
      <c r="J163" s="867"/>
      <c r="K163" s="867"/>
      <c r="L163" s="869"/>
      <c r="M163" s="870"/>
      <c r="N163" s="871"/>
      <c r="O163" s="869"/>
      <c r="P163" s="870"/>
      <c r="Q163" s="871"/>
      <c r="R163" s="158"/>
      <c r="S163" s="175" t="str">
        <f t="shared" ref="S163:AZ163" si="243">IF(AND(S$100&gt;=$L163,S$100&lt;$O163),$BU$101,"")</f>
        <v/>
      </c>
      <c r="T163" s="176" t="str">
        <f t="shared" si="243"/>
        <v/>
      </c>
      <c r="U163" s="175" t="str">
        <f t="shared" si="243"/>
        <v/>
      </c>
      <c r="V163" s="176" t="str">
        <f t="shared" si="243"/>
        <v/>
      </c>
      <c r="W163" s="175" t="str">
        <f t="shared" si="243"/>
        <v/>
      </c>
      <c r="X163" s="176" t="str">
        <f t="shared" si="243"/>
        <v/>
      </c>
      <c r="Y163" s="175" t="str">
        <f t="shared" si="243"/>
        <v/>
      </c>
      <c r="Z163" s="176" t="str">
        <f t="shared" si="243"/>
        <v/>
      </c>
      <c r="AA163" s="175" t="str">
        <f t="shared" si="243"/>
        <v/>
      </c>
      <c r="AB163" s="176" t="str">
        <f t="shared" si="243"/>
        <v/>
      </c>
      <c r="AC163" s="175" t="str">
        <f t="shared" si="243"/>
        <v/>
      </c>
      <c r="AD163" s="176" t="str">
        <f t="shared" si="243"/>
        <v/>
      </c>
      <c r="AE163" s="175" t="str">
        <f t="shared" si="243"/>
        <v/>
      </c>
      <c r="AF163" s="176" t="str">
        <f t="shared" si="243"/>
        <v/>
      </c>
      <c r="AG163" s="175" t="str">
        <f t="shared" si="243"/>
        <v/>
      </c>
      <c r="AH163" s="176" t="str">
        <f t="shared" si="243"/>
        <v/>
      </c>
      <c r="AI163" s="175" t="str">
        <f t="shared" si="243"/>
        <v/>
      </c>
      <c r="AJ163" s="176" t="str">
        <f t="shared" si="243"/>
        <v/>
      </c>
      <c r="AK163" s="175" t="str">
        <f t="shared" si="243"/>
        <v/>
      </c>
      <c r="AL163" s="176" t="str">
        <f t="shared" si="243"/>
        <v/>
      </c>
      <c r="AM163" s="175" t="str">
        <f t="shared" si="243"/>
        <v/>
      </c>
      <c r="AN163" s="176" t="str">
        <f t="shared" si="243"/>
        <v/>
      </c>
      <c r="AO163" s="175" t="str">
        <f t="shared" si="243"/>
        <v/>
      </c>
      <c r="AP163" s="176" t="str">
        <f t="shared" si="243"/>
        <v/>
      </c>
      <c r="AQ163" s="175" t="str">
        <f t="shared" si="243"/>
        <v/>
      </c>
      <c r="AR163" s="176" t="str">
        <f t="shared" si="243"/>
        <v/>
      </c>
      <c r="AS163" s="175" t="str">
        <f t="shared" si="243"/>
        <v/>
      </c>
      <c r="AT163" s="176" t="str">
        <f t="shared" si="243"/>
        <v/>
      </c>
      <c r="AU163" s="175" t="str">
        <f t="shared" si="243"/>
        <v/>
      </c>
      <c r="AV163" s="176" t="str">
        <f t="shared" si="243"/>
        <v/>
      </c>
      <c r="AW163" s="175" t="str">
        <f t="shared" si="243"/>
        <v/>
      </c>
      <c r="AX163" s="176" t="str">
        <f t="shared" si="243"/>
        <v/>
      </c>
      <c r="AY163" s="175" t="str">
        <f t="shared" si="243"/>
        <v/>
      </c>
      <c r="AZ163" s="176" t="str">
        <f t="shared" si="243"/>
        <v/>
      </c>
      <c r="BA163" s="175"/>
      <c r="BB163" s="176"/>
      <c r="BC163" s="175"/>
      <c r="BD163" s="176"/>
      <c r="BE163" s="175"/>
      <c r="BF163" s="176"/>
      <c r="BG163" s="175"/>
      <c r="BH163" s="176"/>
      <c r="BI163" s="175"/>
      <c r="BJ163" s="176"/>
      <c r="BK163" s="175"/>
      <c r="BL163" s="176"/>
      <c r="BM163" s="175"/>
      <c r="BN163" s="176"/>
      <c r="BO163" s="160"/>
      <c r="BP163" s="872">
        <f t="shared" ref="BP163" si="244">COUNTIF(S163:BN164,$BU$101)/2</f>
        <v>0</v>
      </c>
      <c r="BQ163" s="872"/>
      <c r="BR163" s="872"/>
      <c r="BS163" s="872"/>
    </row>
    <row r="164" spans="1:71" ht="14.25" hidden="1" customHeight="1" thickBot="1">
      <c r="D164" s="612"/>
      <c r="E164" s="606"/>
      <c r="F164" s="868"/>
      <c r="G164" s="868"/>
      <c r="H164" s="868"/>
      <c r="I164" s="868"/>
      <c r="J164" s="868"/>
      <c r="K164" s="868"/>
      <c r="L164" s="873"/>
      <c r="M164" s="874"/>
      <c r="N164" s="875"/>
      <c r="O164" s="873"/>
      <c r="P164" s="874"/>
      <c r="Q164" s="875"/>
      <c r="R164" s="162"/>
      <c r="S164" s="177"/>
      <c r="T164" s="178"/>
      <c r="U164" s="177"/>
      <c r="V164" s="178"/>
      <c r="W164" s="177"/>
      <c r="X164" s="178"/>
      <c r="Y164" s="177"/>
      <c r="Z164" s="178"/>
      <c r="AA164" s="177"/>
      <c r="AB164" s="178"/>
      <c r="AC164" s="177"/>
      <c r="AD164" s="178"/>
      <c r="AE164" s="177"/>
      <c r="AF164" s="178"/>
      <c r="AG164" s="177"/>
      <c r="AH164" s="178"/>
      <c r="AI164" s="177"/>
      <c r="AJ164" s="178"/>
      <c r="AK164" s="177"/>
      <c r="AL164" s="178"/>
      <c r="AM164" s="177"/>
      <c r="AN164" s="178"/>
      <c r="AO164" s="177"/>
      <c r="AP164" s="178"/>
      <c r="AQ164" s="177"/>
      <c r="AR164" s="178"/>
      <c r="AS164" s="177"/>
      <c r="AT164" s="178"/>
      <c r="AU164" s="177"/>
      <c r="AV164" s="178"/>
      <c r="AW164" s="177"/>
      <c r="AX164" s="178"/>
      <c r="AY164" s="177"/>
      <c r="AZ164" s="178"/>
      <c r="BA164" s="177" t="str">
        <f t="shared" ref="BA164:BN164" si="245">IF(AND(BA$100&gt;=$L164,BA$100&lt;$O164),$BU$101,"")</f>
        <v/>
      </c>
      <c r="BB164" s="178" t="str">
        <f t="shared" si="245"/>
        <v/>
      </c>
      <c r="BC164" s="177" t="str">
        <f t="shared" si="245"/>
        <v/>
      </c>
      <c r="BD164" s="178" t="str">
        <f t="shared" si="245"/>
        <v/>
      </c>
      <c r="BE164" s="177" t="str">
        <f t="shared" si="245"/>
        <v/>
      </c>
      <c r="BF164" s="178" t="str">
        <f t="shared" si="245"/>
        <v/>
      </c>
      <c r="BG164" s="177" t="str">
        <f>IF(AND(BG$100&gt;=$L164,BG$100&lt;$O164),$BU$101,"")</f>
        <v/>
      </c>
      <c r="BH164" s="178" t="str">
        <f>IF(AND(BH$100&gt;=$L164,BH$100&lt;$O164),$BU$101,"")</f>
        <v/>
      </c>
      <c r="BI164" s="177" t="str">
        <f>IF(AND(BI$100&gt;=$L164,BI$100&lt;$O164),$BU$101,"")</f>
        <v/>
      </c>
      <c r="BJ164" s="178" t="str">
        <f>IF(AND(BJ$100&gt;=$L164,BJ$100&lt;$O164),$BU$101,"")</f>
        <v/>
      </c>
      <c r="BK164" s="177" t="str">
        <f t="shared" si="245"/>
        <v/>
      </c>
      <c r="BL164" s="178" t="str">
        <f t="shared" si="245"/>
        <v/>
      </c>
      <c r="BM164" s="177" t="str">
        <f t="shared" si="245"/>
        <v/>
      </c>
      <c r="BN164" s="178" t="str">
        <f t="shared" si="245"/>
        <v/>
      </c>
      <c r="BO164" s="161"/>
      <c r="BP164" s="872"/>
      <c r="BQ164" s="872"/>
      <c r="BR164" s="872"/>
      <c r="BS164" s="872"/>
    </row>
    <row r="165" spans="1:71" ht="14.25" customHeight="1">
      <c r="D165" s="115"/>
      <c r="E165" s="116"/>
      <c r="F165" s="135"/>
      <c r="G165" s="135"/>
      <c r="H165" s="135"/>
      <c r="I165" s="135"/>
      <c r="J165" s="135"/>
      <c r="K165" s="135"/>
      <c r="L165" s="166"/>
      <c r="M165" s="166"/>
      <c r="N165" s="166"/>
      <c r="O165" s="166"/>
      <c r="P165" s="166"/>
      <c r="Q165" s="166"/>
      <c r="S165" s="172"/>
      <c r="T165" s="173"/>
      <c r="U165" s="172"/>
      <c r="V165" s="173"/>
      <c r="W165" s="172"/>
      <c r="X165" s="173"/>
      <c r="Y165" s="172"/>
      <c r="Z165" s="173"/>
      <c r="AA165" s="172"/>
      <c r="AB165" s="173"/>
      <c r="AC165" s="172"/>
      <c r="AD165" s="173"/>
      <c r="AE165" s="172"/>
      <c r="AF165" s="173"/>
      <c r="AG165" s="172"/>
      <c r="AH165" s="173"/>
      <c r="AI165" s="172"/>
      <c r="AJ165" s="173"/>
      <c r="AK165" s="172"/>
      <c r="AL165" s="173"/>
      <c r="AM165" s="172"/>
      <c r="AN165" s="173"/>
      <c r="AO165" s="172"/>
      <c r="AP165" s="173"/>
      <c r="AQ165" s="172"/>
      <c r="AR165" s="173"/>
      <c r="AS165" s="172"/>
      <c r="AT165" s="173"/>
      <c r="AU165" s="172"/>
      <c r="AV165" s="173"/>
      <c r="AW165" s="172"/>
      <c r="AX165" s="173"/>
      <c r="AY165" s="172"/>
      <c r="AZ165" s="173"/>
      <c r="BA165" s="172"/>
      <c r="BB165" s="173"/>
      <c r="BC165" s="172"/>
      <c r="BD165" s="173"/>
      <c r="BE165" s="172"/>
      <c r="BF165" s="173"/>
      <c r="BG165" s="172"/>
      <c r="BH165" s="173"/>
      <c r="BI165" s="172"/>
      <c r="BJ165" s="173"/>
      <c r="BK165" s="172"/>
      <c r="BL165" s="173"/>
      <c r="BM165" s="172"/>
      <c r="BN165" s="173"/>
      <c r="BO165" s="163"/>
      <c r="BP165" s="565"/>
      <c r="BQ165" s="157"/>
      <c r="BR165" s="157"/>
      <c r="BS165" s="171"/>
    </row>
    <row r="166" spans="1:71" ht="14.25" customHeight="1">
      <c r="D166" s="118"/>
      <c r="E166" s="119"/>
      <c r="F166" s="169"/>
      <c r="G166" s="169"/>
      <c r="H166" s="169"/>
      <c r="I166" s="169"/>
      <c r="J166" s="169"/>
      <c r="K166" s="169"/>
      <c r="L166" s="170"/>
      <c r="M166" s="170"/>
      <c r="N166" s="170"/>
      <c r="O166" s="170"/>
      <c r="P166" s="170"/>
      <c r="Q166" s="170"/>
      <c r="R166" s="902">
        <v>0.29166666666666669</v>
      </c>
      <c r="S166" s="902"/>
      <c r="T166" s="902">
        <v>0.33333333333333331</v>
      </c>
      <c r="U166" s="902"/>
      <c r="V166" s="902">
        <v>0.37499999999999994</v>
      </c>
      <c r="W166" s="902"/>
      <c r="X166" s="902">
        <v>0.41666666666666657</v>
      </c>
      <c r="Y166" s="902"/>
      <c r="Z166" s="902">
        <v>0.4583333333333332</v>
      </c>
      <c r="AA166" s="902"/>
      <c r="AB166" s="902">
        <v>0.49999999999999983</v>
      </c>
      <c r="AC166" s="902"/>
      <c r="AD166" s="902">
        <v>0.54166666666666652</v>
      </c>
      <c r="AE166" s="902"/>
      <c r="AF166" s="902">
        <v>0.58333333333333326</v>
      </c>
      <c r="AG166" s="902"/>
      <c r="AH166" s="902">
        <v>0.625</v>
      </c>
      <c r="AI166" s="902"/>
      <c r="AJ166" s="902">
        <v>0.66666666666666674</v>
      </c>
      <c r="AK166" s="902"/>
      <c r="AL166" s="902">
        <v>0.70833333333333348</v>
      </c>
      <c r="AM166" s="902"/>
      <c r="AN166" s="902">
        <v>0.75000000000000022</v>
      </c>
      <c r="AO166" s="902"/>
      <c r="AP166" s="902">
        <v>0.79166666666666696</v>
      </c>
      <c r="AQ166" s="902"/>
      <c r="AR166" s="902">
        <v>0.8333333333333337</v>
      </c>
      <c r="AS166" s="902"/>
      <c r="AT166" s="902">
        <v>0.87500000000000044</v>
      </c>
      <c r="AU166" s="902"/>
      <c r="AV166" s="902">
        <v>0.91666666666666718</v>
      </c>
      <c r="AW166" s="902"/>
      <c r="AX166" s="902">
        <v>0.95833333333333393</v>
      </c>
      <c r="AY166" s="902"/>
      <c r="AZ166" s="902">
        <v>0</v>
      </c>
      <c r="BA166" s="902"/>
      <c r="BB166" s="902">
        <v>4.1666666666666664E-2</v>
      </c>
      <c r="BC166" s="902"/>
      <c r="BD166" s="902">
        <v>8.3333333333333329E-2</v>
      </c>
      <c r="BE166" s="902"/>
      <c r="BF166" s="906">
        <v>0.12499999999999999</v>
      </c>
      <c r="BG166" s="906"/>
      <c r="BH166" s="902">
        <v>0.16666666666666666</v>
      </c>
      <c r="BI166" s="902"/>
      <c r="BJ166" s="906">
        <v>0.20833333333333334</v>
      </c>
      <c r="BK166" s="906"/>
      <c r="BL166" s="902">
        <v>0.25</v>
      </c>
      <c r="BM166" s="902"/>
      <c r="BN166" s="902">
        <v>0.29166666666666663</v>
      </c>
      <c r="BO166" s="902"/>
      <c r="BP166" s="566"/>
      <c r="BQ166" s="167"/>
      <c r="BR166" s="167"/>
      <c r="BS166" s="168"/>
    </row>
    <row r="167" spans="1:71" ht="20.100000000000001" customHeight="1">
      <c r="D167" s="970" t="s">
        <v>243</v>
      </c>
      <c r="E167" s="971"/>
      <c r="F167" s="971"/>
      <c r="G167" s="971"/>
      <c r="H167" s="971"/>
      <c r="I167" s="971"/>
      <c r="J167" s="971"/>
      <c r="K167" s="971"/>
      <c r="L167" s="971"/>
      <c r="M167" s="971"/>
      <c r="N167" s="971"/>
      <c r="O167" s="971"/>
      <c r="P167" s="971"/>
      <c r="Q167" s="971"/>
      <c r="R167" s="972"/>
      <c r="S167" s="903" t="str">
        <f>$BE$45</f>
        <v/>
      </c>
      <c r="T167" s="904"/>
      <c r="U167" s="904"/>
      <c r="V167" s="905"/>
      <c r="W167" s="903" t="str">
        <f>$BE$47</f>
        <v/>
      </c>
      <c r="X167" s="904"/>
      <c r="Y167" s="904"/>
      <c r="Z167" s="904"/>
      <c r="AA167" s="904"/>
      <c r="AB167" s="904"/>
      <c r="AC167" s="904"/>
      <c r="AD167" s="904"/>
      <c r="AE167" s="904"/>
      <c r="AF167" s="904"/>
      <c r="AG167" s="904"/>
      <c r="AH167" s="904"/>
      <c r="AI167" s="904"/>
      <c r="AJ167" s="904"/>
      <c r="AK167" s="904"/>
      <c r="AL167" s="905"/>
      <c r="AM167" s="903" t="str">
        <f>$BE$49</f>
        <v/>
      </c>
      <c r="AN167" s="905"/>
      <c r="AO167" s="907" t="str">
        <f>BE51</f>
        <v/>
      </c>
      <c r="AP167" s="907"/>
      <c r="AQ167" s="907" t="str">
        <f>BE53</f>
        <v/>
      </c>
      <c r="AR167" s="907"/>
      <c r="AS167" s="907" t="str">
        <f>BE55</f>
        <v/>
      </c>
      <c r="AT167" s="907"/>
      <c r="AU167" s="907"/>
      <c r="AV167" s="907"/>
      <c r="AW167" s="907" t="str">
        <f>BE57</f>
        <v/>
      </c>
      <c r="AX167" s="907"/>
      <c r="AY167" s="907"/>
      <c r="AZ167" s="907"/>
      <c r="BA167" s="903" t="str">
        <f>BE59</f>
        <v/>
      </c>
      <c r="BB167" s="904"/>
      <c r="BC167" s="904"/>
      <c r="BD167" s="904"/>
      <c r="BE167" s="904"/>
      <c r="BF167" s="904"/>
      <c r="BG167" s="904"/>
      <c r="BH167" s="904"/>
      <c r="BI167" s="904"/>
      <c r="BJ167" s="904"/>
      <c r="BK167" s="904"/>
      <c r="BL167" s="904"/>
      <c r="BM167" s="904"/>
      <c r="BN167" s="905"/>
      <c r="BO167" s="567"/>
      <c r="BP167" s="6"/>
      <c r="BQ167" s="551"/>
      <c r="BR167" s="551"/>
      <c r="BS167" s="7"/>
    </row>
    <row r="168" spans="1:71" ht="20.100000000000001" customHeight="1">
      <c r="D168" s="970" t="s">
        <v>244</v>
      </c>
      <c r="E168" s="971"/>
      <c r="F168" s="971"/>
      <c r="G168" s="971"/>
      <c r="H168" s="971"/>
      <c r="I168" s="971"/>
      <c r="J168" s="971"/>
      <c r="K168" s="971"/>
      <c r="L168" s="971"/>
      <c r="M168" s="971"/>
      <c r="N168" s="971"/>
      <c r="O168" s="971"/>
      <c r="P168" s="971"/>
      <c r="Q168" s="971"/>
      <c r="R168" s="972"/>
      <c r="S168" s="187">
        <f t="shared" ref="S168:BN168" si="246">COUNTIF(S105:S164,$BU$101)</f>
        <v>0</v>
      </c>
      <c r="T168" s="187">
        <f t="shared" si="246"/>
        <v>0</v>
      </c>
      <c r="U168" s="187">
        <f t="shared" si="246"/>
        <v>0</v>
      </c>
      <c r="V168" s="187">
        <f t="shared" si="246"/>
        <v>0</v>
      </c>
      <c r="W168" s="187">
        <f t="shared" si="246"/>
        <v>0</v>
      </c>
      <c r="X168" s="187">
        <f t="shared" si="246"/>
        <v>0</v>
      </c>
      <c r="Y168" s="187">
        <f t="shared" si="246"/>
        <v>0</v>
      </c>
      <c r="Z168" s="187">
        <f t="shared" si="246"/>
        <v>0</v>
      </c>
      <c r="AA168" s="187">
        <f t="shared" si="246"/>
        <v>0</v>
      </c>
      <c r="AB168" s="187">
        <f t="shared" si="246"/>
        <v>0</v>
      </c>
      <c r="AC168" s="187">
        <f t="shared" si="246"/>
        <v>0</v>
      </c>
      <c r="AD168" s="187">
        <f t="shared" si="246"/>
        <v>0</v>
      </c>
      <c r="AE168" s="187">
        <f t="shared" si="246"/>
        <v>0</v>
      </c>
      <c r="AF168" s="187">
        <f t="shared" si="246"/>
        <v>0</v>
      </c>
      <c r="AG168" s="187">
        <f t="shared" si="246"/>
        <v>0</v>
      </c>
      <c r="AH168" s="187">
        <f t="shared" si="246"/>
        <v>0</v>
      </c>
      <c r="AI168" s="187">
        <f t="shared" si="246"/>
        <v>0</v>
      </c>
      <c r="AJ168" s="187">
        <f t="shared" si="246"/>
        <v>0</v>
      </c>
      <c r="AK168" s="187">
        <f t="shared" si="246"/>
        <v>0</v>
      </c>
      <c r="AL168" s="187">
        <f t="shared" si="246"/>
        <v>0</v>
      </c>
      <c r="AM168" s="187">
        <f t="shared" si="246"/>
        <v>0</v>
      </c>
      <c r="AN168" s="187">
        <f t="shared" si="246"/>
        <v>0</v>
      </c>
      <c r="AO168" s="187">
        <f t="shared" si="246"/>
        <v>0</v>
      </c>
      <c r="AP168" s="187">
        <f t="shared" si="246"/>
        <v>0</v>
      </c>
      <c r="AQ168" s="187">
        <f t="shared" si="246"/>
        <v>0</v>
      </c>
      <c r="AR168" s="187">
        <f t="shared" si="246"/>
        <v>0</v>
      </c>
      <c r="AS168" s="187">
        <f t="shared" si="246"/>
        <v>0</v>
      </c>
      <c r="AT168" s="187">
        <f t="shared" si="246"/>
        <v>0</v>
      </c>
      <c r="AU168" s="187">
        <f t="shared" si="246"/>
        <v>0</v>
      </c>
      <c r="AV168" s="187">
        <f t="shared" si="246"/>
        <v>0</v>
      </c>
      <c r="AW168" s="187">
        <f t="shared" si="246"/>
        <v>0</v>
      </c>
      <c r="AX168" s="187">
        <f t="shared" si="246"/>
        <v>0</v>
      </c>
      <c r="AY168" s="187">
        <f t="shared" si="246"/>
        <v>0</v>
      </c>
      <c r="AZ168" s="187">
        <f t="shared" si="246"/>
        <v>0</v>
      </c>
      <c r="BA168" s="187">
        <f t="shared" si="246"/>
        <v>0</v>
      </c>
      <c r="BB168" s="187">
        <f t="shared" si="246"/>
        <v>0</v>
      </c>
      <c r="BC168" s="187">
        <f t="shared" si="246"/>
        <v>0</v>
      </c>
      <c r="BD168" s="187">
        <f t="shared" si="246"/>
        <v>0</v>
      </c>
      <c r="BE168" s="187">
        <f t="shared" si="246"/>
        <v>0</v>
      </c>
      <c r="BF168" s="187">
        <f t="shared" si="246"/>
        <v>0</v>
      </c>
      <c r="BG168" s="187">
        <f t="shared" si="246"/>
        <v>0</v>
      </c>
      <c r="BH168" s="187">
        <f t="shared" si="246"/>
        <v>0</v>
      </c>
      <c r="BI168" s="187">
        <f t="shared" si="246"/>
        <v>0</v>
      </c>
      <c r="BJ168" s="187">
        <f t="shared" si="246"/>
        <v>0</v>
      </c>
      <c r="BK168" s="187">
        <f t="shared" si="246"/>
        <v>0</v>
      </c>
      <c r="BL168" s="187">
        <f t="shared" si="246"/>
        <v>0</v>
      </c>
      <c r="BM168" s="187">
        <f t="shared" si="246"/>
        <v>0</v>
      </c>
      <c r="BN168" s="187">
        <f t="shared" si="246"/>
        <v>0</v>
      </c>
      <c r="BO168" s="568"/>
      <c r="BP168" s="6"/>
      <c r="BQ168" s="551"/>
      <c r="BR168" s="551"/>
      <c r="BS168" s="7"/>
    </row>
    <row r="169" spans="1:71" s="156" customFormat="1" ht="20.100000000000001" customHeight="1">
      <c r="D169" s="965" t="s">
        <v>246</v>
      </c>
      <c r="E169" s="966"/>
      <c r="F169" s="966"/>
      <c r="G169" s="966"/>
      <c r="H169" s="966"/>
      <c r="I169" s="966"/>
      <c r="J169" s="966"/>
      <c r="K169" s="966"/>
      <c r="L169" s="966"/>
      <c r="M169" s="966"/>
      <c r="N169" s="966"/>
      <c r="O169" s="966"/>
      <c r="P169" s="966"/>
      <c r="Q169" s="966"/>
      <c r="R169" s="967"/>
      <c r="S169" s="562" t="str">
        <f>IF(S168&gt;=$S$167,$BU$101,"")</f>
        <v/>
      </c>
      <c r="T169" s="562" t="str">
        <f>IF(T168&gt;=$S$167,$BU$101,"")</f>
        <v/>
      </c>
      <c r="U169" s="562" t="str">
        <f>IF(U168&gt;=$S$167,$BU$101,"")</f>
        <v/>
      </c>
      <c r="V169" s="562" t="str">
        <f>IF(V168&gt;=$S$167,$BU$101,"")</f>
        <v/>
      </c>
      <c r="W169" s="562" t="str">
        <f t="shared" ref="W169:BD169" si="247">IF(W168&gt;=$S$167,$BU$101,"")</f>
        <v/>
      </c>
      <c r="X169" s="562" t="str">
        <f t="shared" si="247"/>
        <v/>
      </c>
      <c r="Y169" s="562" t="str">
        <f t="shared" si="247"/>
        <v/>
      </c>
      <c r="Z169" s="562" t="str">
        <f t="shared" si="247"/>
        <v/>
      </c>
      <c r="AA169" s="562" t="str">
        <f t="shared" si="247"/>
        <v/>
      </c>
      <c r="AB169" s="562" t="str">
        <f t="shared" si="247"/>
        <v/>
      </c>
      <c r="AC169" s="562" t="str">
        <f t="shared" si="247"/>
        <v/>
      </c>
      <c r="AD169" s="562" t="str">
        <f t="shared" si="247"/>
        <v/>
      </c>
      <c r="AE169" s="562" t="str">
        <f t="shared" si="247"/>
        <v/>
      </c>
      <c r="AF169" s="562" t="str">
        <f t="shared" si="247"/>
        <v/>
      </c>
      <c r="AG169" s="562" t="str">
        <f t="shared" si="247"/>
        <v/>
      </c>
      <c r="AH169" s="562" t="str">
        <f t="shared" si="247"/>
        <v/>
      </c>
      <c r="AI169" s="562" t="str">
        <f t="shared" si="247"/>
        <v/>
      </c>
      <c r="AJ169" s="562" t="str">
        <f t="shared" si="247"/>
        <v/>
      </c>
      <c r="AK169" s="562" t="str">
        <f t="shared" si="247"/>
        <v/>
      </c>
      <c r="AL169" s="562" t="str">
        <f t="shared" si="247"/>
        <v/>
      </c>
      <c r="AM169" s="562" t="str">
        <f t="shared" si="247"/>
        <v/>
      </c>
      <c r="AN169" s="562" t="str">
        <f t="shared" si="247"/>
        <v/>
      </c>
      <c r="AO169" s="562" t="str">
        <f t="shared" si="247"/>
        <v/>
      </c>
      <c r="AP169" s="562" t="str">
        <f t="shared" si="247"/>
        <v/>
      </c>
      <c r="AQ169" s="562" t="str">
        <f t="shared" si="247"/>
        <v/>
      </c>
      <c r="AR169" s="562" t="str">
        <f t="shared" si="247"/>
        <v/>
      </c>
      <c r="AS169" s="562" t="str">
        <f t="shared" si="247"/>
        <v/>
      </c>
      <c r="AT169" s="562" t="str">
        <f t="shared" si="247"/>
        <v/>
      </c>
      <c r="AU169" s="562" t="str">
        <f t="shared" si="247"/>
        <v/>
      </c>
      <c r="AV169" s="562" t="str">
        <f t="shared" si="247"/>
        <v/>
      </c>
      <c r="AW169" s="562" t="str">
        <f t="shared" si="247"/>
        <v/>
      </c>
      <c r="AX169" s="562" t="str">
        <f t="shared" si="247"/>
        <v/>
      </c>
      <c r="AY169" s="562" t="str">
        <f t="shared" si="247"/>
        <v/>
      </c>
      <c r="AZ169" s="562" t="str">
        <f t="shared" si="247"/>
        <v/>
      </c>
      <c r="BA169" s="562" t="str">
        <f t="shared" si="247"/>
        <v/>
      </c>
      <c r="BB169" s="562" t="str">
        <f t="shared" si="247"/>
        <v/>
      </c>
      <c r="BC169" s="562" t="str">
        <f t="shared" si="247"/>
        <v/>
      </c>
      <c r="BD169" s="562" t="str">
        <f t="shared" si="247"/>
        <v/>
      </c>
      <c r="BE169" s="563" t="str">
        <f t="shared" ref="BE169:BN169" si="248">IF(BE168&gt;=$BA$167,$BU$101,"")</f>
        <v/>
      </c>
      <c r="BF169" s="563" t="str">
        <f t="shared" si="248"/>
        <v/>
      </c>
      <c r="BG169" s="563" t="str">
        <f t="shared" si="248"/>
        <v/>
      </c>
      <c r="BH169" s="563" t="str">
        <f t="shared" si="248"/>
        <v/>
      </c>
      <c r="BI169" s="563" t="str">
        <f t="shared" si="248"/>
        <v/>
      </c>
      <c r="BJ169" s="563" t="str">
        <f t="shared" si="248"/>
        <v/>
      </c>
      <c r="BK169" s="563" t="str">
        <f t="shared" si="248"/>
        <v/>
      </c>
      <c r="BL169" s="563" t="str">
        <f t="shared" si="248"/>
        <v/>
      </c>
      <c r="BM169" s="563" t="str">
        <f t="shared" si="248"/>
        <v/>
      </c>
      <c r="BN169" s="563" t="str">
        <f t="shared" si="248"/>
        <v/>
      </c>
      <c r="BO169" s="569"/>
      <c r="BP169" s="8"/>
      <c r="BQ169" s="550"/>
      <c r="BR169" s="550"/>
      <c r="BS169" s="9"/>
    </row>
    <row r="170" spans="1:71" ht="15.75" customHeight="1">
      <c r="D170" s="564"/>
      <c r="E170" s="194" t="s">
        <v>63</v>
      </c>
      <c r="F170" s="194"/>
      <c r="G170" s="194"/>
      <c r="H170" s="194"/>
      <c r="I170" s="194"/>
      <c r="J170" s="194"/>
      <c r="K170" s="194"/>
      <c r="L170" s="194"/>
      <c r="M170" s="194"/>
      <c r="N170" s="194"/>
      <c r="O170" s="194"/>
      <c r="P170" s="194"/>
      <c r="Q170" s="194"/>
      <c r="R170" s="194"/>
      <c r="S170" s="194"/>
      <c r="T170" s="194"/>
      <c r="U170" s="194"/>
      <c r="V170" s="194"/>
      <c r="W170" s="194"/>
      <c r="X170" s="194"/>
      <c r="Y170" s="194"/>
      <c r="Z170" s="194"/>
      <c r="AA170" s="194"/>
      <c r="AB170" s="194"/>
      <c r="AC170" s="194"/>
      <c r="AD170" s="194"/>
      <c r="AE170" s="194"/>
      <c r="AF170" s="194"/>
      <c r="AG170" s="194"/>
      <c r="AH170" s="194"/>
      <c r="AI170" s="194"/>
      <c r="AJ170" s="194"/>
      <c r="AK170" s="194"/>
      <c r="AL170" s="194"/>
      <c r="AM170" s="194"/>
      <c r="AN170" s="194"/>
      <c r="AO170" s="194"/>
      <c r="AP170" s="194"/>
      <c r="AQ170" s="194"/>
      <c r="AR170" s="194"/>
      <c r="AS170" s="194"/>
      <c r="AT170" s="194"/>
      <c r="AU170" s="194"/>
      <c r="AV170" s="194"/>
      <c r="AW170" s="194"/>
      <c r="AX170" s="194"/>
      <c r="AY170" s="194"/>
      <c r="AZ170" s="194"/>
      <c r="BA170" s="194"/>
      <c r="BB170" s="194"/>
      <c r="BC170" s="194"/>
      <c r="BD170" s="194"/>
      <c r="BE170" s="194"/>
      <c r="BF170" s="194"/>
      <c r="BG170" s="194"/>
      <c r="BH170" s="194"/>
      <c r="BI170" s="194"/>
      <c r="BJ170" s="194"/>
      <c r="BK170" s="194"/>
      <c r="BL170" s="194"/>
      <c r="BM170" s="194"/>
      <c r="BN170" s="194"/>
      <c r="BO170" s="2"/>
      <c r="BP170" s="973"/>
      <c r="BQ170" s="973"/>
      <c r="BR170" s="973"/>
      <c r="BS170" s="974"/>
    </row>
    <row r="171" spans="1:71" ht="15.75" customHeight="1">
      <c r="D171" s="191"/>
      <c r="E171" s="188"/>
      <c r="F171" s="188" t="s">
        <v>64</v>
      </c>
      <c r="G171" s="188"/>
      <c r="H171" s="188"/>
      <c r="I171" s="188"/>
      <c r="J171" s="188"/>
      <c r="K171" s="188"/>
      <c r="L171" s="188"/>
      <c r="M171" s="188"/>
      <c r="N171" s="188"/>
      <c r="O171" s="188"/>
      <c r="P171" s="188"/>
      <c r="Q171" s="188"/>
      <c r="R171" s="188"/>
      <c r="S171" s="188"/>
      <c r="T171" s="188"/>
      <c r="U171" s="188"/>
      <c r="V171" s="188"/>
      <c r="W171" s="188"/>
      <c r="X171" s="188"/>
      <c r="Y171" s="188"/>
      <c r="Z171" s="188"/>
      <c r="AA171" s="188"/>
      <c r="AB171" s="188"/>
      <c r="AC171" s="188"/>
      <c r="AD171" s="188"/>
      <c r="AE171" s="188"/>
      <c r="AF171" s="188"/>
      <c r="AG171" s="188"/>
      <c r="AH171" s="188"/>
      <c r="AI171" s="188"/>
      <c r="AJ171" s="188"/>
      <c r="AK171" s="188"/>
      <c r="AL171" s="188"/>
      <c r="AM171" s="188"/>
      <c r="AN171" s="188"/>
      <c r="AO171" s="188"/>
      <c r="AP171" s="188"/>
      <c r="AQ171" s="188"/>
      <c r="AR171" s="188"/>
      <c r="AS171" s="188"/>
      <c r="AT171" s="188"/>
      <c r="AU171" s="188"/>
      <c r="AV171" s="188"/>
      <c r="AW171" s="188"/>
      <c r="AX171" s="188"/>
      <c r="AY171" s="188"/>
      <c r="AZ171" s="188"/>
      <c r="BA171" s="188"/>
      <c r="BB171" s="188"/>
      <c r="BC171" s="188"/>
      <c r="BD171" s="188"/>
      <c r="BE171" s="188"/>
      <c r="BF171" s="188"/>
      <c r="BG171" s="188"/>
      <c r="BH171" s="188"/>
      <c r="BI171" s="188"/>
      <c r="BJ171" s="188"/>
      <c r="BK171" s="188"/>
      <c r="BL171" s="188"/>
      <c r="BM171" s="188"/>
      <c r="BN171" s="188"/>
      <c r="BO171" s="6"/>
      <c r="BP171" s="975"/>
      <c r="BQ171" s="975"/>
      <c r="BR171" s="975"/>
      <c r="BS171" s="976"/>
    </row>
    <row r="172" spans="1:71" ht="20.100000000000001" customHeight="1">
      <c r="D172" s="192"/>
      <c r="E172" s="189" t="s">
        <v>20</v>
      </c>
      <c r="F172" s="190"/>
      <c r="G172" s="977">
        <f>SUM(BP105:BS164)</f>
        <v>0</v>
      </c>
      <c r="H172" s="977"/>
      <c r="I172" s="977"/>
      <c r="J172" s="977"/>
      <c r="K172" s="977"/>
      <c r="L172" s="977"/>
      <c r="M172" s="190" t="s">
        <v>65</v>
      </c>
      <c r="N172" s="190"/>
      <c r="O172" s="190"/>
      <c r="P172" s="190"/>
      <c r="Q172" s="190"/>
      <c r="R172" s="190"/>
      <c r="S172" s="190"/>
      <c r="T172" s="190" t="s">
        <v>66</v>
      </c>
      <c r="U172" s="190"/>
      <c r="V172" s="190"/>
      <c r="W172" s="948">
        <v>8</v>
      </c>
      <c r="X172" s="948"/>
      <c r="Y172" s="948"/>
      <c r="Z172" s="190" t="s">
        <v>247</v>
      </c>
      <c r="AA172" s="190"/>
      <c r="AB172" s="190"/>
      <c r="AC172" s="190"/>
      <c r="AD172" s="190"/>
      <c r="AE172" s="190"/>
      <c r="AF172" s="190"/>
      <c r="AG172" s="190" t="s">
        <v>67</v>
      </c>
      <c r="AH172" s="190"/>
      <c r="AI172" s="190"/>
      <c r="AJ172" s="190"/>
      <c r="AK172" s="189" t="s">
        <v>20</v>
      </c>
      <c r="AL172" s="190"/>
      <c r="AM172" s="977">
        <f>ROUND(G172/W172,0)</f>
        <v>0</v>
      </c>
      <c r="AN172" s="977"/>
      <c r="AO172" s="977"/>
      <c r="AP172" s="977"/>
      <c r="AQ172" s="977"/>
      <c r="AR172" s="977"/>
      <c r="AS172" s="190" t="s">
        <v>68</v>
      </c>
      <c r="AT172" s="190"/>
      <c r="AU172" s="190"/>
      <c r="AV172" s="190"/>
      <c r="AW172" s="190"/>
      <c r="AX172" s="190"/>
      <c r="AY172" s="190"/>
      <c r="AZ172" s="190"/>
      <c r="BA172" s="190"/>
      <c r="BB172" s="190"/>
      <c r="BC172" s="190"/>
      <c r="BD172" s="190"/>
      <c r="BE172" s="190"/>
      <c r="BF172" s="190"/>
      <c r="BG172" s="190"/>
      <c r="BH172" s="190"/>
      <c r="BI172" s="190"/>
      <c r="BJ172" s="190"/>
      <c r="BK172" s="190"/>
      <c r="BL172" s="190"/>
      <c r="BM172" s="190"/>
      <c r="BN172" s="190"/>
      <c r="BO172" s="8"/>
      <c r="BP172" s="550"/>
      <c r="BQ172" s="550"/>
      <c r="BR172" s="550"/>
      <c r="BS172" s="9"/>
    </row>
    <row r="173" spans="1:71" ht="9.9499999999999993" customHeight="1">
      <c r="D173" s="128"/>
      <c r="E173" s="128"/>
      <c r="G173" s="117"/>
      <c r="H173" s="117"/>
      <c r="I173" s="117"/>
      <c r="J173" s="117"/>
      <c r="K173" s="117"/>
      <c r="L173" s="117"/>
      <c r="AK173" s="128"/>
      <c r="AM173" s="117"/>
      <c r="AN173" s="117"/>
      <c r="AO173" s="117"/>
      <c r="AP173" s="117"/>
      <c r="AQ173" s="117"/>
      <c r="AR173" s="117"/>
    </row>
    <row r="174" spans="1:71" ht="24.75" customHeight="1">
      <c r="A174" s="843"/>
      <c r="B174" s="843"/>
      <c r="C174" s="843"/>
      <c r="D174" s="843"/>
      <c r="E174" s="843"/>
      <c r="F174" s="843"/>
      <c r="G174" s="843"/>
      <c r="H174" s="843"/>
      <c r="I174" s="843"/>
      <c r="J174" s="843"/>
      <c r="K174" s="843"/>
      <c r="L174" s="843"/>
      <c r="M174" s="843"/>
      <c r="N174" s="843"/>
      <c r="O174" s="843"/>
      <c r="P174" s="843"/>
      <c r="Q174" s="843"/>
      <c r="R174" s="843"/>
      <c r="S174" s="843"/>
      <c r="T174" s="843"/>
      <c r="U174" s="843"/>
      <c r="V174" s="843"/>
      <c r="W174" s="843"/>
      <c r="X174" s="843"/>
      <c r="Y174" s="843"/>
      <c r="Z174" s="843"/>
      <c r="AA174" s="843"/>
      <c r="AB174" s="843"/>
      <c r="AC174" s="843"/>
      <c r="AD174" s="843"/>
      <c r="AE174" s="843"/>
      <c r="AF174" s="843"/>
      <c r="AG174" s="843"/>
      <c r="AH174" s="843"/>
      <c r="AI174" s="843"/>
      <c r="AJ174" s="843"/>
      <c r="AK174" s="843"/>
      <c r="AL174" s="843"/>
      <c r="AM174" s="843"/>
      <c r="AN174" s="843"/>
      <c r="AO174" s="843"/>
      <c r="AP174" s="843"/>
      <c r="AQ174" s="843"/>
      <c r="AR174" s="843"/>
      <c r="AS174" s="843"/>
      <c r="AT174" s="843"/>
      <c r="AU174" s="843"/>
      <c r="AV174" s="843"/>
      <c r="AW174" s="843"/>
      <c r="AX174" s="843"/>
      <c r="AY174" s="843"/>
      <c r="AZ174" s="843"/>
      <c r="BA174" s="843"/>
      <c r="BB174" s="843"/>
      <c r="BC174" s="843"/>
      <c r="BD174" s="843"/>
      <c r="BE174" s="843"/>
      <c r="BF174" s="843"/>
      <c r="BG174" s="843"/>
      <c r="BH174" s="843"/>
      <c r="BI174" s="843"/>
      <c r="BJ174" s="843"/>
      <c r="BK174" s="843"/>
      <c r="BL174" s="843"/>
      <c r="BM174" s="843"/>
      <c r="BN174" s="843"/>
      <c r="BO174" s="843"/>
    </row>
    <row r="175" spans="1:71" ht="24.75" customHeight="1">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row>
    <row r="176" spans="1:71" ht="163.5" customHeight="1">
      <c r="A176" s="672"/>
      <c r="B176" s="672"/>
      <c r="C176" s="672"/>
      <c r="D176" s="672"/>
      <c r="E176" s="686"/>
      <c r="F176" s="686"/>
      <c r="G176" s="686"/>
      <c r="H176" s="686"/>
      <c r="I176" s="686"/>
      <c r="J176" s="686"/>
      <c r="K176" s="686"/>
      <c r="L176" s="686"/>
      <c r="M176" s="686"/>
      <c r="N176" s="686"/>
      <c r="O176" s="686"/>
      <c r="P176" s="686"/>
      <c r="Q176" s="686"/>
      <c r="R176" s="686"/>
      <c r="S176" s="686"/>
      <c r="T176" s="686"/>
      <c r="U176" s="686"/>
      <c r="V176" s="686"/>
      <c r="W176" s="686"/>
      <c r="X176" s="686"/>
      <c r="Y176" s="686"/>
      <c r="Z176" s="686"/>
      <c r="AA176" s="686"/>
      <c r="AB176" s="686"/>
      <c r="AC176" s="686"/>
      <c r="AD176" s="686"/>
      <c r="AE176" s="686"/>
      <c r="AF176" s="686"/>
      <c r="AG176" s="686"/>
      <c r="AH176" s="686"/>
      <c r="AI176" s="686"/>
      <c r="AJ176" s="686"/>
      <c r="AK176" s="686"/>
      <c r="AL176" s="686"/>
      <c r="AM176" s="686"/>
      <c r="AN176" s="686"/>
      <c r="AO176" s="686"/>
      <c r="AP176" s="686"/>
      <c r="AQ176" s="686"/>
      <c r="AR176" s="686"/>
      <c r="AS176" s="686"/>
      <c r="AT176" s="686"/>
      <c r="AU176" s="686"/>
      <c r="AV176" s="686"/>
      <c r="AW176" s="686"/>
      <c r="AX176" s="686"/>
      <c r="AY176" s="686"/>
      <c r="AZ176" s="686"/>
      <c r="BA176" s="686"/>
      <c r="BB176" s="686"/>
      <c r="BC176" s="686"/>
      <c r="BD176" s="686"/>
      <c r="BE176" s="686"/>
      <c r="BF176" s="686"/>
      <c r="BG176" s="686"/>
      <c r="BH176" s="686"/>
      <c r="BI176" s="686"/>
      <c r="BJ176" s="686"/>
      <c r="BK176" s="686"/>
      <c r="BL176" s="686"/>
      <c r="BM176" s="686"/>
      <c r="BN176" s="686"/>
    </row>
    <row r="177" spans="1:73" ht="20.100000000000001" customHeight="1">
      <c r="A177" s="650"/>
      <c r="B177" s="650"/>
      <c r="C177" s="650"/>
      <c r="D177" s="650"/>
      <c r="F177" s="18"/>
      <c r="G177" s="18"/>
      <c r="H177" s="18"/>
      <c r="I177" s="18"/>
      <c r="J177" s="18"/>
      <c r="K177" s="18"/>
      <c r="L177" s="18"/>
      <c r="M177" s="18"/>
      <c r="N177" s="18"/>
      <c r="O177" s="18"/>
      <c r="P177" s="18"/>
      <c r="Q177" s="18"/>
      <c r="R177" s="23"/>
      <c r="S177" s="23"/>
    </row>
    <row r="178" spans="1:73" ht="20.100000000000001" customHeight="1">
      <c r="A178" s="650"/>
      <c r="B178" s="650"/>
      <c r="C178" s="650"/>
      <c r="D178" s="650"/>
      <c r="F178" s="18"/>
      <c r="G178" s="18"/>
      <c r="H178" s="24"/>
      <c r="I178" s="24"/>
      <c r="J178" s="24"/>
      <c r="K178" s="24"/>
      <c r="L178" s="24"/>
      <c r="M178" s="24"/>
      <c r="N178" s="24"/>
      <c r="O178" s="24"/>
      <c r="P178" s="24"/>
      <c r="Q178" s="24"/>
      <c r="R178" s="25"/>
      <c r="S178" s="25"/>
    </row>
    <row r="179" spans="1:73" ht="35.25" customHeight="1">
      <c r="A179" s="672"/>
      <c r="B179" s="672"/>
      <c r="C179" s="672"/>
      <c r="D179" s="672"/>
      <c r="E179" s="686"/>
      <c r="F179" s="686"/>
      <c r="G179" s="686"/>
      <c r="H179" s="686"/>
      <c r="I179" s="686"/>
      <c r="J179" s="686"/>
      <c r="K179" s="686"/>
      <c r="L179" s="686"/>
      <c r="M179" s="686"/>
      <c r="N179" s="686"/>
      <c r="O179" s="686"/>
      <c r="P179" s="686"/>
      <c r="Q179" s="686"/>
      <c r="R179" s="686"/>
      <c r="S179" s="686"/>
      <c r="T179" s="686"/>
      <c r="U179" s="686"/>
      <c r="V179" s="686"/>
      <c r="W179" s="686"/>
      <c r="X179" s="686"/>
      <c r="Y179" s="686"/>
      <c r="Z179" s="686"/>
      <c r="AA179" s="686"/>
      <c r="AB179" s="686"/>
      <c r="AC179" s="686"/>
      <c r="AD179" s="686"/>
      <c r="AE179" s="686"/>
      <c r="AF179" s="686"/>
      <c r="AG179" s="686"/>
      <c r="AH179" s="686"/>
      <c r="AI179" s="686"/>
      <c r="AJ179" s="686"/>
      <c r="AK179" s="686"/>
      <c r="AL179" s="686"/>
      <c r="AM179" s="686"/>
      <c r="AN179" s="686"/>
      <c r="AO179" s="686"/>
      <c r="AP179" s="686"/>
      <c r="AQ179" s="686"/>
      <c r="AR179" s="686"/>
      <c r="AS179" s="686"/>
      <c r="AT179" s="686"/>
      <c r="AU179" s="686"/>
      <c r="AV179" s="686"/>
      <c r="AW179" s="686"/>
      <c r="AX179" s="686"/>
      <c r="AY179" s="686"/>
      <c r="AZ179" s="686"/>
      <c r="BA179" s="686"/>
      <c r="BB179" s="686"/>
      <c r="BC179" s="686"/>
      <c r="BD179" s="686"/>
      <c r="BE179" s="686"/>
      <c r="BF179" s="686"/>
      <c r="BG179" s="686"/>
      <c r="BH179" s="686"/>
      <c r="BI179" s="686"/>
      <c r="BJ179" s="686"/>
      <c r="BK179" s="686"/>
      <c r="BL179" s="686"/>
      <c r="BM179" s="686"/>
      <c r="BN179" s="686"/>
    </row>
    <row r="180" spans="1:73" ht="52.5" customHeight="1">
      <c r="A180" s="672"/>
      <c r="B180" s="672"/>
      <c r="C180" s="672"/>
      <c r="D180" s="672"/>
      <c r="E180" s="686"/>
      <c r="F180" s="686"/>
      <c r="G180" s="686"/>
      <c r="H180" s="686"/>
      <c r="I180" s="686"/>
      <c r="J180" s="686"/>
      <c r="K180" s="686"/>
      <c r="L180" s="686"/>
      <c r="M180" s="686"/>
      <c r="N180" s="686"/>
      <c r="O180" s="686"/>
      <c r="P180" s="686"/>
      <c r="Q180" s="686"/>
      <c r="R180" s="686"/>
      <c r="S180" s="686"/>
      <c r="T180" s="686"/>
      <c r="U180" s="686"/>
      <c r="V180" s="686"/>
      <c r="W180" s="686"/>
      <c r="X180" s="686"/>
      <c r="Y180" s="686"/>
      <c r="Z180" s="686"/>
      <c r="AA180" s="686"/>
      <c r="AB180" s="686"/>
      <c r="AC180" s="686"/>
      <c r="AD180" s="686"/>
      <c r="AE180" s="686"/>
      <c r="AF180" s="686"/>
      <c r="AG180" s="686"/>
      <c r="AH180" s="686"/>
      <c r="AI180" s="686"/>
      <c r="AJ180" s="686"/>
      <c r="AK180" s="686"/>
      <c r="AL180" s="686"/>
      <c r="AM180" s="686"/>
      <c r="AN180" s="686"/>
      <c r="AO180" s="686"/>
      <c r="AP180" s="686"/>
      <c r="AQ180" s="686"/>
      <c r="AR180" s="686"/>
      <c r="AS180" s="686"/>
      <c r="AT180" s="686"/>
      <c r="AU180" s="686"/>
      <c r="AV180" s="686"/>
      <c r="AW180" s="686"/>
      <c r="AX180" s="686"/>
      <c r="AY180" s="686"/>
      <c r="AZ180" s="686"/>
      <c r="BA180" s="686"/>
      <c r="BB180" s="686"/>
      <c r="BC180" s="686"/>
      <c r="BD180" s="686"/>
      <c r="BE180" s="686"/>
      <c r="BF180" s="686"/>
      <c r="BG180" s="686"/>
      <c r="BH180" s="686"/>
      <c r="BI180" s="686"/>
      <c r="BJ180" s="686"/>
      <c r="BK180" s="686"/>
      <c r="BL180" s="686"/>
      <c r="BM180" s="686"/>
      <c r="BN180" s="686"/>
    </row>
    <row r="181" spans="1:73" ht="54" customHeight="1">
      <c r="A181" s="672"/>
      <c r="B181" s="672"/>
      <c r="C181" s="672"/>
      <c r="D181" s="672"/>
      <c r="E181" s="686"/>
      <c r="F181" s="686"/>
      <c r="G181" s="686"/>
      <c r="H181" s="686"/>
      <c r="I181" s="686"/>
      <c r="J181" s="686"/>
      <c r="K181" s="686"/>
      <c r="L181" s="686"/>
      <c r="M181" s="686"/>
      <c r="N181" s="686"/>
      <c r="O181" s="686"/>
      <c r="P181" s="686"/>
      <c r="Q181" s="686"/>
      <c r="R181" s="686"/>
      <c r="S181" s="686"/>
      <c r="T181" s="686"/>
      <c r="U181" s="686"/>
      <c r="V181" s="686"/>
      <c r="W181" s="686"/>
      <c r="X181" s="686"/>
      <c r="Y181" s="686"/>
      <c r="Z181" s="686"/>
      <c r="AA181" s="686"/>
      <c r="AB181" s="686"/>
      <c r="AC181" s="686"/>
      <c r="AD181" s="686"/>
      <c r="AE181" s="686"/>
      <c r="AF181" s="686"/>
      <c r="AG181" s="686"/>
      <c r="AH181" s="686"/>
      <c r="AI181" s="686"/>
      <c r="AJ181" s="686"/>
      <c r="AK181" s="686"/>
      <c r="AL181" s="686"/>
      <c r="AM181" s="686"/>
      <c r="AN181" s="686"/>
      <c r="AO181" s="686"/>
      <c r="AP181" s="686"/>
      <c r="AQ181" s="686"/>
      <c r="AR181" s="686"/>
      <c r="AS181" s="686"/>
      <c r="AT181" s="686"/>
      <c r="AU181" s="686"/>
      <c r="AV181" s="686"/>
      <c r="AW181" s="686"/>
      <c r="AX181" s="686"/>
      <c r="AY181" s="686"/>
      <c r="AZ181" s="686"/>
      <c r="BA181" s="686"/>
      <c r="BB181" s="686"/>
      <c r="BC181" s="686"/>
      <c r="BD181" s="686"/>
      <c r="BE181" s="686"/>
      <c r="BF181" s="686"/>
      <c r="BG181" s="686"/>
      <c r="BH181" s="686"/>
      <c r="BI181" s="686"/>
      <c r="BJ181" s="686"/>
      <c r="BK181" s="686"/>
      <c r="BL181" s="686"/>
      <c r="BM181" s="686"/>
      <c r="BN181" s="686"/>
    </row>
    <row r="182" spans="1:73" ht="20.100000000000001" customHeight="1">
      <c r="A182" s="57"/>
      <c r="B182" s="57"/>
      <c r="C182" s="57"/>
      <c r="D182" s="57"/>
      <c r="E182" s="57"/>
      <c r="F182" s="57"/>
      <c r="G182" s="57"/>
      <c r="H182" s="57"/>
      <c r="I182" s="57"/>
      <c r="J182" s="57"/>
      <c r="K182" s="57"/>
      <c r="L182" s="57"/>
      <c r="M182" s="57"/>
      <c r="N182" s="57"/>
      <c r="O182" s="57"/>
      <c r="P182" s="57"/>
      <c r="Q182" s="57"/>
      <c r="R182" s="79"/>
      <c r="S182" s="79"/>
      <c r="T182" s="57"/>
      <c r="U182" s="57"/>
      <c r="V182" s="57"/>
      <c r="W182" s="57"/>
      <c r="X182" s="57"/>
      <c r="Y182" s="57"/>
      <c r="Z182" s="57"/>
      <c r="AA182" s="57"/>
      <c r="AB182" s="57"/>
      <c r="AC182" s="57"/>
      <c r="AD182" s="57"/>
      <c r="AE182" s="57"/>
      <c r="AF182" s="57"/>
      <c r="AG182" s="57"/>
      <c r="AH182" s="57"/>
      <c r="AI182" s="57"/>
      <c r="AJ182" s="57"/>
      <c r="AK182" s="57"/>
      <c r="AL182" s="57"/>
      <c r="AM182" s="57"/>
      <c r="AN182" s="57"/>
      <c r="AO182" s="57"/>
      <c r="AP182" s="57"/>
      <c r="AQ182" s="57"/>
      <c r="AR182" s="57"/>
      <c r="AS182" s="57"/>
      <c r="AT182" s="57"/>
      <c r="AU182" s="57"/>
      <c r="AV182" s="57"/>
      <c r="AW182" s="57"/>
      <c r="AX182" s="57"/>
      <c r="AY182" s="57"/>
      <c r="AZ182" s="57"/>
      <c r="BA182" s="57"/>
      <c r="BB182" s="57"/>
      <c r="BC182" s="57"/>
      <c r="BD182" s="57"/>
      <c r="BE182" s="57"/>
      <c r="BF182" s="57"/>
      <c r="BG182" s="57"/>
      <c r="BH182" s="57"/>
      <c r="BI182" s="57"/>
      <c r="BJ182" s="57"/>
      <c r="BK182" s="57"/>
    </row>
    <row r="183" spans="1:73" ht="35.25" customHeight="1">
      <c r="A183" s="57"/>
      <c r="B183" s="57"/>
      <c r="C183" s="57"/>
      <c r="D183" s="79"/>
      <c r="E183" s="79"/>
      <c r="F183" s="79"/>
      <c r="G183" s="686"/>
      <c r="H183" s="686"/>
      <c r="I183" s="686"/>
      <c r="J183" s="686"/>
      <c r="K183" s="686"/>
      <c r="L183" s="686"/>
      <c r="M183" s="686"/>
      <c r="N183" s="686"/>
      <c r="O183" s="686"/>
      <c r="P183" s="686"/>
      <c r="Q183" s="686"/>
      <c r="R183" s="686"/>
      <c r="S183" s="686"/>
      <c r="T183" s="686"/>
      <c r="U183" s="686"/>
      <c r="V183" s="686"/>
      <c r="W183" s="686"/>
      <c r="X183" s="686"/>
      <c r="Y183" s="686"/>
      <c r="Z183" s="686"/>
      <c r="AA183" s="686"/>
      <c r="AB183" s="686"/>
      <c r="AC183" s="686"/>
      <c r="AD183" s="686"/>
      <c r="AE183" s="686"/>
      <c r="AF183" s="686"/>
      <c r="AG183" s="686"/>
      <c r="AH183" s="686"/>
      <c r="AI183" s="686"/>
      <c r="AJ183" s="686"/>
      <c r="AK183" s="686"/>
      <c r="AL183" s="686"/>
      <c r="AM183" s="686"/>
      <c r="AN183" s="686"/>
      <c r="AO183" s="686"/>
      <c r="AP183" s="686"/>
      <c r="AQ183" s="686"/>
      <c r="AR183" s="686"/>
      <c r="AS183" s="686"/>
      <c r="AT183" s="686"/>
      <c r="AU183" s="686"/>
      <c r="AV183" s="686"/>
      <c r="AW183" s="686"/>
      <c r="AX183" s="686"/>
      <c r="AY183" s="686"/>
      <c r="AZ183" s="686"/>
      <c r="BA183" s="686"/>
      <c r="BB183" s="686"/>
      <c r="BC183" s="686"/>
      <c r="BD183" s="686"/>
      <c r="BE183" s="686"/>
      <c r="BF183" s="686"/>
      <c r="BG183" s="686"/>
      <c r="BH183" s="686"/>
      <c r="BI183" s="686"/>
      <c r="BJ183" s="686"/>
      <c r="BK183" s="686"/>
      <c r="BL183" s="686"/>
      <c r="BM183" s="686"/>
      <c r="BN183" s="686"/>
    </row>
    <row r="184" spans="1:73" ht="20.100000000000001" customHeight="1">
      <c r="A184" s="57"/>
      <c r="B184" s="57"/>
      <c r="C184" s="57"/>
      <c r="D184" s="57"/>
      <c r="E184" s="57"/>
      <c r="F184" s="57"/>
      <c r="G184" s="57"/>
      <c r="H184" s="57"/>
      <c r="I184" s="57"/>
      <c r="J184" s="57"/>
      <c r="K184" s="57"/>
      <c r="L184" s="57"/>
      <c r="M184" s="57"/>
      <c r="N184" s="57"/>
      <c r="O184" s="57"/>
      <c r="P184" s="57"/>
      <c r="Q184" s="57"/>
      <c r="R184" s="79"/>
      <c r="S184" s="79"/>
      <c r="T184" s="57"/>
      <c r="U184" s="57"/>
      <c r="V184" s="57"/>
      <c r="W184" s="57"/>
      <c r="X184" s="57"/>
      <c r="Y184" s="57"/>
      <c r="Z184" s="57"/>
      <c r="AA184" s="57"/>
      <c r="AB184" s="57"/>
      <c r="AC184" s="57"/>
      <c r="AD184" s="57"/>
      <c r="AE184" s="57"/>
      <c r="AF184" s="57"/>
      <c r="AG184" s="57"/>
      <c r="AH184" s="57"/>
      <c r="AI184" s="57"/>
      <c r="AJ184" s="57"/>
      <c r="AK184" s="57"/>
      <c r="AL184" s="57"/>
      <c r="AM184" s="57"/>
      <c r="AN184" s="57"/>
      <c r="AO184" s="57"/>
      <c r="AP184" s="57"/>
      <c r="AQ184" s="57"/>
      <c r="AR184" s="57"/>
      <c r="AS184" s="57"/>
      <c r="AT184" s="57"/>
      <c r="AU184" s="57"/>
      <c r="AV184" s="57"/>
      <c r="AW184" s="57"/>
      <c r="AX184" s="57"/>
      <c r="AY184" s="57"/>
      <c r="AZ184" s="57"/>
      <c r="BA184" s="57"/>
      <c r="BB184" s="57"/>
      <c r="BC184" s="57"/>
      <c r="BD184" s="57"/>
      <c r="BE184" s="57"/>
      <c r="BF184" s="57"/>
      <c r="BG184" s="57"/>
      <c r="BH184" s="57"/>
      <c r="BI184" s="57"/>
      <c r="BJ184" s="57"/>
      <c r="BK184" s="57"/>
    </row>
    <row r="185" spans="1:73" ht="19.5" customHeight="1">
      <c r="A185" s="57"/>
      <c r="B185" s="57"/>
      <c r="C185" s="57"/>
      <c r="D185" s="79"/>
      <c r="E185" s="79"/>
      <c r="F185" s="79"/>
      <c r="G185" s="686"/>
      <c r="H185" s="686"/>
      <c r="I185" s="686"/>
      <c r="J185" s="686"/>
      <c r="K185" s="686"/>
      <c r="L185" s="686"/>
      <c r="M185" s="686"/>
      <c r="N185" s="686"/>
      <c r="O185" s="686"/>
      <c r="P185" s="686"/>
      <c r="Q185" s="686"/>
      <c r="R185" s="686"/>
      <c r="S185" s="686"/>
      <c r="T185" s="686"/>
      <c r="U185" s="686"/>
      <c r="V185" s="686"/>
      <c r="W185" s="686"/>
      <c r="X185" s="686"/>
      <c r="Y185" s="686"/>
      <c r="Z185" s="686"/>
      <c r="AA185" s="686"/>
      <c r="AB185" s="686"/>
      <c r="AC185" s="686"/>
      <c r="AD185" s="686"/>
      <c r="AE185" s="686"/>
      <c r="AF185" s="686"/>
      <c r="AG185" s="686"/>
      <c r="AH185" s="686"/>
      <c r="AI185" s="686"/>
      <c r="AJ185" s="686"/>
      <c r="AK185" s="686"/>
      <c r="AL185" s="686"/>
      <c r="AM185" s="686"/>
      <c r="AN185" s="686"/>
      <c r="AO185" s="686"/>
      <c r="AP185" s="686"/>
      <c r="AQ185" s="686"/>
      <c r="AR185" s="686"/>
      <c r="AS185" s="686"/>
      <c r="AT185" s="686"/>
      <c r="AU185" s="686"/>
      <c r="AV185" s="686"/>
      <c r="AW185" s="686"/>
      <c r="AX185" s="686"/>
      <c r="AY185" s="686"/>
      <c r="AZ185" s="686"/>
      <c r="BA185" s="686"/>
      <c r="BB185" s="686"/>
      <c r="BC185" s="686"/>
      <c r="BD185" s="686"/>
      <c r="BE185" s="686"/>
      <c r="BF185" s="686"/>
      <c r="BG185" s="686"/>
      <c r="BH185" s="686"/>
      <c r="BI185" s="686"/>
      <c r="BJ185" s="686"/>
      <c r="BK185" s="57"/>
    </row>
    <row r="186" spans="1:73" ht="20.100000000000001" customHeight="1">
      <c r="A186" s="57"/>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c r="AM186" s="57"/>
      <c r="AN186" s="57"/>
      <c r="AO186" s="57"/>
      <c r="AP186" s="57"/>
      <c r="AQ186" s="57"/>
      <c r="AR186" s="57"/>
      <c r="AS186" s="57"/>
      <c r="AT186" s="57"/>
      <c r="AU186" s="57"/>
      <c r="AV186" s="57"/>
      <c r="AW186" s="57"/>
      <c r="AX186" s="57"/>
      <c r="AY186" s="57"/>
      <c r="AZ186" s="57"/>
      <c r="BA186" s="57"/>
      <c r="BB186" s="57"/>
      <c r="BC186" s="57"/>
      <c r="BD186" s="57"/>
      <c r="BE186" s="57"/>
      <c r="BF186" s="57"/>
      <c r="BG186" s="57"/>
      <c r="BH186" s="57"/>
      <c r="BI186" s="57"/>
      <c r="BJ186" s="57"/>
      <c r="BK186" s="57"/>
      <c r="BL186" s="92"/>
      <c r="BM186" s="92"/>
      <c r="BN186" s="92"/>
      <c r="BO186" s="92"/>
      <c r="BP186" s="92"/>
      <c r="BQ186" s="92"/>
      <c r="BR186" s="92"/>
      <c r="BS186" s="92"/>
      <c r="BT186" s="92"/>
      <c r="BU186" s="92"/>
    </row>
    <row r="187" spans="1:73" ht="20.100000000000001" customHeight="1">
      <c r="A187" s="57"/>
      <c r="B187" s="57"/>
      <c r="C187" s="57"/>
      <c r="D187" s="57"/>
      <c r="E187" s="79"/>
      <c r="F187" s="79"/>
      <c r="G187" s="79"/>
      <c r="H187" s="79"/>
      <c r="I187" s="79"/>
      <c r="J187" s="79"/>
      <c r="K187" s="79"/>
      <c r="L187" s="79"/>
      <c r="M187" s="79"/>
      <c r="N187" s="79"/>
      <c r="O187" s="79"/>
      <c r="P187" s="79"/>
      <c r="Q187" s="79"/>
      <c r="R187" s="79"/>
      <c r="S187" s="79"/>
      <c r="T187" s="79"/>
      <c r="U187" s="79"/>
      <c r="V187" s="79"/>
      <c r="W187" s="79"/>
      <c r="X187" s="79"/>
      <c r="Y187" s="79"/>
      <c r="Z187" s="79"/>
      <c r="AA187" s="79"/>
      <c r="AB187" s="79"/>
      <c r="AC187" s="79"/>
      <c r="AD187" s="79"/>
      <c r="AE187" s="79"/>
      <c r="AF187" s="79"/>
      <c r="AG187" s="79"/>
      <c r="AH187" s="79"/>
      <c r="AI187" s="79"/>
      <c r="AJ187" s="79"/>
      <c r="AK187" s="79"/>
      <c r="AL187" s="79"/>
      <c r="AM187" s="79"/>
      <c r="AN187" s="79"/>
      <c r="AO187" s="79"/>
      <c r="AP187" s="79"/>
      <c r="AQ187" s="79"/>
      <c r="AR187" s="79"/>
      <c r="AS187" s="79"/>
      <c r="AT187" s="79"/>
      <c r="AU187" s="79"/>
      <c r="AV187" s="79"/>
      <c r="AW187" s="79"/>
      <c r="AX187" s="79"/>
      <c r="AY187" s="79"/>
      <c r="AZ187" s="79"/>
      <c r="BA187" s="79"/>
      <c r="BB187" s="79"/>
      <c r="BC187" s="79"/>
      <c r="BD187" s="79"/>
      <c r="BE187" s="79"/>
      <c r="BF187" s="79"/>
      <c r="BG187" s="79"/>
      <c r="BH187" s="79"/>
      <c r="BI187" s="79"/>
      <c r="BJ187" s="79"/>
      <c r="BK187" s="79"/>
      <c r="BL187" s="114"/>
      <c r="BM187" s="114"/>
      <c r="BN187" s="114"/>
      <c r="BO187" s="114"/>
      <c r="BP187" s="114"/>
      <c r="BQ187" s="114"/>
      <c r="BR187" s="114"/>
      <c r="BS187" s="114"/>
      <c r="BT187" s="114"/>
      <c r="BU187" s="114"/>
    </row>
    <row r="188" spans="1:73" ht="20.100000000000001" customHeight="1">
      <c r="A188" s="57"/>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7"/>
      <c r="AI188" s="57"/>
      <c r="AJ188" s="57"/>
      <c r="AK188" s="57"/>
      <c r="AL188" s="57"/>
      <c r="AM188" s="57"/>
      <c r="AN188" s="57"/>
      <c r="AO188" s="57"/>
      <c r="AP188" s="57"/>
      <c r="AQ188" s="57"/>
      <c r="AR188" s="57"/>
      <c r="AS188" s="57"/>
      <c r="AT188" s="57"/>
      <c r="AU188" s="57"/>
      <c r="AV188" s="57"/>
      <c r="AW188" s="57"/>
      <c r="AX188" s="57"/>
      <c r="AY188" s="57"/>
      <c r="AZ188" s="57"/>
      <c r="BA188" s="57"/>
      <c r="BB188" s="57"/>
      <c r="BC188" s="57"/>
      <c r="BD188" s="57"/>
      <c r="BE188" s="57"/>
      <c r="BF188" s="57"/>
      <c r="BG188" s="57"/>
      <c r="BH188" s="57"/>
      <c r="BI188" s="57"/>
      <c r="BJ188" s="57"/>
      <c r="BK188" s="57"/>
      <c r="BL188" s="92"/>
      <c r="BM188" s="92"/>
      <c r="BN188" s="92"/>
      <c r="BO188" s="92"/>
      <c r="BP188" s="92"/>
      <c r="BQ188" s="92"/>
    </row>
    <row r="189" spans="1:73" ht="20.100000000000001" customHeight="1">
      <c r="A189" s="57"/>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8"/>
      <c r="AD189" s="58"/>
      <c r="AE189" s="58"/>
      <c r="AF189" s="58"/>
      <c r="AG189" s="58"/>
      <c r="AH189" s="58"/>
      <c r="AI189" s="57"/>
      <c r="AJ189" s="57"/>
      <c r="AK189" s="57"/>
      <c r="AL189" s="57"/>
      <c r="AM189" s="57"/>
      <c r="AN189" s="57"/>
      <c r="AO189" s="57"/>
      <c r="AP189" s="57"/>
      <c r="AQ189" s="57"/>
      <c r="AR189" s="57"/>
      <c r="AS189" s="57"/>
      <c r="AT189" s="57"/>
      <c r="AU189" s="57"/>
      <c r="AV189" s="57"/>
      <c r="AW189" s="57"/>
      <c r="AX189" s="57"/>
      <c r="AY189" s="57"/>
      <c r="AZ189" s="57"/>
      <c r="BA189" s="58"/>
      <c r="BB189" s="58"/>
      <c r="BC189" s="58"/>
      <c r="BD189" s="58"/>
      <c r="BE189" s="57"/>
      <c r="BF189" s="57"/>
      <c r="BG189" s="58"/>
      <c r="BH189" s="58"/>
      <c r="BI189" s="58"/>
      <c r="BJ189" s="58"/>
      <c r="BK189" s="58"/>
      <c r="BL189" s="113"/>
    </row>
    <row r="190" spans="1:73" ht="19.5" customHeight="1">
      <c r="A190" s="650"/>
      <c r="B190" s="650"/>
      <c r="C190" s="650"/>
      <c r="D190" s="650"/>
      <c r="AC190" s="113"/>
      <c r="AD190" s="113"/>
      <c r="AE190" s="113"/>
      <c r="AF190" s="113"/>
      <c r="AG190" s="113"/>
      <c r="AH190" s="113"/>
      <c r="BA190" s="113"/>
      <c r="BB190" s="113"/>
      <c r="BC190" s="113"/>
      <c r="BD190" s="113"/>
      <c r="BG190" s="113"/>
      <c r="BH190" s="113"/>
      <c r="BI190" s="113"/>
      <c r="BJ190" s="113"/>
      <c r="BK190" s="113"/>
      <c r="BL190" s="113"/>
    </row>
    <row r="191" spans="1:73" ht="51.75" customHeight="1">
      <c r="A191" s="672"/>
      <c r="B191" s="672"/>
      <c r="C191" s="672"/>
      <c r="D191" s="672"/>
      <c r="E191" s="686"/>
      <c r="F191" s="686"/>
      <c r="G191" s="686"/>
      <c r="H191" s="686"/>
      <c r="I191" s="686"/>
      <c r="J191" s="686"/>
      <c r="K191" s="686"/>
      <c r="L191" s="686"/>
      <c r="M191" s="686"/>
      <c r="N191" s="686"/>
      <c r="O191" s="686"/>
      <c r="P191" s="686"/>
      <c r="Q191" s="686"/>
      <c r="R191" s="686"/>
      <c r="S191" s="686"/>
      <c r="T191" s="686"/>
      <c r="U191" s="686"/>
      <c r="V191" s="686"/>
      <c r="W191" s="686"/>
      <c r="X191" s="686"/>
      <c r="Y191" s="686"/>
      <c r="Z191" s="686"/>
      <c r="AA191" s="686"/>
      <c r="AB191" s="686"/>
      <c r="AC191" s="686"/>
      <c r="AD191" s="686"/>
      <c r="AE191" s="686"/>
      <c r="AF191" s="686"/>
      <c r="AG191" s="686"/>
      <c r="AH191" s="686"/>
      <c r="AI191" s="686"/>
      <c r="AJ191" s="686"/>
      <c r="AK191" s="686"/>
      <c r="AL191" s="686"/>
      <c r="AM191" s="686"/>
      <c r="AN191" s="686"/>
      <c r="AO191" s="686"/>
      <c r="AP191" s="686"/>
      <c r="AQ191" s="686"/>
      <c r="AR191" s="686"/>
      <c r="AS191" s="686"/>
      <c r="AT191" s="686"/>
      <c r="AU191" s="686"/>
      <c r="AV191" s="686"/>
      <c r="AW191" s="686"/>
      <c r="AX191" s="686"/>
      <c r="AY191" s="686"/>
      <c r="AZ191" s="686"/>
      <c r="BA191" s="686"/>
      <c r="BB191" s="686"/>
      <c r="BC191" s="686"/>
      <c r="BD191" s="686"/>
      <c r="BE191" s="686"/>
      <c r="BF191" s="686"/>
      <c r="BG191" s="686"/>
      <c r="BH191" s="686"/>
      <c r="BI191" s="686"/>
      <c r="BJ191" s="686"/>
      <c r="BK191" s="686"/>
      <c r="BL191" s="686"/>
      <c r="BM191" s="686"/>
      <c r="BN191" s="686"/>
    </row>
    <row r="192" spans="1:73" ht="50.25" customHeight="1">
      <c r="A192" s="672"/>
      <c r="B192" s="672"/>
      <c r="C192" s="672"/>
      <c r="D192" s="672"/>
      <c r="E192" s="686"/>
      <c r="F192" s="686"/>
      <c r="G192" s="686"/>
      <c r="H192" s="686"/>
      <c r="I192" s="686"/>
      <c r="J192" s="686"/>
      <c r="K192" s="686"/>
      <c r="L192" s="686"/>
      <c r="M192" s="686"/>
      <c r="N192" s="686"/>
      <c r="O192" s="686"/>
      <c r="P192" s="686"/>
      <c r="Q192" s="686"/>
      <c r="R192" s="686"/>
      <c r="S192" s="686"/>
      <c r="T192" s="686"/>
      <c r="U192" s="686"/>
      <c r="V192" s="686"/>
      <c r="W192" s="686"/>
      <c r="X192" s="686"/>
      <c r="Y192" s="686"/>
      <c r="Z192" s="686"/>
      <c r="AA192" s="686"/>
      <c r="AB192" s="686"/>
      <c r="AC192" s="686"/>
      <c r="AD192" s="686"/>
      <c r="AE192" s="686"/>
      <c r="AF192" s="686"/>
      <c r="AG192" s="686"/>
      <c r="AH192" s="686"/>
      <c r="AI192" s="686"/>
      <c r="AJ192" s="686"/>
      <c r="AK192" s="686"/>
      <c r="AL192" s="686"/>
      <c r="AM192" s="686"/>
      <c r="AN192" s="686"/>
      <c r="AO192" s="686"/>
      <c r="AP192" s="686"/>
      <c r="AQ192" s="686"/>
      <c r="AR192" s="686"/>
      <c r="AS192" s="686"/>
      <c r="AT192" s="686"/>
      <c r="AU192" s="686"/>
      <c r="AV192" s="686"/>
      <c r="AW192" s="686"/>
      <c r="AX192" s="686"/>
      <c r="AY192" s="686"/>
      <c r="AZ192" s="686"/>
      <c r="BA192" s="686"/>
      <c r="BB192" s="686"/>
      <c r="BC192" s="686"/>
      <c r="BD192" s="686"/>
      <c r="BE192" s="686"/>
      <c r="BF192" s="686"/>
      <c r="BG192" s="686"/>
      <c r="BH192" s="686"/>
      <c r="BI192" s="686"/>
      <c r="BJ192" s="686"/>
      <c r="BK192" s="686"/>
      <c r="BL192" s="686"/>
      <c r="BM192" s="686"/>
      <c r="BN192" s="686"/>
    </row>
    <row r="193" spans="1:67" ht="20.100000000000001" customHeight="1">
      <c r="A193" s="128"/>
      <c r="B193" s="117"/>
      <c r="C193" s="117"/>
      <c r="D193" s="117"/>
    </row>
    <row r="194" spans="1:67" ht="69" customHeight="1">
      <c r="A194" s="650"/>
      <c r="B194" s="650"/>
      <c r="C194" s="650"/>
      <c r="D194" s="650"/>
      <c r="E194" s="686"/>
      <c r="F194" s="686"/>
      <c r="G194" s="686"/>
      <c r="H194" s="686"/>
      <c r="I194" s="686"/>
      <c r="J194" s="686"/>
      <c r="K194" s="686"/>
      <c r="L194" s="686"/>
      <c r="M194" s="686"/>
      <c r="N194" s="686"/>
      <c r="O194" s="686"/>
      <c r="P194" s="686"/>
      <c r="Q194" s="686"/>
      <c r="R194" s="686"/>
      <c r="S194" s="686"/>
      <c r="T194" s="686"/>
      <c r="U194" s="686"/>
      <c r="V194" s="686"/>
      <c r="W194" s="686"/>
      <c r="X194" s="686"/>
      <c r="Y194" s="686"/>
      <c r="Z194" s="686"/>
      <c r="AA194" s="686"/>
      <c r="AB194" s="686"/>
      <c r="AC194" s="686"/>
      <c r="AD194" s="686"/>
      <c r="AE194" s="686"/>
      <c r="AF194" s="686"/>
      <c r="AG194" s="686"/>
      <c r="AH194" s="686"/>
      <c r="AI194" s="686"/>
      <c r="AJ194" s="686"/>
      <c r="AK194" s="686"/>
      <c r="AL194" s="686"/>
      <c r="AM194" s="686"/>
      <c r="AN194" s="686"/>
      <c r="AO194" s="686"/>
      <c r="AP194" s="686"/>
      <c r="AQ194" s="686"/>
      <c r="AR194" s="686"/>
      <c r="AS194" s="686"/>
      <c r="AT194" s="686"/>
      <c r="AU194" s="686"/>
      <c r="AV194" s="686"/>
      <c r="AW194" s="686"/>
      <c r="AX194" s="686"/>
      <c r="AY194" s="686"/>
      <c r="AZ194" s="686"/>
      <c r="BA194" s="686"/>
      <c r="BB194" s="686"/>
      <c r="BC194" s="686"/>
      <c r="BD194" s="686"/>
      <c r="BE194" s="686"/>
      <c r="BF194" s="686"/>
      <c r="BG194" s="686"/>
      <c r="BH194" s="686"/>
      <c r="BI194" s="686"/>
      <c r="BJ194" s="686"/>
      <c r="BK194" s="686"/>
      <c r="BL194" s="686"/>
      <c r="BM194" s="686"/>
      <c r="BN194" s="686"/>
    </row>
    <row r="195" spans="1:67" ht="20.100000000000001" customHeight="1">
      <c r="A195" s="128"/>
      <c r="B195" s="117"/>
      <c r="C195" s="117"/>
      <c r="D195" s="117"/>
    </row>
    <row r="196" spans="1:67" ht="66.75" customHeight="1">
      <c r="A196" s="650"/>
      <c r="B196" s="650"/>
      <c r="C196" s="650"/>
      <c r="D196" s="650"/>
      <c r="E196" s="686"/>
      <c r="F196" s="686"/>
      <c r="G196" s="686"/>
      <c r="H196" s="686"/>
      <c r="I196" s="686"/>
      <c r="J196" s="686"/>
      <c r="K196" s="686"/>
      <c r="L196" s="686"/>
      <c r="M196" s="686"/>
      <c r="N196" s="686"/>
      <c r="O196" s="686"/>
      <c r="P196" s="686"/>
      <c r="Q196" s="686"/>
      <c r="R196" s="686"/>
      <c r="S196" s="686"/>
      <c r="T196" s="686"/>
      <c r="U196" s="686"/>
      <c r="V196" s="686"/>
      <c r="W196" s="686"/>
      <c r="X196" s="686"/>
      <c r="Y196" s="686"/>
      <c r="Z196" s="686"/>
      <c r="AA196" s="686"/>
      <c r="AB196" s="686"/>
      <c r="AC196" s="686"/>
      <c r="AD196" s="686"/>
      <c r="AE196" s="686"/>
      <c r="AF196" s="686"/>
      <c r="AG196" s="686"/>
      <c r="AH196" s="686"/>
      <c r="AI196" s="686"/>
      <c r="AJ196" s="686"/>
      <c r="AK196" s="686"/>
      <c r="AL196" s="686"/>
      <c r="AM196" s="686"/>
      <c r="AN196" s="686"/>
      <c r="AO196" s="686"/>
      <c r="AP196" s="686"/>
      <c r="AQ196" s="686"/>
      <c r="AR196" s="686"/>
      <c r="AS196" s="686"/>
      <c r="AT196" s="686"/>
      <c r="AU196" s="686"/>
      <c r="AV196" s="686"/>
      <c r="AW196" s="686"/>
      <c r="AX196" s="686"/>
      <c r="AY196" s="686"/>
      <c r="AZ196" s="686"/>
      <c r="BA196" s="686"/>
      <c r="BB196" s="686"/>
      <c r="BC196" s="686"/>
      <c r="BD196" s="686"/>
      <c r="BE196" s="686"/>
      <c r="BF196" s="686"/>
      <c r="BG196" s="686"/>
      <c r="BH196" s="686"/>
      <c r="BI196" s="686"/>
      <c r="BJ196" s="686"/>
      <c r="BK196" s="686"/>
      <c r="BL196" s="686"/>
      <c r="BM196" s="686"/>
      <c r="BN196" s="686"/>
    </row>
    <row r="197" spans="1:67" ht="19.5" customHeight="1">
      <c r="A197" s="672"/>
      <c r="B197" s="672"/>
      <c r="C197" s="672"/>
      <c r="D197" s="672"/>
      <c r="E197" s="686"/>
      <c r="F197" s="686"/>
      <c r="G197" s="686"/>
      <c r="H197" s="686"/>
      <c r="I197" s="686"/>
      <c r="J197" s="686"/>
      <c r="K197" s="686"/>
      <c r="L197" s="686"/>
      <c r="M197" s="686"/>
      <c r="N197" s="686"/>
      <c r="O197" s="686"/>
      <c r="P197" s="686"/>
      <c r="Q197" s="686"/>
      <c r="R197" s="686"/>
      <c r="S197" s="686"/>
      <c r="T197" s="686"/>
      <c r="U197" s="686"/>
      <c r="V197" s="686"/>
      <c r="W197" s="686"/>
      <c r="X197" s="686"/>
      <c r="Y197" s="686"/>
      <c r="Z197" s="686"/>
      <c r="AA197" s="686"/>
      <c r="AB197" s="686"/>
      <c r="AC197" s="686"/>
      <c r="AD197" s="686"/>
      <c r="AE197" s="686"/>
      <c r="AF197" s="686"/>
      <c r="AG197" s="686"/>
      <c r="AH197" s="686"/>
      <c r="AI197" s="686"/>
      <c r="AJ197" s="686"/>
      <c r="AK197" s="686"/>
      <c r="AL197" s="686"/>
      <c r="AM197" s="686"/>
      <c r="AN197" s="686"/>
      <c r="AO197" s="686"/>
      <c r="AP197" s="686"/>
      <c r="AQ197" s="686"/>
      <c r="AR197" s="686"/>
      <c r="AS197" s="686"/>
      <c r="AT197" s="686"/>
      <c r="AU197" s="686"/>
      <c r="AV197" s="686"/>
      <c r="AW197" s="686"/>
      <c r="AX197" s="686"/>
      <c r="AY197" s="686"/>
      <c r="AZ197" s="686"/>
      <c r="BA197" s="686"/>
      <c r="BB197" s="686"/>
      <c r="BC197" s="686"/>
      <c r="BD197" s="686"/>
      <c r="BE197" s="686"/>
      <c r="BF197" s="686"/>
      <c r="BG197" s="686"/>
      <c r="BH197" s="686"/>
      <c r="BI197" s="686"/>
      <c r="BJ197" s="686"/>
      <c r="BK197" s="686"/>
      <c r="BL197" s="686"/>
      <c r="BM197" s="686"/>
      <c r="BN197" s="686"/>
      <c r="BO197" s="92"/>
    </row>
    <row r="198" spans="1:67" ht="41.25" customHeight="1">
      <c r="A198" s="672"/>
      <c r="B198" s="672"/>
      <c r="C198" s="672"/>
      <c r="D198" s="672"/>
      <c r="E198" s="686"/>
      <c r="F198" s="686"/>
      <c r="G198" s="686"/>
      <c r="H198" s="686"/>
      <c r="I198" s="686"/>
      <c r="J198" s="686"/>
      <c r="K198" s="686"/>
      <c r="L198" s="686"/>
      <c r="M198" s="686"/>
      <c r="N198" s="686"/>
      <c r="O198" s="686"/>
      <c r="P198" s="686"/>
      <c r="Q198" s="686"/>
      <c r="R198" s="686"/>
      <c r="S198" s="686"/>
      <c r="T198" s="686"/>
      <c r="U198" s="686"/>
      <c r="V198" s="686"/>
      <c r="W198" s="686"/>
      <c r="X198" s="686"/>
      <c r="Y198" s="686"/>
      <c r="Z198" s="686"/>
      <c r="AA198" s="686"/>
      <c r="AB198" s="686"/>
      <c r="AC198" s="686"/>
      <c r="AD198" s="686"/>
      <c r="AE198" s="686"/>
      <c r="AF198" s="686"/>
      <c r="AG198" s="686"/>
      <c r="AH198" s="686"/>
      <c r="AI198" s="686"/>
      <c r="AJ198" s="686"/>
      <c r="AK198" s="686"/>
      <c r="AL198" s="686"/>
      <c r="AM198" s="686"/>
      <c r="AN198" s="686"/>
      <c r="AO198" s="686"/>
      <c r="AP198" s="686"/>
      <c r="AQ198" s="686"/>
      <c r="AR198" s="686"/>
      <c r="AS198" s="686"/>
      <c r="AT198" s="686"/>
      <c r="AU198" s="686"/>
      <c r="AV198" s="686"/>
      <c r="AW198" s="686"/>
      <c r="AX198" s="686"/>
      <c r="AY198" s="686"/>
      <c r="AZ198" s="686"/>
      <c r="BA198" s="686"/>
      <c r="BB198" s="686"/>
      <c r="BC198" s="686"/>
      <c r="BD198" s="686"/>
      <c r="BE198" s="686"/>
      <c r="BF198" s="686"/>
      <c r="BG198" s="686"/>
      <c r="BH198" s="686"/>
      <c r="BI198" s="686"/>
      <c r="BJ198" s="686"/>
      <c r="BK198" s="686"/>
      <c r="BL198" s="686"/>
      <c r="BM198" s="686"/>
      <c r="BN198" s="686"/>
      <c r="BO198" s="92"/>
    </row>
    <row r="199" spans="1:67" ht="35.25" customHeight="1">
      <c r="A199" s="672"/>
      <c r="B199" s="672"/>
      <c r="C199" s="672"/>
      <c r="D199" s="672"/>
      <c r="E199" s="686"/>
      <c r="F199" s="686"/>
      <c r="G199" s="686"/>
      <c r="H199" s="686"/>
      <c r="I199" s="686"/>
      <c r="J199" s="686"/>
      <c r="K199" s="686"/>
      <c r="L199" s="686"/>
      <c r="M199" s="686"/>
      <c r="N199" s="686"/>
      <c r="O199" s="686"/>
      <c r="P199" s="686"/>
      <c r="Q199" s="686"/>
      <c r="R199" s="686"/>
      <c r="S199" s="686"/>
      <c r="T199" s="686"/>
      <c r="U199" s="686"/>
      <c r="V199" s="686"/>
      <c r="W199" s="686"/>
      <c r="X199" s="686"/>
      <c r="Y199" s="686"/>
      <c r="Z199" s="686"/>
      <c r="AA199" s="686"/>
      <c r="AB199" s="686"/>
      <c r="AC199" s="686"/>
      <c r="AD199" s="686"/>
      <c r="AE199" s="686"/>
      <c r="AF199" s="686"/>
      <c r="AG199" s="686"/>
      <c r="AH199" s="686"/>
      <c r="AI199" s="686"/>
      <c r="AJ199" s="686"/>
      <c r="AK199" s="686"/>
      <c r="AL199" s="686"/>
      <c r="AM199" s="686"/>
      <c r="AN199" s="686"/>
      <c r="AO199" s="686"/>
      <c r="AP199" s="686"/>
      <c r="AQ199" s="686"/>
      <c r="AR199" s="686"/>
      <c r="AS199" s="686"/>
      <c r="AT199" s="686"/>
      <c r="AU199" s="686"/>
      <c r="AV199" s="686"/>
      <c r="AW199" s="686"/>
      <c r="AX199" s="686"/>
      <c r="AY199" s="686"/>
      <c r="AZ199" s="686"/>
      <c r="BA199" s="686"/>
      <c r="BB199" s="686"/>
      <c r="BC199" s="686"/>
      <c r="BD199" s="686"/>
      <c r="BE199" s="686"/>
      <c r="BF199" s="686"/>
      <c r="BG199" s="686"/>
      <c r="BH199" s="686"/>
      <c r="BI199" s="686"/>
      <c r="BJ199" s="686"/>
      <c r="BK199" s="686"/>
      <c r="BL199" s="686"/>
      <c r="BM199" s="686"/>
      <c r="BN199" s="686"/>
    </row>
    <row r="200" spans="1:67" ht="20.100000000000001" customHeight="1">
      <c r="A200" s="650"/>
      <c r="B200" s="650"/>
      <c r="C200" s="650"/>
      <c r="D200" s="650"/>
    </row>
    <row r="201" spans="1:67" ht="77.25" customHeight="1">
      <c r="A201" s="672"/>
      <c r="B201" s="672"/>
      <c r="C201" s="672"/>
      <c r="D201" s="672"/>
      <c r="E201" s="686"/>
      <c r="F201" s="686"/>
      <c r="G201" s="686"/>
      <c r="H201" s="686"/>
      <c r="I201" s="686"/>
      <c r="J201" s="686"/>
      <c r="K201" s="686"/>
      <c r="L201" s="686"/>
      <c r="M201" s="686"/>
      <c r="N201" s="686"/>
      <c r="O201" s="686"/>
      <c r="P201" s="686"/>
      <c r="Q201" s="686"/>
      <c r="R201" s="686"/>
      <c r="S201" s="686"/>
      <c r="T201" s="686"/>
      <c r="U201" s="686"/>
      <c r="V201" s="686"/>
      <c r="W201" s="686"/>
      <c r="X201" s="686"/>
      <c r="Y201" s="686"/>
      <c r="Z201" s="686"/>
      <c r="AA201" s="686"/>
      <c r="AB201" s="686"/>
      <c r="AC201" s="686"/>
      <c r="AD201" s="686"/>
      <c r="AE201" s="686"/>
      <c r="AF201" s="686"/>
      <c r="AG201" s="686"/>
      <c r="AH201" s="686"/>
      <c r="AI201" s="686"/>
      <c r="AJ201" s="686"/>
      <c r="AK201" s="686"/>
      <c r="AL201" s="686"/>
      <c r="AM201" s="686"/>
      <c r="AN201" s="686"/>
      <c r="AO201" s="686"/>
      <c r="AP201" s="686"/>
      <c r="AQ201" s="686"/>
      <c r="AR201" s="686"/>
      <c r="AS201" s="686"/>
      <c r="AT201" s="686"/>
      <c r="AU201" s="686"/>
      <c r="AV201" s="686"/>
      <c r="AW201" s="686"/>
      <c r="AX201" s="686"/>
      <c r="AY201" s="686"/>
      <c r="AZ201" s="686"/>
      <c r="BA201" s="686"/>
      <c r="BB201" s="686"/>
      <c r="BC201" s="686"/>
      <c r="BD201" s="686"/>
      <c r="BE201" s="686"/>
      <c r="BF201" s="686"/>
      <c r="BG201" s="686"/>
      <c r="BH201" s="686"/>
      <c r="BI201" s="686"/>
      <c r="BJ201" s="686"/>
      <c r="BK201" s="686"/>
      <c r="BL201" s="686"/>
      <c r="BM201" s="686"/>
      <c r="BN201" s="686"/>
    </row>
    <row r="202" spans="1:67" ht="20.100000000000001" customHeight="1">
      <c r="A202" s="650"/>
      <c r="B202" s="650"/>
      <c r="C202" s="650"/>
      <c r="D202" s="650"/>
    </row>
    <row r="203" spans="1:67" ht="121.5" customHeight="1">
      <c r="A203" s="650"/>
      <c r="B203" s="650"/>
      <c r="C203" s="650"/>
      <c r="D203" s="650"/>
      <c r="E203" s="686"/>
      <c r="F203" s="686"/>
      <c r="G203" s="686"/>
      <c r="H203" s="686"/>
      <c r="I203" s="686"/>
      <c r="J203" s="686"/>
      <c r="K203" s="686"/>
      <c r="L203" s="686"/>
      <c r="M203" s="686"/>
      <c r="N203" s="686"/>
      <c r="O203" s="686"/>
      <c r="P203" s="686"/>
      <c r="Q203" s="686"/>
      <c r="R203" s="686"/>
      <c r="S203" s="686"/>
      <c r="T203" s="686"/>
      <c r="U203" s="686"/>
      <c r="V203" s="686"/>
      <c r="W203" s="686"/>
      <c r="X203" s="686"/>
      <c r="Y203" s="686"/>
      <c r="Z203" s="686"/>
      <c r="AA203" s="686"/>
      <c r="AB203" s="686"/>
      <c r="AC203" s="686"/>
      <c r="AD203" s="686"/>
      <c r="AE203" s="686"/>
      <c r="AF203" s="686"/>
      <c r="AG203" s="686"/>
      <c r="AH203" s="686"/>
      <c r="AI203" s="686"/>
      <c r="AJ203" s="686"/>
      <c r="AK203" s="686"/>
      <c r="AL203" s="686"/>
      <c r="AM203" s="686"/>
      <c r="AN203" s="686"/>
      <c r="AO203" s="686"/>
      <c r="AP203" s="686"/>
      <c r="AQ203" s="686"/>
      <c r="AR203" s="686"/>
      <c r="AS203" s="686"/>
      <c r="AT203" s="686"/>
      <c r="AU203" s="686"/>
      <c r="AV203" s="686"/>
      <c r="AW203" s="686"/>
      <c r="AX203" s="686"/>
      <c r="AY203" s="686"/>
      <c r="AZ203" s="686"/>
      <c r="BA203" s="686"/>
      <c r="BB203" s="686"/>
      <c r="BC203" s="686"/>
      <c r="BD203" s="686"/>
      <c r="BE203" s="686"/>
      <c r="BF203" s="686"/>
      <c r="BG203" s="686"/>
      <c r="BH203" s="686"/>
      <c r="BI203" s="686"/>
      <c r="BJ203" s="686"/>
      <c r="BK203" s="686"/>
      <c r="BL203" s="686"/>
      <c r="BM203" s="686"/>
      <c r="BN203" s="686"/>
    </row>
    <row r="204" spans="1:67" ht="130.5" customHeight="1">
      <c r="A204" s="650"/>
      <c r="B204" s="650"/>
      <c r="C204" s="650"/>
      <c r="D204" s="650"/>
      <c r="E204" s="686"/>
      <c r="F204" s="686"/>
      <c r="G204" s="686"/>
      <c r="H204" s="686"/>
      <c r="I204" s="686"/>
      <c r="J204" s="686"/>
      <c r="K204" s="686"/>
      <c r="L204" s="686"/>
      <c r="M204" s="686"/>
      <c r="N204" s="686"/>
      <c r="O204" s="686"/>
      <c r="P204" s="686"/>
      <c r="Q204" s="686"/>
      <c r="R204" s="686"/>
      <c r="S204" s="686"/>
      <c r="T204" s="686"/>
      <c r="U204" s="686"/>
      <c r="V204" s="686"/>
      <c r="W204" s="686"/>
      <c r="X204" s="686"/>
      <c r="Y204" s="686"/>
      <c r="Z204" s="686"/>
      <c r="AA204" s="686"/>
      <c r="AB204" s="686"/>
      <c r="AC204" s="686"/>
      <c r="AD204" s="686"/>
      <c r="AE204" s="686"/>
      <c r="AF204" s="686"/>
      <c r="AG204" s="686"/>
      <c r="AH204" s="686"/>
      <c r="AI204" s="686"/>
      <c r="AJ204" s="686"/>
      <c r="AK204" s="686"/>
      <c r="AL204" s="686"/>
      <c r="AM204" s="686"/>
      <c r="AN204" s="686"/>
      <c r="AO204" s="686"/>
      <c r="AP204" s="686"/>
      <c r="AQ204" s="686"/>
      <c r="AR204" s="686"/>
      <c r="AS204" s="686"/>
      <c r="AT204" s="686"/>
      <c r="AU204" s="686"/>
      <c r="AV204" s="686"/>
      <c r="AW204" s="686"/>
      <c r="AX204" s="686"/>
      <c r="AY204" s="686"/>
      <c r="AZ204" s="686"/>
      <c r="BA204" s="686"/>
      <c r="BB204" s="686"/>
      <c r="BC204" s="686"/>
      <c r="BD204" s="686"/>
      <c r="BE204" s="686"/>
      <c r="BF204" s="686"/>
      <c r="BG204" s="686"/>
      <c r="BH204" s="686"/>
      <c r="BI204" s="686"/>
      <c r="BJ204" s="686"/>
      <c r="BK204" s="686"/>
      <c r="BL204" s="686"/>
      <c r="BM204" s="686"/>
      <c r="BN204" s="686"/>
    </row>
    <row r="205" spans="1:67" ht="70.5" customHeight="1">
      <c r="A205" s="650"/>
      <c r="B205" s="650"/>
      <c r="C205" s="650"/>
      <c r="D205" s="650"/>
      <c r="E205" s="693"/>
      <c r="F205" s="693"/>
      <c r="G205" s="693"/>
      <c r="H205" s="693"/>
      <c r="I205" s="693"/>
      <c r="J205" s="693"/>
      <c r="K205" s="693"/>
      <c r="L205" s="693"/>
      <c r="M205" s="693"/>
      <c r="N205" s="693"/>
      <c r="O205" s="693"/>
      <c r="P205" s="693"/>
      <c r="Q205" s="693"/>
      <c r="R205" s="693"/>
      <c r="S205" s="693"/>
      <c r="T205" s="693"/>
      <c r="U205" s="693"/>
      <c r="V205" s="693"/>
      <c r="W205" s="693"/>
      <c r="X205" s="693"/>
      <c r="Y205" s="693"/>
      <c r="Z205" s="693"/>
      <c r="AA205" s="693"/>
      <c r="AB205" s="693"/>
      <c r="AC205" s="693"/>
      <c r="AD205" s="693"/>
      <c r="AE205" s="693"/>
      <c r="AF205" s="693"/>
      <c r="AG205" s="693"/>
      <c r="AH205" s="693"/>
      <c r="AI205" s="693"/>
      <c r="AJ205" s="693"/>
      <c r="AK205" s="693"/>
      <c r="AL205" s="693"/>
      <c r="AM205" s="693"/>
      <c r="AN205" s="693"/>
      <c r="AO205" s="693"/>
      <c r="AP205" s="693"/>
      <c r="AQ205" s="693"/>
      <c r="AR205" s="693"/>
      <c r="AS205" s="693"/>
      <c r="AT205" s="693"/>
      <c r="AU205" s="693"/>
      <c r="AV205" s="693"/>
      <c r="AW205" s="693"/>
      <c r="AX205" s="693"/>
      <c r="AY205" s="693"/>
      <c r="AZ205" s="693"/>
      <c r="BA205" s="693"/>
      <c r="BB205" s="693"/>
      <c r="BC205" s="693"/>
      <c r="BD205" s="693"/>
      <c r="BE205" s="693"/>
      <c r="BF205" s="693"/>
      <c r="BG205" s="693"/>
      <c r="BH205" s="693"/>
      <c r="BI205" s="693"/>
      <c r="BJ205" s="693"/>
      <c r="BK205" s="693"/>
      <c r="BL205" s="693"/>
      <c r="BM205" s="693"/>
      <c r="BN205" s="693"/>
      <c r="BO205" s="92"/>
    </row>
    <row r="206" spans="1:67" ht="54.75" customHeight="1">
      <c r="A206" s="650"/>
      <c r="B206" s="650"/>
      <c r="C206" s="650"/>
      <c r="D206" s="650"/>
      <c r="E206" s="693"/>
      <c r="F206" s="693"/>
      <c r="G206" s="693"/>
      <c r="H206" s="693"/>
      <c r="I206" s="693"/>
      <c r="J206" s="693"/>
      <c r="K206" s="693"/>
      <c r="L206" s="693"/>
      <c r="M206" s="693"/>
      <c r="N206" s="693"/>
      <c r="O206" s="693"/>
      <c r="P206" s="693"/>
      <c r="Q206" s="693"/>
      <c r="R206" s="693"/>
      <c r="S206" s="693"/>
      <c r="T206" s="693"/>
      <c r="U206" s="693"/>
      <c r="V206" s="693"/>
      <c r="W206" s="693"/>
      <c r="X206" s="693"/>
      <c r="Y206" s="693"/>
      <c r="Z206" s="693"/>
      <c r="AA206" s="693"/>
      <c r="AB206" s="693"/>
      <c r="AC206" s="693"/>
      <c r="AD206" s="693"/>
      <c r="AE206" s="693"/>
      <c r="AF206" s="693"/>
      <c r="AG206" s="693"/>
      <c r="AH206" s="693"/>
      <c r="AI206" s="693"/>
      <c r="AJ206" s="693"/>
      <c r="AK206" s="693"/>
      <c r="AL206" s="693"/>
      <c r="AM206" s="693"/>
      <c r="AN206" s="693"/>
      <c r="AO206" s="693"/>
      <c r="AP206" s="693"/>
      <c r="AQ206" s="693"/>
      <c r="AR206" s="693"/>
      <c r="AS206" s="693"/>
      <c r="AT206" s="693"/>
      <c r="AU206" s="693"/>
      <c r="AV206" s="693"/>
      <c r="AW206" s="693"/>
      <c r="AX206" s="693"/>
      <c r="AY206" s="693"/>
      <c r="AZ206" s="693"/>
      <c r="BA206" s="693"/>
      <c r="BB206" s="693"/>
      <c r="BC206" s="693"/>
      <c r="BD206" s="693"/>
      <c r="BE206" s="693"/>
      <c r="BF206" s="693"/>
      <c r="BG206" s="693"/>
      <c r="BH206" s="693"/>
      <c r="BI206" s="693"/>
      <c r="BJ206" s="693"/>
      <c r="BK206" s="693"/>
      <c r="BL206" s="693"/>
      <c r="BM206" s="693"/>
      <c r="BN206" s="693"/>
      <c r="BO206" s="92"/>
    </row>
    <row r="207" spans="1:67" ht="54.75" customHeight="1">
      <c r="A207" s="650"/>
      <c r="B207" s="650"/>
      <c r="C207" s="650"/>
      <c r="D207" s="650"/>
      <c r="E207" s="693"/>
      <c r="F207" s="693"/>
      <c r="G207" s="693"/>
      <c r="H207" s="693"/>
      <c r="I207" s="693"/>
      <c r="J207" s="693"/>
      <c r="K207" s="693"/>
      <c r="L207" s="693"/>
      <c r="M207" s="693"/>
      <c r="N207" s="693"/>
      <c r="O207" s="693"/>
      <c r="P207" s="693"/>
      <c r="Q207" s="693"/>
      <c r="R207" s="693"/>
      <c r="S207" s="693"/>
      <c r="T207" s="693"/>
      <c r="U207" s="693"/>
      <c r="V207" s="693"/>
      <c r="W207" s="693"/>
      <c r="X207" s="693"/>
      <c r="Y207" s="693"/>
      <c r="Z207" s="693"/>
      <c r="AA207" s="693"/>
      <c r="AB207" s="693"/>
      <c r="AC207" s="693"/>
      <c r="AD207" s="693"/>
      <c r="AE207" s="693"/>
      <c r="AF207" s="693"/>
      <c r="AG207" s="693"/>
      <c r="AH207" s="693"/>
      <c r="AI207" s="693"/>
      <c r="AJ207" s="693"/>
      <c r="AK207" s="693"/>
      <c r="AL207" s="693"/>
      <c r="AM207" s="693"/>
      <c r="AN207" s="693"/>
      <c r="AO207" s="693"/>
      <c r="AP207" s="693"/>
      <c r="AQ207" s="693"/>
      <c r="AR207" s="693"/>
      <c r="AS207" s="693"/>
      <c r="AT207" s="693"/>
      <c r="AU207" s="693"/>
      <c r="AV207" s="693"/>
      <c r="AW207" s="693"/>
      <c r="AX207" s="693"/>
      <c r="AY207" s="693"/>
      <c r="AZ207" s="693"/>
      <c r="BA207" s="693"/>
      <c r="BB207" s="693"/>
      <c r="BC207" s="693"/>
      <c r="BD207" s="693"/>
      <c r="BE207" s="693"/>
      <c r="BF207" s="693"/>
      <c r="BG207" s="693"/>
      <c r="BH207" s="693"/>
      <c r="BI207" s="693"/>
      <c r="BJ207" s="693"/>
      <c r="BK207" s="693"/>
      <c r="BL207" s="693"/>
      <c r="BM207" s="693"/>
      <c r="BN207" s="693"/>
      <c r="BO207" s="92"/>
    </row>
    <row r="208" spans="1:67" ht="99.75" customHeight="1">
      <c r="A208" s="672"/>
      <c r="B208" s="672"/>
      <c r="C208" s="672"/>
      <c r="D208" s="672"/>
      <c r="E208" s="686"/>
      <c r="F208" s="686"/>
      <c r="G208" s="686"/>
      <c r="H208" s="686"/>
      <c r="I208" s="686"/>
      <c r="J208" s="686"/>
      <c r="K208" s="686"/>
      <c r="L208" s="686"/>
      <c r="M208" s="686"/>
      <c r="N208" s="686"/>
      <c r="O208" s="686"/>
      <c r="P208" s="686"/>
      <c r="Q208" s="686"/>
      <c r="R208" s="686"/>
      <c r="S208" s="686"/>
      <c r="T208" s="686"/>
      <c r="U208" s="686"/>
      <c r="V208" s="686"/>
      <c r="W208" s="686"/>
      <c r="X208" s="686"/>
      <c r="Y208" s="686"/>
      <c r="Z208" s="686"/>
      <c r="AA208" s="686"/>
      <c r="AB208" s="686"/>
      <c r="AC208" s="686"/>
      <c r="AD208" s="686"/>
      <c r="AE208" s="686"/>
      <c r="AF208" s="686"/>
      <c r="AG208" s="686"/>
      <c r="AH208" s="686"/>
      <c r="AI208" s="686"/>
      <c r="AJ208" s="686"/>
      <c r="AK208" s="686"/>
      <c r="AL208" s="686"/>
      <c r="AM208" s="686"/>
      <c r="AN208" s="686"/>
      <c r="AO208" s="686"/>
      <c r="AP208" s="686"/>
      <c r="AQ208" s="686"/>
      <c r="AR208" s="686"/>
      <c r="AS208" s="686"/>
      <c r="AT208" s="686"/>
      <c r="AU208" s="686"/>
      <c r="AV208" s="686"/>
      <c r="AW208" s="686"/>
      <c r="AX208" s="686"/>
      <c r="AY208" s="686"/>
      <c r="AZ208" s="686"/>
      <c r="BA208" s="686"/>
      <c r="BB208" s="686"/>
      <c r="BC208" s="686"/>
      <c r="BD208" s="686"/>
      <c r="BE208" s="686"/>
      <c r="BF208" s="686"/>
      <c r="BG208" s="686"/>
      <c r="BH208" s="686"/>
      <c r="BI208" s="686"/>
      <c r="BJ208" s="686"/>
      <c r="BK208" s="686"/>
      <c r="BL208" s="686"/>
      <c r="BM208" s="686"/>
      <c r="BN208" s="686"/>
      <c r="BO208" s="92"/>
    </row>
    <row r="209" spans="1:73" ht="20.100000000000001" customHeight="1">
      <c r="A209" s="128"/>
      <c r="B209" s="117"/>
      <c r="C209" s="117"/>
      <c r="D209" s="117"/>
    </row>
    <row r="210" spans="1:73" ht="38.25" customHeight="1">
      <c r="A210" s="800"/>
      <c r="B210" s="800"/>
      <c r="C210" s="800"/>
      <c r="D210" s="800"/>
      <c r="E210" s="693"/>
      <c r="F210" s="693"/>
      <c r="G210" s="693"/>
      <c r="H210" s="693"/>
      <c r="I210" s="693"/>
      <c r="J210" s="693"/>
      <c r="K210" s="693"/>
      <c r="L210" s="693"/>
      <c r="M210" s="693"/>
      <c r="N210" s="693"/>
      <c r="O210" s="693"/>
      <c r="P210" s="693"/>
      <c r="Q210" s="693"/>
      <c r="R210" s="693"/>
      <c r="S210" s="693"/>
      <c r="T210" s="693"/>
      <c r="U210" s="693"/>
      <c r="V210" s="693"/>
      <c r="W210" s="693"/>
      <c r="X210" s="693"/>
      <c r="Y210" s="693"/>
      <c r="Z210" s="693"/>
      <c r="AA210" s="693"/>
      <c r="AB210" s="693"/>
      <c r="AC210" s="693"/>
      <c r="AD210" s="693"/>
      <c r="AE210" s="693"/>
      <c r="AF210" s="693"/>
      <c r="AG210" s="693"/>
      <c r="AH210" s="693"/>
      <c r="AI210" s="693"/>
      <c r="AJ210" s="693"/>
      <c r="AK210" s="693"/>
      <c r="AL210" s="693"/>
      <c r="AM210" s="693"/>
      <c r="AN210" s="693"/>
      <c r="AO210" s="693"/>
      <c r="AP210" s="693"/>
      <c r="AQ210" s="693"/>
      <c r="AR210" s="693"/>
      <c r="AS210" s="693"/>
      <c r="AT210" s="693"/>
      <c r="AU210" s="693"/>
      <c r="AV210" s="693"/>
      <c r="AW210" s="693"/>
      <c r="AX210" s="693"/>
      <c r="AY210" s="693"/>
      <c r="AZ210" s="693"/>
      <c r="BA210" s="693"/>
      <c r="BB210" s="693"/>
      <c r="BC210" s="693"/>
      <c r="BD210" s="693"/>
      <c r="BE210" s="693"/>
      <c r="BF210" s="693"/>
      <c r="BG210" s="693"/>
      <c r="BH210" s="693"/>
      <c r="BI210" s="693"/>
      <c r="BJ210" s="693"/>
      <c r="BK210" s="693"/>
      <c r="BL210" s="693"/>
      <c r="BM210" s="693"/>
      <c r="BN210" s="693"/>
      <c r="BO210" s="92"/>
    </row>
    <row r="211" spans="1:73" ht="46.5" customHeight="1">
      <c r="A211" s="672"/>
      <c r="B211" s="672"/>
      <c r="C211" s="672"/>
      <c r="D211" s="672"/>
      <c r="E211" s="686"/>
      <c r="F211" s="686"/>
      <c r="G211" s="686"/>
      <c r="H211" s="686"/>
      <c r="I211" s="686"/>
      <c r="J211" s="686"/>
      <c r="K211" s="686"/>
      <c r="L211" s="686"/>
      <c r="M211" s="686"/>
      <c r="N211" s="686"/>
      <c r="O211" s="686"/>
      <c r="P211" s="686"/>
      <c r="Q211" s="686"/>
      <c r="R211" s="686"/>
      <c r="S211" s="686"/>
      <c r="T211" s="686"/>
      <c r="U211" s="686"/>
      <c r="V211" s="686"/>
      <c r="W211" s="686"/>
      <c r="X211" s="686"/>
      <c r="Y211" s="686"/>
      <c r="Z211" s="686"/>
      <c r="AA211" s="686"/>
      <c r="AB211" s="686"/>
      <c r="AC211" s="686"/>
      <c r="AD211" s="686"/>
      <c r="AE211" s="686"/>
      <c r="AF211" s="686"/>
      <c r="AG211" s="686"/>
      <c r="AH211" s="686"/>
      <c r="AI211" s="686"/>
      <c r="AJ211" s="686"/>
      <c r="AK211" s="686"/>
      <c r="AL211" s="686"/>
      <c r="AM211" s="686"/>
      <c r="AN211" s="686"/>
      <c r="AO211" s="686"/>
      <c r="AP211" s="686"/>
      <c r="AQ211" s="686"/>
      <c r="AR211" s="686"/>
      <c r="AS211" s="686"/>
      <c r="AT211" s="686"/>
      <c r="AU211" s="686"/>
      <c r="AV211" s="686"/>
      <c r="AW211" s="686"/>
      <c r="AX211" s="686"/>
      <c r="AY211" s="686"/>
      <c r="AZ211" s="686"/>
      <c r="BA211" s="686"/>
      <c r="BB211" s="686"/>
      <c r="BC211" s="686"/>
      <c r="BD211" s="686"/>
      <c r="BE211" s="686"/>
      <c r="BF211" s="686"/>
      <c r="BG211" s="686"/>
      <c r="BH211" s="686"/>
      <c r="BI211" s="686"/>
      <c r="BJ211" s="686"/>
      <c r="BK211" s="686"/>
      <c r="BL211" s="686"/>
      <c r="BM211" s="686"/>
      <c r="BN211" s="686"/>
    </row>
    <row r="212" spans="1:73" ht="34.5" customHeight="1">
      <c r="A212" s="672"/>
      <c r="B212" s="672"/>
      <c r="C212" s="672"/>
      <c r="D212" s="672"/>
      <c r="E212" s="686"/>
      <c r="F212" s="686"/>
      <c r="G212" s="686"/>
      <c r="H212" s="686"/>
      <c r="I212" s="686"/>
      <c r="J212" s="686"/>
      <c r="K212" s="686"/>
      <c r="L212" s="686"/>
      <c r="M212" s="686"/>
      <c r="N212" s="686"/>
      <c r="O212" s="686"/>
      <c r="P212" s="686"/>
      <c r="Q212" s="686"/>
      <c r="R212" s="686"/>
      <c r="S212" s="686"/>
      <c r="T212" s="686"/>
      <c r="U212" s="686"/>
      <c r="V212" s="686"/>
      <c r="W212" s="686"/>
      <c r="X212" s="686"/>
      <c r="Y212" s="686"/>
      <c r="Z212" s="686"/>
      <c r="AA212" s="686"/>
      <c r="AB212" s="686"/>
      <c r="AC212" s="686"/>
      <c r="AD212" s="686"/>
      <c r="AE212" s="686"/>
      <c r="AF212" s="686"/>
      <c r="AG212" s="686"/>
      <c r="AH212" s="686"/>
      <c r="AI212" s="686"/>
      <c r="AJ212" s="686"/>
      <c r="AK212" s="686"/>
      <c r="AL212" s="686"/>
      <c r="AM212" s="686"/>
      <c r="AN212" s="686"/>
      <c r="AO212" s="686"/>
      <c r="AP212" s="686"/>
      <c r="AQ212" s="686"/>
      <c r="AR212" s="686"/>
      <c r="AS212" s="686"/>
      <c r="AT212" s="686"/>
      <c r="AU212" s="686"/>
      <c r="AV212" s="686"/>
      <c r="AW212" s="686"/>
      <c r="AX212" s="686"/>
      <c r="AY212" s="686"/>
      <c r="AZ212" s="686"/>
      <c r="BA212" s="686"/>
      <c r="BB212" s="686"/>
      <c r="BC212" s="686"/>
      <c r="BD212" s="686"/>
      <c r="BE212" s="686"/>
      <c r="BF212" s="686"/>
      <c r="BG212" s="686"/>
      <c r="BH212" s="686"/>
      <c r="BI212" s="686"/>
      <c r="BJ212" s="686"/>
      <c r="BK212" s="686"/>
      <c r="BL212" s="686"/>
      <c r="BM212" s="686"/>
      <c r="BN212" s="686"/>
    </row>
    <row r="213" spans="1:73" ht="20.100000000000001" customHeight="1">
      <c r="BL213" s="92"/>
      <c r="BM213" s="92"/>
      <c r="BN213" s="92"/>
      <c r="BO213" s="92"/>
      <c r="BP213" s="92"/>
      <c r="BQ213" s="92"/>
      <c r="BR213" s="92"/>
      <c r="BS213" s="92"/>
    </row>
    <row r="214" spans="1:73" ht="20.100000000000001" customHeight="1">
      <c r="V214" s="117"/>
      <c r="W214" s="117"/>
      <c r="X214" s="117"/>
      <c r="BL214" s="92"/>
      <c r="BM214" s="92"/>
      <c r="BN214" s="92"/>
      <c r="BO214" s="92"/>
      <c r="BP214" s="92"/>
      <c r="BQ214" s="92"/>
      <c r="BR214" s="92"/>
      <c r="BS214" s="92"/>
    </row>
    <row r="215" spans="1:73" ht="20.100000000000001" customHeight="1">
      <c r="BL215" s="92"/>
      <c r="BM215" s="92"/>
      <c r="BN215" s="92"/>
      <c r="BO215" s="92"/>
      <c r="BP215" s="92"/>
      <c r="BQ215" s="92"/>
      <c r="BR215" s="92"/>
      <c r="BS215" s="92"/>
      <c r="BT215" s="92"/>
      <c r="BU215" s="92"/>
    </row>
    <row r="216" spans="1:73" ht="20.100000000000001" customHeight="1">
      <c r="Z216" s="26"/>
      <c r="AA216" s="26"/>
      <c r="AB216" s="26"/>
      <c r="AC216" s="26"/>
      <c r="AD216" s="26"/>
      <c r="AE216" s="26"/>
      <c r="AF216" s="26"/>
      <c r="AM216" s="26"/>
      <c r="AN216" s="26"/>
      <c r="AO216" s="26"/>
      <c r="AP216" s="26"/>
      <c r="AQ216" s="26"/>
      <c r="AR216" s="26"/>
      <c r="AS216" s="26"/>
      <c r="BL216" s="92"/>
      <c r="BM216" s="92"/>
      <c r="BN216" s="92"/>
      <c r="BO216" s="92"/>
      <c r="BP216" s="92"/>
      <c r="BQ216" s="92"/>
      <c r="BR216" s="92"/>
      <c r="BS216" s="92"/>
      <c r="BT216" s="92"/>
      <c r="BU216" s="92"/>
    </row>
    <row r="217" spans="1:73" ht="20.100000000000001" customHeight="1">
      <c r="AM217" s="26"/>
      <c r="AN217" s="26"/>
      <c r="AO217" s="26"/>
      <c r="AP217" s="26"/>
      <c r="AQ217" s="26"/>
      <c r="AR217" s="26"/>
      <c r="AS217" s="26"/>
      <c r="BL217" s="92"/>
      <c r="BM217" s="92"/>
      <c r="BN217" s="92"/>
      <c r="BO217" s="92"/>
      <c r="BP217" s="92"/>
      <c r="BQ217" s="92"/>
      <c r="BR217" s="92"/>
      <c r="BS217" s="92"/>
      <c r="BT217" s="92"/>
      <c r="BU217" s="92"/>
    </row>
    <row r="218" spans="1:73" ht="20.100000000000001" customHeight="1"/>
    <row r="219" spans="1:73" ht="20.100000000000001" customHeight="1"/>
    <row r="220" spans="1:73" ht="20.100000000000001" customHeight="1"/>
    <row r="221" spans="1:73" ht="20.100000000000001" customHeight="1"/>
    <row r="222" spans="1:73" ht="20.100000000000001" customHeight="1"/>
    <row r="223" spans="1:73" ht="20.100000000000001" customHeight="1"/>
    <row r="224" spans="1:73" ht="20.100000000000001" customHeight="1"/>
    <row r="225" spans="5:73" ht="20.100000000000001" customHeight="1">
      <c r="BC225" s="117"/>
      <c r="BD225" s="117"/>
      <c r="BE225" s="117"/>
      <c r="BF225" s="117"/>
      <c r="BG225" s="117"/>
      <c r="BH225" s="117"/>
      <c r="BI225" s="117"/>
      <c r="BJ225" s="117"/>
      <c r="BK225" s="117"/>
      <c r="BL225" s="117"/>
      <c r="BM225" s="117"/>
      <c r="BN225" s="117"/>
      <c r="BO225" s="117"/>
      <c r="BP225" s="117"/>
      <c r="BQ225" s="117"/>
      <c r="BR225" s="117"/>
      <c r="BS225" s="117"/>
      <c r="BT225" s="117"/>
      <c r="BU225" s="117"/>
    </row>
    <row r="226" spans="5:73" ht="20.100000000000001" customHeight="1">
      <c r="G226" s="117"/>
    </row>
    <row r="227" spans="5:73" ht="20.100000000000001" customHeight="1">
      <c r="F227" s="128"/>
      <c r="G227" s="128"/>
      <c r="H227" s="128"/>
      <c r="I227" s="128"/>
      <c r="J227" s="128"/>
      <c r="K227" s="128"/>
      <c r="L227" s="128"/>
      <c r="M227" s="128"/>
      <c r="N227" s="128"/>
      <c r="O227" s="128"/>
      <c r="P227" s="128"/>
      <c r="Q227" s="128"/>
      <c r="S227" s="128"/>
      <c r="T227" s="128"/>
      <c r="U227" s="128"/>
      <c r="V227" s="128"/>
      <c r="W227" s="128"/>
      <c r="X227" s="128"/>
      <c r="Y227" s="128"/>
      <c r="Z227" s="128"/>
      <c r="AA227" s="128"/>
      <c r="AB227" s="128"/>
      <c r="AC227" s="128"/>
      <c r="AD227" s="128"/>
      <c r="AE227" s="128"/>
      <c r="AF227" s="128"/>
      <c r="AG227" s="128"/>
      <c r="AH227" s="128"/>
      <c r="AI227" s="128"/>
      <c r="AK227" s="128"/>
      <c r="AL227" s="128"/>
      <c r="AM227" s="128"/>
      <c r="AN227" s="128"/>
      <c r="AO227" s="128"/>
      <c r="AP227" s="128"/>
    </row>
    <row r="228" spans="5:73" ht="20.100000000000001" customHeight="1"/>
    <row r="229" spans="5:73" ht="20.100000000000001" customHeight="1">
      <c r="E229" s="117"/>
    </row>
    <row r="230" spans="5:73" ht="20.100000000000001" customHeight="1">
      <c r="F230" s="128"/>
      <c r="G230" s="128"/>
      <c r="H230" s="128"/>
      <c r="I230" s="128"/>
      <c r="J230" s="128"/>
      <c r="K230" s="128"/>
      <c r="L230" s="128"/>
      <c r="M230" s="128"/>
      <c r="N230" s="128"/>
      <c r="O230" s="128"/>
      <c r="P230" s="128"/>
      <c r="Q230" s="128"/>
      <c r="S230" s="128"/>
      <c r="T230" s="128"/>
      <c r="U230" s="128"/>
      <c r="V230" s="128"/>
      <c r="W230" s="128"/>
      <c r="X230" s="128"/>
      <c r="Y230" s="128"/>
      <c r="Z230" s="128"/>
      <c r="AA230" s="128"/>
      <c r="AB230" s="128"/>
      <c r="AC230" s="128"/>
      <c r="AD230" s="128"/>
      <c r="AE230" s="128"/>
      <c r="AF230" s="128"/>
      <c r="AG230" s="128"/>
      <c r="AH230" s="128"/>
      <c r="AI230" s="128"/>
      <c r="AK230" s="128"/>
      <c r="AL230" s="128"/>
      <c r="AM230" s="128"/>
      <c r="AN230" s="128"/>
      <c r="AO230" s="128"/>
      <c r="AP230" s="128"/>
    </row>
    <row r="231" spans="5:73" ht="20.100000000000001" customHeight="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row>
    <row r="232" spans="5:73" ht="20.100000000000001" customHeight="1">
      <c r="AT232" s="113"/>
      <c r="AU232" s="113"/>
      <c r="AV232" s="113"/>
      <c r="AW232" s="113"/>
      <c r="AX232" s="113"/>
      <c r="AY232" s="113"/>
      <c r="BA232" s="113"/>
      <c r="BB232" s="113"/>
      <c r="BC232" s="113"/>
      <c r="BD232" s="113"/>
      <c r="BL232" s="18"/>
      <c r="BM232" s="18"/>
      <c r="BN232" s="18"/>
      <c r="BO232" s="18"/>
      <c r="BP232" s="18"/>
      <c r="BQ232" s="18"/>
      <c r="BR232" s="18"/>
      <c r="BS232" s="18"/>
      <c r="BT232" s="18"/>
      <c r="BU232" s="18"/>
    </row>
    <row r="233" spans="5:73" ht="20.100000000000001" customHeight="1"/>
    <row r="234" spans="5:73" ht="20.100000000000001" customHeight="1"/>
  </sheetData>
  <mergeCells count="939">
    <mergeCell ref="BG24:BJ24"/>
    <mergeCell ref="E199:BN199"/>
    <mergeCell ref="E198:BN198"/>
    <mergeCell ref="E197:BN197"/>
    <mergeCell ref="E196:BN196"/>
    <mergeCell ref="E194:BN194"/>
    <mergeCell ref="E192:BN192"/>
    <mergeCell ref="E191:BN191"/>
    <mergeCell ref="G185:BJ185"/>
    <mergeCell ref="G183:BN183"/>
    <mergeCell ref="J75:BG77"/>
    <mergeCell ref="BE59:BI59"/>
    <mergeCell ref="BE58:BI58"/>
    <mergeCell ref="BE57:BI57"/>
    <mergeCell ref="BE55:BI55"/>
    <mergeCell ref="BE54:BI54"/>
    <mergeCell ref="BE53:BI53"/>
    <mergeCell ref="BE51:BI51"/>
    <mergeCell ref="BE50:BI50"/>
    <mergeCell ref="BE48:BI48"/>
    <mergeCell ref="BE46:BI46"/>
    <mergeCell ref="D33:BJ33"/>
    <mergeCell ref="V39:Z39"/>
    <mergeCell ref="AA39:AD39"/>
    <mergeCell ref="AE39:AH39"/>
    <mergeCell ref="AI39:AL39"/>
    <mergeCell ref="AM39:AP39"/>
    <mergeCell ref="AQ39:AT39"/>
    <mergeCell ref="AU39:AX39"/>
    <mergeCell ref="AU3:BA3"/>
    <mergeCell ref="M4:W4"/>
    <mergeCell ref="AR36:BJ36"/>
    <mergeCell ref="BC37:BF37"/>
    <mergeCell ref="BG37:BJ37"/>
    <mergeCell ref="D36:F36"/>
    <mergeCell ref="AA40:AD40"/>
    <mergeCell ref="AE40:AH40"/>
    <mergeCell ref="AI40:AL40"/>
    <mergeCell ref="AM40:AP40"/>
    <mergeCell ref="AQ40:AT40"/>
    <mergeCell ref="AU40:AX40"/>
    <mergeCell ref="AY40:BB40"/>
    <mergeCell ref="BC40:BF40"/>
    <mergeCell ref="D37:U37"/>
    <mergeCell ref="V37:Z37"/>
    <mergeCell ref="AA37:AD37"/>
    <mergeCell ref="AE37:AH37"/>
    <mergeCell ref="AI37:AL37"/>
    <mergeCell ref="AM37:AP37"/>
    <mergeCell ref="AQ37:AT37"/>
    <mergeCell ref="AU37:AX37"/>
    <mergeCell ref="AY37:BB37"/>
    <mergeCell ref="BG40:BJ40"/>
    <mergeCell ref="BC38:BF38"/>
    <mergeCell ref="BG38:BJ38"/>
    <mergeCell ref="E11:F11"/>
    <mergeCell ref="AO5:AT5"/>
    <mergeCell ref="AU5:AZ5"/>
    <mergeCell ref="BA5:BF5"/>
    <mergeCell ref="BG5:BL5"/>
    <mergeCell ref="D5:J5"/>
    <mergeCell ref="K5:P5"/>
    <mergeCell ref="Q5:V5"/>
    <mergeCell ref="W5:AB5"/>
    <mergeCell ref="AC5:AH5"/>
    <mergeCell ref="AI5:AN5"/>
    <mergeCell ref="AI6:AN6"/>
    <mergeCell ref="AO6:AT6"/>
    <mergeCell ref="AU6:AZ6"/>
    <mergeCell ref="BA6:BF6"/>
    <mergeCell ref="AJ8:AM8"/>
    <mergeCell ref="AP8:AS8"/>
    <mergeCell ref="AV8:AY8"/>
    <mergeCell ref="BB8:BE8"/>
    <mergeCell ref="BH8:BK8"/>
    <mergeCell ref="AR11:BJ11"/>
    <mergeCell ref="AJ7:AM7"/>
    <mergeCell ref="E8:J8"/>
    <mergeCell ref="L8:O8"/>
    <mergeCell ref="D84:O84"/>
    <mergeCell ref="Q60:U60"/>
    <mergeCell ref="V60:Z60"/>
    <mergeCell ref="AA60:AE60"/>
    <mergeCell ref="AF60:AJ60"/>
    <mergeCell ref="AK60:AO60"/>
    <mergeCell ref="AP60:AT60"/>
    <mergeCell ref="AU60:AY60"/>
    <mergeCell ref="Q44:U44"/>
    <mergeCell ref="V44:Z44"/>
    <mergeCell ref="AA44:AE44"/>
    <mergeCell ref="AF44:AJ44"/>
    <mergeCell ref="AK44:AO44"/>
    <mergeCell ref="AP44:AT44"/>
    <mergeCell ref="AU44:AY44"/>
    <mergeCell ref="Q52:U52"/>
    <mergeCell ref="V52:Z52"/>
    <mergeCell ref="AA52:AE52"/>
    <mergeCell ref="AF52:AJ52"/>
    <mergeCell ref="AK52:AO52"/>
    <mergeCell ref="AP52:AT52"/>
    <mergeCell ref="AU52:AY52"/>
    <mergeCell ref="AV84:BK84"/>
    <mergeCell ref="Q45:U45"/>
    <mergeCell ref="AZ60:BD60"/>
    <mergeCell ref="AQ12:AT12"/>
    <mergeCell ref="AU12:AX12"/>
    <mergeCell ref="AY12:BB12"/>
    <mergeCell ref="BC12:BF12"/>
    <mergeCell ref="BC14:BF14"/>
    <mergeCell ref="AI13:AL13"/>
    <mergeCell ref="BB3:BT3"/>
    <mergeCell ref="D61:H61"/>
    <mergeCell ref="AK58:AO58"/>
    <mergeCell ref="AP58:AT58"/>
    <mergeCell ref="I61:K61"/>
    <mergeCell ref="L61:P61"/>
    <mergeCell ref="Q59:U59"/>
    <mergeCell ref="V59:AE59"/>
    <mergeCell ref="AF59:AJ59"/>
    <mergeCell ref="AK59:AY59"/>
    <mergeCell ref="R8:U8"/>
    <mergeCell ref="X8:AA8"/>
    <mergeCell ref="AD8:AG8"/>
    <mergeCell ref="E42:F42"/>
    <mergeCell ref="BG12:BJ12"/>
    <mergeCell ref="D13:H15"/>
    <mergeCell ref="BG6:BL6"/>
    <mergeCell ref="E7:J7"/>
    <mergeCell ref="L7:O7"/>
    <mergeCell ref="R7:U7"/>
    <mergeCell ref="X7:AA7"/>
    <mergeCell ref="AD7:AG7"/>
    <mergeCell ref="E6:F6"/>
    <mergeCell ref="G6:J6"/>
    <mergeCell ref="E83:F83"/>
    <mergeCell ref="AS83:BK83"/>
    <mergeCell ref="D43:P43"/>
    <mergeCell ref="AZ44:BD44"/>
    <mergeCell ref="BE44:BI44"/>
    <mergeCell ref="Q49:U49"/>
    <mergeCell ref="V49:AE49"/>
    <mergeCell ref="AF49:AJ49"/>
    <mergeCell ref="AK49:AY49"/>
    <mergeCell ref="AZ49:BD49"/>
    <mergeCell ref="BE49:BI49"/>
    <mergeCell ref="V46:Z46"/>
    <mergeCell ref="AA46:AE46"/>
    <mergeCell ref="Q46:U46"/>
    <mergeCell ref="BE60:BI60"/>
    <mergeCell ref="H65:L65"/>
    <mergeCell ref="AZ46:BD46"/>
    <mergeCell ref="K6:P6"/>
    <mergeCell ref="Q6:V6"/>
    <mergeCell ref="W6:AB6"/>
    <mergeCell ref="AC6:AH6"/>
    <mergeCell ref="AP7:AS7"/>
    <mergeCell ref="AV7:AY7"/>
    <mergeCell ref="BB7:BE7"/>
    <mergeCell ref="BH7:BK7"/>
    <mergeCell ref="I13:U15"/>
    <mergeCell ref="V13:Z13"/>
    <mergeCell ref="AA13:AD13"/>
    <mergeCell ref="AE13:AH13"/>
    <mergeCell ref="D12:U12"/>
    <mergeCell ref="V12:Z12"/>
    <mergeCell ref="AA12:AD12"/>
    <mergeCell ref="AE12:AH12"/>
    <mergeCell ref="V15:Z15"/>
    <mergeCell ref="AA15:AD15"/>
    <mergeCell ref="AE15:AH15"/>
    <mergeCell ref="AI12:AL12"/>
    <mergeCell ref="AM12:AP12"/>
    <mergeCell ref="BG13:BJ13"/>
    <mergeCell ref="V14:Z14"/>
    <mergeCell ref="AA14:AD14"/>
    <mergeCell ref="AE14:AH14"/>
    <mergeCell ref="AI14:AL14"/>
    <mergeCell ref="AM14:AP14"/>
    <mergeCell ref="AQ14:AT14"/>
    <mergeCell ref="AU14:AX14"/>
    <mergeCell ref="AY14:BB14"/>
    <mergeCell ref="AQ13:AT13"/>
    <mergeCell ref="AU13:AX13"/>
    <mergeCell ref="AY13:BB13"/>
    <mergeCell ref="BC13:BF13"/>
    <mergeCell ref="BG14:BJ14"/>
    <mergeCell ref="AI15:AL15"/>
    <mergeCell ref="AM15:AP15"/>
    <mergeCell ref="AQ15:AT15"/>
    <mergeCell ref="AU15:AX15"/>
    <mergeCell ref="AY15:BB15"/>
    <mergeCell ref="BC15:BF15"/>
    <mergeCell ref="BG15:BJ15"/>
    <mergeCell ref="AM13:AP13"/>
    <mergeCell ref="D16:H18"/>
    <mergeCell ref="I16:U18"/>
    <mergeCell ref="V16:Z16"/>
    <mergeCell ref="AA16:AD16"/>
    <mergeCell ref="AE16:AH16"/>
    <mergeCell ref="AI16:AL16"/>
    <mergeCell ref="AM16:AP16"/>
    <mergeCell ref="AQ16:AT16"/>
    <mergeCell ref="AU16:AX16"/>
    <mergeCell ref="V18:Z18"/>
    <mergeCell ref="AA18:AD18"/>
    <mergeCell ref="AE18:AH18"/>
    <mergeCell ref="AI18:AL18"/>
    <mergeCell ref="AM18:AP18"/>
    <mergeCell ref="AQ18:AT18"/>
    <mergeCell ref="AU18:AX18"/>
    <mergeCell ref="AY16:BB16"/>
    <mergeCell ref="BC16:BF16"/>
    <mergeCell ref="BG16:BJ16"/>
    <mergeCell ref="V17:Z17"/>
    <mergeCell ref="AA17:AD17"/>
    <mergeCell ref="AE17:AH17"/>
    <mergeCell ref="AI17:AL17"/>
    <mergeCell ref="AM17:AP17"/>
    <mergeCell ref="AQ17:AT17"/>
    <mergeCell ref="AU17:AX17"/>
    <mergeCell ref="AY17:BB17"/>
    <mergeCell ref="BC17:BF17"/>
    <mergeCell ref="BG17:BJ17"/>
    <mergeCell ref="AY18:BB18"/>
    <mergeCell ref="BC18:BF18"/>
    <mergeCell ref="BG18:BJ18"/>
    <mergeCell ref="D19:H21"/>
    <mergeCell ref="I19:U21"/>
    <mergeCell ref="V19:Z19"/>
    <mergeCell ref="AA19:AD19"/>
    <mergeCell ref="AE19:AH19"/>
    <mergeCell ref="AI19:AL19"/>
    <mergeCell ref="AM19:AP19"/>
    <mergeCell ref="AQ19:AT19"/>
    <mergeCell ref="AU19:AX19"/>
    <mergeCell ref="V21:Z21"/>
    <mergeCell ref="AA21:AD21"/>
    <mergeCell ref="AE21:AH21"/>
    <mergeCell ref="AI21:AL21"/>
    <mergeCell ref="AM21:AP21"/>
    <mergeCell ref="AQ21:AT21"/>
    <mergeCell ref="AU21:AX21"/>
    <mergeCell ref="AY19:BB19"/>
    <mergeCell ref="BC19:BF19"/>
    <mergeCell ref="BG19:BJ19"/>
    <mergeCell ref="V20:Z20"/>
    <mergeCell ref="AA20:AD20"/>
    <mergeCell ref="AE20:AH20"/>
    <mergeCell ref="AI20:AL20"/>
    <mergeCell ref="AM20:AP20"/>
    <mergeCell ref="AQ20:AT20"/>
    <mergeCell ref="AU20:AX20"/>
    <mergeCell ref="AY20:BB20"/>
    <mergeCell ref="BC20:BF20"/>
    <mergeCell ref="BG20:BJ20"/>
    <mergeCell ref="AY21:BB21"/>
    <mergeCell ref="BC21:BF21"/>
    <mergeCell ref="BG21:BJ21"/>
    <mergeCell ref="D22:H24"/>
    <mergeCell ref="I22:U24"/>
    <mergeCell ref="V22:Z22"/>
    <mergeCell ref="AA22:AD22"/>
    <mergeCell ref="AE22:AH22"/>
    <mergeCell ref="BG22:BJ22"/>
    <mergeCell ref="V23:Z23"/>
    <mergeCell ref="AA23:AD23"/>
    <mergeCell ref="AE23:AH23"/>
    <mergeCell ref="AI23:AL23"/>
    <mergeCell ref="AM23:AP23"/>
    <mergeCell ref="AQ23:AT23"/>
    <mergeCell ref="AU23:AX23"/>
    <mergeCell ref="AY23:BB23"/>
    <mergeCell ref="BC23:BF23"/>
    <mergeCell ref="AI22:AL22"/>
    <mergeCell ref="AM22:AP22"/>
    <mergeCell ref="AQ22:AT22"/>
    <mergeCell ref="AU22:AX22"/>
    <mergeCell ref="AY22:BB22"/>
    <mergeCell ref="BC22:BF22"/>
    <mergeCell ref="BG23:BJ23"/>
    <mergeCell ref="V24:Z24"/>
    <mergeCell ref="AA24:AD24"/>
    <mergeCell ref="AE24:AH24"/>
    <mergeCell ref="AI24:AL24"/>
    <mergeCell ref="AM24:AP24"/>
    <mergeCell ref="AQ24:AT24"/>
    <mergeCell ref="AU24:AX24"/>
    <mergeCell ref="AY24:BB24"/>
    <mergeCell ref="BC24:BF24"/>
    <mergeCell ref="D25:H27"/>
    <mergeCell ref="I25:U27"/>
    <mergeCell ref="V25:Z25"/>
    <mergeCell ref="AA25:AD25"/>
    <mergeCell ref="AE25:AH25"/>
    <mergeCell ref="AI25:AL25"/>
    <mergeCell ref="AM25:AP25"/>
    <mergeCell ref="AQ25:AT25"/>
    <mergeCell ref="AU25:AX25"/>
    <mergeCell ref="V27:Z27"/>
    <mergeCell ref="AA27:AD27"/>
    <mergeCell ref="AE27:AH27"/>
    <mergeCell ref="AI27:AL27"/>
    <mergeCell ref="AM27:AP27"/>
    <mergeCell ref="AQ27:AT27"/>
    <mergeCell ref="AU27:AX27"/>
    <mergeCell ref="AY25:BB25"/>
    <mergeCell ref="BC25:BF25"/>
    <mergeCell ref="BG25:BJ25"/>
    <mergeCell ref="V26:Z26"/>
    <mergeCell ref="AA26:AD26"/>
    <mergeCell ref="AE26:AH26"/>
    <mergeCell ref="AI26:AL26"/>
    <mergeCell ref="AM26:AP26"/>
    <mergeCell ref="AQ26:AT26"/>
    <mergeCell ref="AU26:AX26"/>
    <mergeCell ref="AY26:BB26"/>
    <mergeCell ref="BC26:BF26"/>
    <mergeCell ref="BG26:BJ26"/>
    <mergeCell ref="AY27:BB27"/>
    <mergeCell ref="BC27:BF27"/>
    <mergeCell ref="BG27:BJ27"/>
    <mergeCell ref="D28:U30"/>
    <mergeCell ref="V28:Z28"/>
    <mergeCell ref="AA28:AD28"/>
    <mergeCell ref="AE28:AH28"/>
    <mergeCell ref="AI28:AL28"/>
    <mergeCell ref="AM28:AP28"/>
    <mergeCell ref="AQ28:AT28"/>
    <mergeCell ref="AU28:AX28"/>
    <mergeCell ref="AY28:BB28"/>
    <mergeCell ref="BC28:BF28"/>
    <mergeCell ref="BG28:BJ28"/>
    <mergeCell ref="V29:Z29"/>
    <mergeCell ref="AA29:AD29"/>
    <mergeCell ref="AE29:AH29"/>
    <mergeCell ref="AI29:AL29"/>
    <mergeCell ref="AM29:AP29"/>
    <mergeCell ref="AQ29:AT29"/>
    <mergeCell ref="AU30:AX30"/>
    <mergeCell ref="AY30:BB30"/>
    <mergeCell ref="BC30:BF30"/>
    <mergeCell ref="BG30:BJ30"/>
    <mergeCell ref="D32:L32"/>
    <mergeCell ref="AU29:AX29"/>
    <mergeCell ref="AY29:BB29"/>
    <mergeCell ref="BC29:BF29"/>
    <mergeCell ref="BG29:BJ29"/>
    <mergeCell ref="V30:Z30"/>
    <mergeCell ref="AA30:AD30"/>
    <mergeCell ref="AE30:AH30"/>
    <mergeCell ref="AI30:AL30"/>
    <mergeCell ref="AM30:AP30"/>
    <mergeCell ref="AQ30:AT30"/>
    <mergeCell ref="D34:BJ34"/>
    <mergeCell ref="Q43:U43"/>
    <mergeCell ref="V43:Z43"/>
    <mergeCell ref="AA43:AE43"/>
    <mergeCell ref="AF43:AJ43"/>
    <mergeCell ref="AK43:AO43"/>
    <mergeCell ref="AP43:AT43"/>
    <mergeCell ref="AU43:AY43"/>
    <mergeCell ref="AZ43:BD43"/>
    <mergeCell ref="AQ42:BI42"/>
    <mergeCell ref="BE43:BI43"/>
    <mergeCell ref="V40:Z40"/>
    <mergeCell ref="AY39:BB39"/>
    <mergeCell ref="BC39:BF39"/>
    <mergeCell ref="BG39:BJ39"/>
    <mergeCell ref="D38:U40"/>
    <mergeCell ref="V38:Z38"/>
    <mergeCell ref="AA38:AD38"/>
    <mergeCell ref="AE38:AH38"/>
    <mergeCell ref="AI38:AL38"/>
    <mergeCell ref="AM38:AP38"/>
    <mergeCell ref="AQ38:AT38"/>
    <mergeCell ref="AU38:AX38"/>
    <mergeCell ref="AY38:BB38"/>
    <mergeCell ref="AZ52:BD52"/>
    <mergeCell ref="Q47:U47"/>
    <mergeCell ref="V47:AE47"/>
    <mergeCell ref="AF47:AJ47"/>
    <mergeCell ref="AK47:AY47"/>
    <mergeCell ref="AZ47:BD47"/>
    <mergeCell ref="AZ50:BD50"/>
    <mergeCell ref="AU50:AY50"/>
    <mergeCell ref="Q48:U48"/>
    <mergeCell ref="V48:Z48"/>
    <mergeCell ref="AA48:AE48"/>
    <mergeCell ref="AF48:AJ48"/>
    <mergeCell ref="AK48:AO48"/>
    <mergeCell ref="AP48:AT48"/>
    <mergeCell ref="AU48:AY48"/>
    <mergeCell ref="AZ48:BD48"/>
    <mergeCell ref="Q50:U50"/>
    <mergeCell ref="V50:Z50"/>
    <mergeCell ref="AA50:AE50"/>
    <mergeCell ref="AF50:AJ50"/>
    <mergeCell ref="AK50:AO50"/>
    <mergeCell ref="AP50:AT50"/>
    <mergeCell ref="AZ51:BD51"/>
    <mergeCell ref="AJ85:AP85"/>
    <mergeCell ref="AZ85:BF85"/>
    <mergeCell ref="G86:L86"/>
    <mergeCell ref="AY88:BA88"/>
    <mergeCell ref="BB88:BC88"/>
    <mergeCell ref="BG88:BI88"/>
    <mergeCell ref="U86:AA86"/>
    <mergeCell ref="AJ86:AP86"/>
    <mergeCell ref="AZ86:BF86"/>
    <mergeCell ref="F88:G88"/>
    <mergeCell ref="H88:O88"/>
    <mergeCell ref="S88:U88"/>
    <mergeCell ref="V88:W88"/>
    <mergeCell ref="AA88:AC88"/>
    <mergeCell ref="AD88:AE88"/>
    <mergeCell ref="AI88:AK88"/>
    <mergeCell ref="AQ89:AS89"/>
    <mergeCell ref="AT89:AU89"/>
    <mergeCell ref="H91:O91"/>
    <mergeCell ref="P91:W91"/>
    <mergeCell ref="X91:AE91"/>
    <mergeCell ref="AG91:AL91"/>
    <mergeCell ref="AO91:AT91"/>
    <mergeCell ref="AI90:AK90"/>
    <mergeCell ref="AL90:AM90"/>
    <mergeCell ref="AQ90:AS90"/>
    <mergeCell ref="AT90:AU90"/>
    <mergeCell ref="F89:O89"/>
    <mergeCell ref="S89:U89"/>
    <mergeCell ref="AL89:AM89"/>
    <mergeCell ref="D98:E98"/>
    <mergeCell ref="L104:N104"/>
    <mergeCell ref="F90:G91"/>
    <mergeCell ref="H90:O90"/>
    <mergeCell ref="S90:U90"/>
    <mergeCell ref="V90:W90"/>
    <mergeCell ref="AA90:AC90"/>
    <mergeCell ref="AD90:AE90"/>
    <mergeCell ref="P93:W93"/>
    <mergeCell ref="X93:AE93"/>
    <mergeCell ref="F94:G94"/>
    <mergeCell ref="H94:O94"/>
    <mergeCell ref="P94:R94"/>
    <mergeCell ref="S94:U94"/>
    <mergeCell ref="V94:W94"/>
    <mergeCell ref="X94:Z94"/>
    <mergeCell ref="AA94:AC94"/>
    <mergeCell ref="F93:G93"/>
    <mergeCell ref="D85:E95"/>
    <mergeCell ref="F85:L85"/>
    <mergeCell ref="U85:AA85"/>
    <mergeCell ref="F92:O92"/>
    <mergeCell ref="H93:O93"/>
    <mergeCell ref="BP170:BS171"/>
    <mergeCell ref="G172:L172"/>
    <mergeCell ref="AM172:AR172"/>
    <mergeCell ref="E80:F80"/>
    <mergeCell ref="G80:Y80"/>
    <mergeCell ref="E81:F81"/>
    <mergeCell ref="G81:Y81"/>
    <mergeCell ref="AA81:AG81"/>
    <mergeCell ref="AH81:AJ81"/>
    <mergeCell ref="AK81:AL81"/>
    <mergeCell ref="AM81:AQ81"/>
    <mergeCell ref="AR81:AT81"/>
    <mergeCell ref="AU81:AV81"/>
    <mergeCell ref="AA80:AD80"/>
    <mergeCell ref="AE80:AL80"/>
    <mergeCell ref="V95:W95"/>
    <mergeCell ref="X95:Z95"/>
    <mergeCell ref="AA95:AC95"/>
    <mergeCell ref="AD95:AE95"/>
    <mergeCell ref="F95:G95"/>
    <mergeCell ref="H95:O95"/>
    <mergeCell ref="L102:N102"/>
    <mergeCell ref="O102:Q102"/>
    <mergeCell ref="D103:E104"/>
    <mergeCell ref="A180:D180"/>
    <mergeCell ref="A181:D181"/>
    <mergeCell ref="A176:D176"/>
    <mergeCell ref="A177:D177"/>
    <mergeCell ref="A178:D178"/>
    <mergeCell ref="A179:D179"/>
    <mergeCell ref="I99:K100"/>
    <mergeCell ref="F99:H100"/>
    <mergeCell ref="F101:H102"/>
    <mergeCell ref="I101:K102"/>
    <mergeCell ref="D99:E100"/>
    <mergeCell ref="D101:E102"/>
    <mergeCell ref="D105:E106"/>
    <mergeCell ref="F105:H106"/>
    <mergeCell ref="I105:K106"/>
    <mergeCell ref="D115:E116"/>
    <mergeCell ref="F115:H116"/>
    <mergeCell ref="E181:BN181"/>
    <mergeCell ref="E180:BN180"/>
    <mergeCell ref="E176:BN176"/>
    <mergeCell ref="A174:BO174"/>
    <mergeCell ref="D168:R168"/>
    <mergeCell ref="D167:R167"/>
    <mergeCell ref="O110:Q110"/>
    <mergeCell ref="L105:N105"/>
    <mergeCell ref="L106:N106"/>
    <mergeCell ref="F103:H104"/>
    <mergeCell ref="I103:K104"/>
    <mergeCell ref="L103:N103"/>
    <mergeCell ref="A210:D210"/>
    <mergeCell ref="A196:D196"/>
    <mergeCell ref="A197:D197"/>
    <mergeCell ref="A198:D198"/>
    <mergeCell ref="A190:D190"/>
    <mergeCell ref="A191:D191"/>
    <mergeCell ref="A192:D192"/>
    <mergeCell ref="D111:E112"/>
    <mergeCell ref="F111:H112"/>
    <mergeCell ref="I111:K112"/>
    <mergeCell ref="L111:N111"/>
    <mergeCell ref="L112:N112"/>
    <mergeCell ref="L108:N108"/>
    <mergeCell ref="D109:E110"/>
    <mergeCell ref="F109:H110"/>
    <mergeCell ref="I109:K110"/>
    <mergeCell ref="D169:R169"/>
    <mergeCell ref="E179:BN179"/>
    <mergeCell ref="A194:D194"/>
    <mergeCell ref="A211:D211"/>
    <mergeCell ref="A212:D212"/>
    <mergeCell ref="A206:D206"/>
    <mergeCell ref="A207:D207"/>
    <mergeCell ref="A208:D208"/>
    <mergeCell ref="A203:D203"/>
    <mergeCell ref="A204:D204"/>
    <mergeCell ref="A205:D205"/>
    <mergeCell ref="A199:D199"/>
    <mergeCell ref="A200:D200"/>
    <mergeCell ref="A201:D201"/>
    <mergeCell ref="A202:D202"/>
    <mergeCell ref="BN99:BO99"/>
    <mergeCell ref="L101:N101"/>
    <mergeCell ref="O101:Q101"/>
    <mergeCell ref="O99:Q100"/>
    <mergeCell ref="BB99:BC99"/>
    <mergeCell ref="BD99:BE99"/>
    <mergeCell ref="BF99:BG99"/>
    <mergeCell ref="BH99:BI99"/>
    <mergeCell ref="BJ99:BK99"/>
    <mergeCell ref="BL99:BM99"/>
    <mergeCell ref="AP99:AQ99"/>
    <mergeCell ref="AR99:AS99"/>
    <mergeCell ref="AT99:AU99"/>
    <mergeCell ref="AV99:AW99"/>
    <mergeCell ref="AX99:AY99"/>
    <mergeCell ref="AZ99:BA99"/>
    <mergeCell ref="AD99:AE99"/>
    <mergeCell ref="V99:W99"/>
    <mergeCell ref="X99:Y99"/>
    <mergeCell ref="Z99:AA99"/>
    <mergeCell ref="AB99:AC99"/>
    <mergeCell ref="L99:N100"/>
    <mergeCell ref="L109:N109"/>
    <mergeCell ref="L110:N110"/>
    <mergeCell ref="D107:E108"/>
    <mergeCell ref="F107:H108"/>
    <mergeCell ref="I107:K108"/>
    <mergeCell ref="L107:N107"/>
    <mergeCell ref="L115:N115"/>
    <mergeCell ref="L116:N116"/>
    <mergeCell ref="D113:E114"/>
    <mergeCell ref="F113:H114"/>
    <mergeCell ref="I113:K114"/>
    <mergeCell ref="L113:N113"/>
    <mergeCell ref="L114:N114"/>
    <mergeCell ref="I115:K116"/>
    <mergeCell ref="F119:H120"/>
    <mergeCell ref="I119:K120"/>
    <mergeCell ref="L119:N119"/>
    <mergeCell ref="L120:N120"/>
    <mergeCell ref="D117:E118"/>
    <mergeCell ref="F117:H118"/>
    <mergeCell ref="I117:K118"/>
    <mergeCell ref="L117:N117"/>
    <mergeCell ref="L118:N118"/>
    <mergeCell ref="L122:N122"/>
    <mergeCell ref="D163:E164"/>
    <mergeCell ref="F163:H164"/>
    <mergeCell ref="I163:K164"/>
    <mergeCell ref="L163:N163"/>
    <mergeCell ref="F123:H124"/>
    <mergeCell ref="I123:K124"/>
    <mergeCell ref="O122:Q122"/>
    <mergeCell ref="O163:Q163"/>
    <mergeCell ref="O160:Q160"/>
    <mergeCell ref="O159:Q159"/>
    <mergeCell ref="O144:Q144"/>
    <mergeCell ref="O143:Q143"/>
    <mergeCell ref="D145:E146"/>
    <mergeCell ref="F145:H146"/>
    <mergeCell ref="I145:K146"/>
    <mergeCell ref="L145:N145"/>
    <mergeCell ref="O145:Q145"/>
    <mergeCell ref="D149:E150"/>
    <mergeCell ref="F149:H150"/>
    <mergeCell ref="I149:K150"/>
    <mergeCell ref="L149:N149"/>
    <mergeCell ref="O149:Q149"/>
    <mergeCell ref="D157:E158"/>
    <mergeCell ref="BP119:BS120"/>
    <mergeCell ref="BP121:BS122"/>
    <mergeCell ref="D161:E162"/>
    <mergeCell ref="F161:H162"/>
    <mergeCell ref="I161:K162"/>
    <mergeCell ref="L161:N161"/>
    <mergeCell ref="L162:N162"/>
    <mergeCell ref="D159:E160"/>
    <mergeCell ref="F159:H160"/>
    <mergeCell ref="I159:K160"/>
    <mergeCell ref="L159:N159"/>
    <mergeCell ref="L160:N160"/>
    <mergeCell ref="D143:E144"/>
    <mergeCell ref="F143:H144"/>
    <mergeCell ref="I143:K144"/>
    <mergeCell ref="L143:N143"/>
    <mergeCell ref="L144:N144"/>
    <mergeCell ref="D123:E124"/>
    <mergeCell ref="BP123:BS124"/>
    <mergeCell ref="BP143:BS144"/>
    <mergeCell ref="BP159:BS160"/>
    <mergeCell ref="O162:Q162"/>
    <mergeCell ref="O161:Q161"/>
    <mergeCell ref="BP161:BS162"/>
    <mergeCell ref="E201:BN201"/>
    <mergeCell ref="BP163:BS164"/>
    <mergeCell ref="BP99:BS100"/>
    <mergeCell ref="L164:N164"/>
    <mergeCell ref="O164:Q164"/>
    <mergeCell ref="BP103:BS104"/>
    <mergeCell ref="BP105:BS106"/>
    <mergeCell ref="BP107:BS108"/>
    <mergeCell ref="BP109:BS110"/>
    <mergeCell ref="BP111:BS112"/>
    <mergeCell ref="BP113:BS114"/>
    <mergeCell ref="BP115:BS116"/>
    <mergeCell ref="BP117:BS118"/>
    <mergeCell ref="BP101:BS102"/>
    <mergeCell ref="AF99:AG99"/>
    <mergeCell ref="AH99:AI99"/>
    <mergeCell ref="AJ99:AK99"/>
    <mergeCell ref="AL99:AM99"/>
    <mergeCell ref="AN99:AO99"/>
    <mergeCell ref="R99:S99"/>
    <mergeCell ref="T99:U99"/>
    <mergeCell ref="O113:Q113"/>
    <mergeCell ref="O124:Q124"/>
    <mergeCell ref="O123:Q123"/>
    <mergeCell ref="E212:BN212"/>
    <mergeCell ref="E211:BN211"/>
    <mergeCell ref="E210:BN210"/>
    <mergeCell ref="E208:BN208"/>
    <mergeCell ref="E207:BN207"/>
    <mergeCell ref="E206:BN206"/>
    <mergeCell ref="E205:BN205"/>
    <mergeCell ref="E204:BN204"/>
    <mergeCell ref="E203:BN203"/>
    <mergeCell ref="O117:Q117"/>
    <mergeCell ref="O116:Q116"/>
    <mergeCell ref="O115:Q115"/>
    <mergeCell ref="O114:Q114"/>
    <mergeCell ref="O121:Q121"/>
    <mergeCell ref="O120:Q120"/>
    <mergeCell ref="O119:Q119"/>
    <mergeCell ref="D119:E120"/>
    <mergeCell ref="W172:Y172"/>
    <mergeCell ref="L123:N123"/>
    <mergeCell ref="L124:N124"/>
    <mergeCell ref="D121:E122"/>
    <mergeCell ref="F121:H122"/>
    <mergeCell ref="I121:K122"/>
    <mergeCell ref="L121:N121"/>
    <mergeCell ref="S167:V167"/>
    <mergeCell ref="W167:AL167"/>
    <mergeCell ref="F157:H158"/>
    <mergeCell ref="I157:K158"/>
    <mergeCell ref="L157:N157"/>
    <mergeCell ref="I125:K126"/>
    <mergeCell ref="L125:N125"/>
    <mergeCell ref="D129:E130"/>
    <mergeCell ref="F129:H130"/>
    <mergeCell ref="AF45:AJ45"/>
    <mergeCell ref="V45:AE45"/>
    <mergeCell ref="O112:Q112"/>
    <mergeCell ref="O111:Q111"/>
    <mergeCell ref="O106:Q106"/>
    <mergeCell ref="O105:Q105"/>
    <mergeCell ref="O104:Q104"/>
    <mergeCell ref="O103:Q103"/>
    <mergeCell ref="V89:W89"/>
    <mergeCell ref="AA89:AC89"/>
    <mergeCell ref="AD89:AE89"/>
    <mergeCell ref="AI89:AK89"/>
    <mergeCell ref="P84:AE84"/>
    <mergeCell ref="AF84:AU84"/>
    <mergeCell ref="O108:Q108"/>
    <mergeCell ref="O107:Q107"/>
    <mergeCell ref="M72:BC72"/>
    <mergeCell ref="M65:BC65"/>
    <mergeCell ref="M66:BC66"/>
    <mergeCell ref="M68:BC68"/>
    <mergeCell ref="M69:BC69"/>
    <mergeCell ref="M67:BC67"/>
    <mergeCell ref="M70:BC71"/>
    <mergeCell ref="Q53:U53"/>
    <mergeCell ref="BE45:BI45"/>
    <mergeCell ref="AK45:AY45"/>
    <mergeCell ref="AZ45:BD45"/>
    <mergeCell ref="AU56:AY56"/>
    <mergeCell ref="AZ56:BD56"/>
    <mergeCell ref="BE56:BI56"/>
    <mergeCell ref="AU58:AY58"/>
    <mergeCell ref="Q56:U56"/>
    <mergeCell ref="V56:Z56"/>
    <mergeCell ref="AA56:AE56"/>
    <mergeCell ref="AF56:AJ56"/>
    <mergeCell ref="AK56:AO56"/>
    <mergeCell ref="AP56:AT56"/>
    <mergeCell ref="BE52:BI52"/>
    <mergeCell ref="Q54:U54"/>
    <mergeCell ref="Q51:U51"/>
    <mergeCell ref="V51:AE51"/>
    <mergeCell ref="AF51:AJ51"/>
    <mergeCell ref="AK51:AY51"/>
    <mergeCell ref="BE47:BI47"/>
    <mergeCell ref="AF46:AJ46"/>
    <mergeCell ref="AK46:AO46"/>
    <mergeCell ref="AP46:AT46"/>
    <mergeCell ref="AU46:AY46"/>
    <mergeCell ref="V53:AE53"/>
    <mergeCell ref="AF53:AJ53"/>
    <mergeCell ref="AK53:AY53"/>
    <mergeCell ref="AZ53:BD53"/>
    <mergeCell ref="V54:Z54"/>
    <mergeCell ref="AA54:AE54"/>
    <mergeCell ref="AF54:AJ54"/>
    <mergeCell ref="AK54:AO54"/>
    <mergeCell ref="AP54:AT54"/>
    <mergeCell ref="AU54:AY54"/>
    <mergeCell ref="AZ54:BD54"/>
    <mergeCell ref="AZ55:BD55"/>
    <mergeCell ref="Q57:U57"/>
    <mergeCell ref="V57:AE57"/>
    <mergeCell ref="AF57:AJ57"/>
    <mergeCell ref="AK57:AY57"/>
    <mergeCell ref="AZ57:BD57"/>
    <mergeCell ref="AZ59:BD59"/>
    <mergeCell ref="AZ58:BD58"/>
    <mergeCell ref="Q58:U58"/>
    <mergeCell ref="V58:Z58"/>
    <mergeCell ref="AA58:AE58"/>
    <mergeCell ref="AF58:AJ58"/>
    <mergeCell ref="Q55:U55"/>
    <mergeCell ref="V55:AE55"/>
    <mergeCell ref="AF55:AJ55"/>
    <mergeCell ref="AK55:AY55"/>
    <mergeCell ref="AM167:AN167"/>
    <mergeCell ref="AO167:AP167"/>
    <mergeCell ref="AQ167:AR167"/>
    <mergeCell ref="AS167:AV167"/>
    <mergeCell ref="AW167:AZ167"/>
    <mergeCell ref="AD94:AE94"/>
    <mergeCell ref="S92:U92"/>
    <mergeCell ref="V92:W92"/>
    <mergeCell ref="AA92:AC92"/>
    <mergeCell ref="AD92:AE92"/>
    <mergeCell ref="AH92:AK92"/>
    <mergeCell ref="AP92:AS92"/>
    <mergeCell ref="AJ166:AK166"/>
    <mergeCell ref="AL166:AM166"/>
    <mergeCell ref="AN166:AO166"/>
    <mergeCell ref="R166:S166"/>
    <mergeCell ref="T166:U166"/>
    <mergeCell ref="V166:W166"/>
    <mergeCell ref="P95:R95"/>
    <mergeCell ref="S95:U95"/>
    <mergeCell ref="O109:Q109"/>
    <mergeCell ref="O118:Q118"/>
    <mergeCell ref="O157:Q157"/>
    <mergeCell ref="O125:Q125"/>
    <mergeCell ref="BJ88:BK88"/>
    <mergeCell ref="AL88:AM88"/>
    <mergeCell ref="AQ88:AS88"/>
    <mergeCell ref="AT88:AU88"/>
    <mergeCell ref="X166:Y166"/>
    <mergeCell ref="Z166:AA166"/>
    <mergeCell ref="AB166:AC166"/>
    <mergeCell ref="BA167:BN167"/>
    <mergeCell ref="BN166:BO166"/>
    <mergeCell ref="BB166:BC166"/>
    <mergeCell ref="BD166:BE166"/>
    <mergeCell ref="BF166:BG166"/>
    <mergeCell ref="BH166:BI166"/>
    <mergeCell ref="BJ166:BK166"/>
    <mergeCell ref="BL166:BM166"/>
    <mergeCell ref="AP166:AQ166"/>
    <mergeCell ref="AR166:AS166"/>
    <mergeCell ref="AT166:AU166"/>
    <mergeCell ref="AV166:AW166"/>
    <mergeCell ref="AX166:AY166"/>
    <mergeCell ref="AZ166:BA166"/>
    <mergeCell ref="AD166:AE166"/>
    <mergeCell ref="AF166:AG166"/>
    <mergeCell ref="AH166:AI166"/>
    <mergeCell ref="D44:P45"/>
    <mergeCell ref="D46:P47"/>
    <mergeCell ref="D48:P49"/>
    <mergeCell ref="D50:P51"/>
    <mergeCell ref="D52:P53"/>
    <mergeCell ref="D54:P55"/>
    <mergeCell ref="D56:P57"/>
    <mergeCell ref="D58:P59"/>
    <mergeCell ref="D60:P60"/>
    <mergeCell ref="E64:F64"/>
    <mergeCell ref="BD64:BF64"/>
    <mergeCell ref="BD65:BF65"/>
    <mergeCell ref="BD66:BF66"/>
    <mergeCell ref="BD68:BF68"/>
    <mergeCell ref="BD69:BF69"/>
    <mergeCell ref="BD67:BF67"/>
    <mergeCell ref="BD72:BF72"/>
    <mergeCell ref="BD70:BF71"/>
    <mergeCell ref="BD73:BF74"/>
    <mergeCell ref="M73:BC74"/>
    <mergeCell ref="H64:BC64"/>
    <mergeCell ref="BP145:BS146"/>
    <mergeCell ref="L146:N146"/>
    <mergeCell ref="O146:Q146"/>
    <mergeCell ref="D147:E148"/>
    <mergeCell ref="F147:H148"/>
    <mergeCell ref="I147:K148"/>
    <mergeCell ref="L147:N147"/>
    <mergeCell ref="O147:Q147"/>
    <mergeCell ref="BP147:BS148"/>
    <mergeCell ref="L148:N148"/>
    <mergeCell ref="O148:Q148"/>
    <mergeCell ref="D141:E142"/>
    <mergeCell ref="F141:H142"/>
    <mergeCell ref="I141:K142"/>
    <mergeCell ref="L141:N141"/>
    <mergeCell ref="O141:Q141"/>
    <mergeCell ref="BP141:BS142"/>
    <mergeCell ref="L142:N142"/>
    <mergeCell ref="O142:Q142"/>
    <mergeCell ref="D125:E126"/>
    <mergeCell ref="F125:H126"/>
    <mergeCell ref="BP149:BS150"/>
    <mergeCell ref="L150:N150"/>
    <mergeCell ref="O150:Q150"/>
    <mergeCell ref="D151:E152"/>
    <mergeCell ref="F151:H152"/>
    <mergeCell ref="I151:K152"/>
    <mergeCell ref="L151:N151"/>
    <mergeCell ref="O151:Q151"/>
    <mergeCell ref="BP151:BS152"/>
    <mergeCell ref="L152:N152"/>
    <mergeCell ref="O152:Q152"/>
    <mergeCell ref="BP157:BS158"/>
    <mergeCell ref="L158:N158"/>
    <mergeCell ref="O158:Q158"/>
    <mergeCell ref="D153:E154"/>
    <mergeCell ref="F153:H154"/>
    <mergeCell ref="I153:K154"/>
    <mergeCell ref="L153:N153"/>
    <mergeCell ref="O153:Q153"/>
    <mergeCell ref="BP153:BS154"/>
    <mergeCell ref="L154:N154"/>
    <mergeCell ref="O154:Q154"/>
    <mergeCell ref="D155:E156"/>
    <mergeCell ref="F155:H156"/>
    <mergeCell ref="I155:K156"/>
    <mergeCell ref="L155:N155"/>
    <mergeCell ref="O155:Q155"/>
    <mergeCell ref="BP155:BS156"/>
    <mergeCell ref="L156:N156"/>
    <mergeCell ref="O156:Q156"/>
    <mergeCell ref="BP125:BS126"/>
    <mergeCell ref="L126:N126"/>
    <mergeCell ref="O126:Q126"/>
    <mergeCell ref="D127:E128"/>
    <mergeCell ref="F127:H128"/>
    <mergeCell ref="I127:K128"/>
    <mergeCell ref="L127:N127"/>
    <mergeCell ref="O127:Q127"/>
    <mergeCell ref="BP127:BS128"/>
    <mergeCell ref="L128:N128"/>
    <mergeCell ref="O128:Q128"/>
    <mergeCell ref="I129:K130"/>
    <mergeCell ref="L129:N129"/>
    <mergeCell ref="O129:Q129"/>
    <mergeCell ref="BP129:BS130"/>
    <mergeCell ref="L130:N130"/>
    <mergeCell ref="O130:Q130"/>
    <mergeCell ref="D131:E132"/>
    <mergeCell ref="F131:H132"/>
    <mergeCell ref="I131:K132"/>
    <mergeCell ref="L131:N131"/>
    <mergeCell ref="O131:Q131"/>
    <mergeCell ref="BP131:BS132"/>
    <mergeCell ref="L132:N132"/>
    <mergeCell ref="O132:Q132"/>
    <mergeCell ref="D133:E134"/>
    <mergeCell ref="F133:H134"/>
    <mergeCell ref="I133:K134"/>
    <mergeCell ref="L133:N133"/>
    <mergeCell ref="O133:Q133"/>
    <mergeCell ref="BP133:BS134"/>
    <mergeCell ref="L134:N134"/>
    <mergeCell ref="O134:Q134"/>
    <mergeCell ref="D135:E136"/>
    <mergeCell ref="F135:H136"/>
    <mergeCell ref="I135:K136"/>
    <mergeCell ref="L135:N135"/>
    <mergeCell ref="O135:Q135"/>
    <mergeCell ref="BP135:BS136"/>
    <mergeCell ref="L136:N136"/>
    <mergeCell ref="O136:Q136"/>
    <mergeCell ref="D137:E138"/>
    <mergeCell ref="F137:H138"/>
    <mergeCell ref="I137:K138"/>
    <mergeCell ref="L137:N137"/>
    <mergeCell ref="O137:Q137"/>
    <mergeCell ref="BP137:BS138"/>
    <mergeCell ref="L138:N138"/>
    <mergeCell ref="O138:Q138"/>
    <mergeCell ref="D139:E140"/>
    <mergeCell ref="F139:H140"/>
    <mergeCell ref="I139:K140"/>
    <mergeCell ref="L139:N139"/>
    <mergeCell ref="O139:Q139"/>
    <mergeCell ref="BP139:BS140"/>
    <mergeCell ref="L140:N140"/>
    <mergeCell ref="O140:Q140"/>
  </mergeCells>
  <phoneticPr fontId="2"/>
  <conditionalFormatting sqref="S101:AZ101 S105:AZ105 S107:AZ107 S109:AZ109 S111:AZ111 S113:AZ113 S115:AZ115 S117:AZ117 S119:AZ119 S121:AZ121 S123:AZ123 BA106:BN106 BA108:BN108 BA110:BN110 BA112:BN112 BA114:BN114 BA116:BN116 BA118:BN118 BA120:BN120 BA122:BN122 BA124:BN124 S159:AZ159 S161:AZ161 S163:AZ163 BA160:BN160 BA162:BN162 BA164:BN164 S147:AZ147 S149:AZ149 S151:AZ151 S153:AZ153 S155:AZ155 S157:AZ157 BA146:BN146 BA148:BN148 BA150:BN150 BA152:BN152 BA154:BN154 BA156:BN156 BA158:BN158 S127:AZ127 S129:AZ129 S131:AZ131 S133:AZ133 S135:AZ135 S137:AZ137 S139:AZ139 S141:AZ141 S143:AZ143 BA126:BN126 BA128:BN128 BA130:BN130 BA132:BN132 BA134:BN134 BA136:BN136 BA138:BN138 BA140:BN140 BA142:BN142 BA144:BN144">
    <cfRule type="expression" dxfId="13" priority="29">
      <formula>AND($L101&lt;=S$100,S$100&lt;$O101)</formula>
    </cfRule>
  </conditionalFormatting>
  <conditionalFormatting sqref="Q45:BD45">
    <cfRule type="cellIs" dxfId="12" priority="11" operator="equal">
      <formula>0</formula>
    </cfRule>
  </conditionalFormatting>
  <conditionalFormatting sqref="Q47:BD47">
    <cfRule type="cellIs" dxfId="11" priority="10" operator="equal">
      <formula>0</formula>
    </cfRule>
  </conditionalFormatting>
  <conditionalFormatting sqref="Q49:BD49 Q51:BD51 Q53:BD53 Q55:BD55 Q57:BD57 Q59:BD59">
    <cfRule type="cellIs" dxfId="10" priority="9" operator="equal">
      <formula>0</formula>
    </cfRule>
  </conditionalFormatting>
  <conditionalFormatting sqref="S103:AZ103">
    <cfRule type="expression" dxfId="9" priority="8">
      <formula>AND($L103&lt;=S$100,S$100&lt;$O103)</formula>
    </cfRule>
  </conditionalFormatting>
  <conditionalFormatting sqref="BA104:BN104">
    <cfRule type="expression" dxfId="8" priority="6">
      <formula>AND($L104&lt;=BA$100,BA$100&lt;$O104)</formula>
    </cfRule>
  </conditionalFormatting>
  <conditionalFormatting sqref="BA102:BN102">
    <cfRule type="expression" dxfId="7" priority="5">
      <formula>AND($L102&lt;=BA$100,BA$100&lt;$O102)</formula>
    </cfRule>
  </conditionalFormatting>
  <conditionalFormatting sqref="AZ86:BF86">
    <cfRule type="cellIs" dxfId="6" priority="3" operator="equal">
      <formula>0</formula>
    </cfRule>
  </conditionalFormatting>
  <conditionalFormatting sqref="S145:AZ145">
    <cfRule type="expression" dxfId="5" priority="2">
      <formula>AND($L145&lt;=S$100,S$100&lt;$O145)</formula>
    </cfRule>
  </conditionalFormatting>
  <conditionalFormatting sqref="S125:AZ125">
    <cfRule type="expression" dxfId="4" priority="1">
      <formula>AND($L125&lt;=S$100,S$100&lt;$O125)</formula>
    </cfRule>
  </conditionalFormatting>
  <dataValidations count="3">
    <dataValidation type="list" allowBlank="1" showInputMessage="1" showErrorMessage="1" sqref="F88:G88 F90 AA80:AD80">
      <formula1>"1,2"</formula1>
    </dataValidation>
    <dataValidation type="list" allowBlank="1" showInputMessage="1" showErrorMessage="1" sqref="F101:H166">
      <formula1>"常勤,非常勤"</formula1>
    </dataValidation>
    <dataValidation type="list" allowBlank="1" showInputMessage="1" showErrorMessage="1" sqref="I101:K166">
      <formula1>"なし,保育士,看護師,家庭的保育者"</formula1>
    </dataValidation>
  </dataValidations>
  <pageMargins left="0.35433070866141736" right="0.19685039370078741" top="0.39370078740157483" bottom="0.23622047244094491" header="0" footer="0.15748031496062992"/>
  <pageSetup paperSize="9" scale="73" fitToHeight="0" orientation="portrait" r:id="rId1"/>
  <headerFooter alignWithMargins="0">
    <oddFooter>&amp;C&amp;P</oddFooter>
  </headerFooter>
  <rowBreaks count="3" manualBreakCount="3">
    <brk id="59" max="72" man="1"/>
    <brk id="173" max="16383" man="1"/>
    <brk id="194" max="16383" man="1"/>
  </rowBreaks>
  <ignoredErrors>
    <ignoredError sqref="BG24"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5</xdr:col>
                    <xdr:colOff>38100</xdr:colOff>
                    <xdr:row>92</xdr:row>
                    <xdr:rowOff>0</xdr:rowOff>
                  </from>
                  <to>
                    <xdr:col>6</xdr:col>
                    <xdr:colOff>133350</xdr:colOff>
                    <xdr:row>93</xdr:row>
                    <xdr:rowOff>28575</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5</xdr:col>
                    <xdr:colOff>38100</xdr:colOff>
                    <xdr:row>93</xdr:row>
                    <xdr:rowOff>0</xdr:rowOff>
                  </from>
                  <to>
                    <xdr:col>6</xdr:col>
                    <xdr:colOff>133350</xdr:colOff>
                    <xdr:row>94</xdr:row>
                    <xdr:rowOff>28575</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5</xdr:col>
                    <xdr:colOff>38100</xdr:colOff>
                    <xdr:row>94</xdr:row>
                    <xdr:rowOff>0</xdr:rowOff>
                  </from>
                  <to>
                    <xdr:col>6</xdr:col>
                    <xdr:colOff>133350</xdr:colOff>
                    <xdr:row>95</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D1:CB92"/>
  <sheetViews>
    <sheetView showGridLines="0" view="pageBreakPreview" zoomScale="85" zoomScaleNormal="100" zoomScaleSheetLayoutView="85" workbookViewId="0">
      <selection activeCell="AU13" sqref="AU13"/>
    </sheetView>
  </sheetViews>
  <sheetFormatPr defaultColWidth="1.625" defaultRowHeight="13.5"/>
  <cols>
    <col min="1" max="5" width="1.625" style="129" customWidth="1"/>
    <col min="6" max="12" width="1.625" style="129"/>
    <col min="13" max="13" width="2.5" style="129" customWidth="1"/>
    <col min="14" max="33" width="1.625" style="129"/>
    <col min="34" max="34" width="1.625" style="129" customWidth="1"/>
    <col min="35" max="68" width="1.625" style="129"/>
    <col min="69" max="69" width="2.125" style="129" customWidth="1"/>
    <col min="70" max="73" width="1.625" style="129"/>
    <col min="74" max="74" width="3.75" style="129" customWidth="1"/>
    <col min="75" max="77" width="5.5" style="129" customWidth="1"/>
    <col min="78" max="16384" width="1.625" style="129"/>
  </cols>
  <sheetData>
    <row r="1" spans="4:77" s="210" customFormat="1">
      <c r="D1" s="210" t="s">
        <v>679</v>
      </c>
    </row>
    <row r="2" spans="4:77" s="210" customFormat="1" ht="18.75" customHeight="1">
      <c r="H2" s="92"/>
      <c r="I2" s="92"/>
      <c r="J2" s="92"/>
      <c r="K2" s="92"/>
      <c r="L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row>
    <row r="3" spans="4:77" s="210" customFormat="1" ht="43.5" customHeight="1">
      <c r="H3" s="92"/>
      <c r="I3" s="92"/>
      <c r="J3" s="92"/>
      <c r="K3" s="92"/>
      <c r="L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50" t="s">
        <v>251</v>
      </c>
      <c r="AV3" s="950"/>
      <c r="AW3" s="950"/>
      <c r="AX3" s="950"/>
      <c r="AY3" s="950"/>
      <c r="AZ3" s="950"/>
      <c r="BA3" s="950"/>
      <c r="BB3" s="1104">
        <f>①施設基本情報!T5</f>
        <v>0</v>
      </c>
      <c r="BC3" s="1104"/>
      <c r="BD3" s="1104"/>
      <c r="BE3" s="1104"/>
      <c r="BF3" s="1104"/>
      <c r="BG3" s="1104"/>
      <c r="BH3" s="1104"/>
      <c r="BI3" s="1104"/>
      <c r="BJ3" s="1104"/>
      <c r="BK3" s="1104"/>
      <c r="BL3" s="1104"/>
      <c r="BM3" s="1104"/>
      <c r="BN3" s="1104"/>
      <c r="BO3" s="1104"/>
      <c r="BP3" s="1104"/>
      <c r="BQ3" s="1104"/>
      <c r="BR3" s="1104"/>
      <c r="BS3" s="1104"/>
      <c r="BT3" s="1104"/>
    </row>
    <row r="4" spans="4:77" ht="12" customHeight="1">
      <c r="D4" s="550"/>
      <c r="E4" s="550"/>
      <c r="F4" s="547"/>
      <c r="G4" s="550"/>
      <c r="H4" s="550"/>
      <c r="I4" s="547"/>
      <c r="J4" s="550"/>
      <c r="K4" s="550"/>
      <c r="L4" s="547"/>
      <c r="M4" s="602"/>
      <c r="N4" s="602"/>
      <c r="O4" s="602"/>
      <c r="P4" s="602"/>
      <c r="Q4" s="602"/>
      <c r="R4" s="602"/>
      <c r="S4" s="602"/>
      <c r="T4" s="602"/>
      <c r="U4" s="602"/>
      <c r="V4" s="602"/>
      <c r="W4" s="602"/>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120"/>
      <c r="AV4" s="120"/>
      <c r="AW4" s="120"/>
      <c r="AX4" s="120"/>
      <c r="AY4" s="120"/>
      <c r="AZ4" s="120"/>
      <c r="BA4" s="120"/>
      <c r="BB4" s="120"/>
      <c r="BC4" s="120"/>
      <c r="BD4" s="120"/>
      <c r="BE4" s="120"/>
      <c r="BF4" s="120"/>
      <c r="BG4" s="120"/>
      <c r="BH4" s="120"/>
      <c r="BI4" s="120"/>
      <c r="BJ4" s="120"/>
      <c r="BK4" s="120"/>
      <c r="BL4" s="120"/>
      <c r="BM4" s="120"/>
      <c r="BN4" s="120"/>
    </row>
    <row r="5" spans="4:77" ht="10.5" customHeight="1">
      <c r="D5" s="54"/>
      <c r="E5" s="209"/>
      <c r="F5" s="209"/>
      <c r="G5" s="3"/>
      <c r="H5" s="6"/>
      <c r="J5" s="7"/>
      <c r="K5" s="691" t="s">
        <v>50</v>
      </c>
      <c r="L5" s="671"/>
      <c r="M5" s="671"/>
      <c r="N5" s="671"/>
      <c r="O5" s="671"/>
      <c r="P5" s="671"/>
      <c r="Q5" s="671"/>
      <c r="R5" s="671"/>
      <c r="S5" s="692"/>
      <c r="T5" s="691" t="s">
        <v>153</v>
      </c>
      <c r="U5" s="671"/>
      <c r="V5" s="671"/>
      <c r="W5" s="671"/>
      <c r="X5" s="671"/>
      <c r="Y5" s="671"/>
      <c r="Z5" s="671"/>
      <c r="AA5" s="671"/>
      <c r="AB5" s="671"/>
      <c r="AC5" s="653"/>
      <c r="AD5" s="653"/>
      <c r="AE5" s="653"/>
      <c r="AF5" s="653"/>
      <c r="AG5" s="653"/>
      <c r="AH5" s="653"/>
      <c r="AI5" s="653"/>
      <c r="AJ5" s="653"/>
      <c r="AK5" s="653"/>
      <c r="AL5" s="120"/>
      <c r="AM5" s="120"/>
      <c r="AN5" s="120"/>
      <c r="AO5" s="120"/>
      <c r="AP5" s="120"/>
      <c r="AQ5" s="120"/>
      <c r="AR5" s="120"/>
      <c r="AS5" s="120"/>
      <c r="AT5" s="120"/>
      <c r="AU5" s="133"/>
      <c r="AV5" s="133"/>
      <c r="AW5" s="133"/>
      <c r="AX5" s="133"/>
      <c r="AY5" s="133"/>
      <c r="AZ5" s="133"/>
      <c r="BA5" s="133"/>
      <c r="BB5" s="133"/>
      <c r="BC5" s="133"/>
      <c r="BD5" s="133"/>
      <c r="BE5" s="133"/>
      <c r="BF5" s="133"/>
      <c r="BG5" s="133"/>
      <c r="BH5" s="133"/>
      <c r="BI5" s="133"/>
      <c r="BJ5" s="133"/>
      <c r="BK5" s="133"/>
      <c r="BL5" s="208"/>
      <c r="BM5" s="211"/>
      <c r="BN5" s="146"/>
      <c r="BO5" s="113"/>
      <c r="BQ5" s="117"/>
      <c r="BR5" s="117"/>
    </row>
    <row r="6" spans="4:77" ht="23.25" customHeight="1">
      <c r="D6" s="54"/>
      <c r="H6" s="6"/>
      <c r="J6" s="7"/>
      <c r="K6" s="802"/>
      <c r="L6" s="650"/>
      <c r="M6" s="650"/>
      <c r="N6" s="650"/>
      <c r="O6" s="650"/>
      <c r="P6" s="650"/>
      <c r="Q6" s="650"/>
      <c r="R6" s="650"/>
      <c r="S6" s="1094"/>
      <c r="T6" s="612"/>
      <c r="U6" s="602"/>
      <c r="V6" s="602"/>
      <c r="W6" s="602"/>
      <c r="X6" s="602"/>
      <c r="Y6" s="602"/>
      <c r="Z6" s="602"/>
      <c r="AA6" s="602"/>
      <c r="AB6" s="602"/>
      <c r="AC6" s="652" t="s">
        <v>154</v>
      </c>
      <c r="AD6" s="653"/>
      <c r="AE6" s="653"/>
      <c r="AF6" s="653"/>
      <c r="AG6" s="653"/>
      <c r="AH6" s="653"/>
      <c r="AI6" s="653"/>
      <c r="AJ6" s="653"/>
      <c r="AK6" s="772"/>
      <c r="AL6" s="652" t="s">
        <v>125</v>
      </c>
      <c r="AM6" s="653"/>
      <c r="AN6" s="653"/>
      <c r="AO6" s="653"/>
      <c r="AP6" s="653"/>
      <c r="AQ6" s="653"/>
      <c r="AR6" s="653"/>
      <c r="AS6" s="653"/>
      <c r="AT6" s="772"/>
      <c r="AU6" s="773" t="s">
        <v>233</v>
      </c>
      <c r="AV6" s="774"/>
      <c r="AW6" s="774"/>
      <c r="AX6" s="774"/>
      <c r="AY6" s="774"/>
      <c r="AZ6" s="774"/>
      <c r="BA6" s="774"/>
      <c r="BB6" s="774"/>
      <c r="BC6" s="775"/>
      <c r="BD6" s="773" t="s">
        <v>234</v>
      </c>
      <c r="BE6" s="774"/>
      <c r="BF6" s="774"/>
      <c r="BG6" s="774"/>
      <c r="BH6" s="774"/>
      <c r="BI6" s="774"/>
      <c r="BJ6" s="774"/>
      <c r="BK6" s="774"/>
      <c r="BL6" s="775"/>
      <c r="BM6" s="147"/>
      <c r="BN6" s="148"/>
      <c r="BO6" s="113"/>
      <c r="BQ6" s="117"/>
      <c r="BR6" s="117"/>
    </row>
    <row r="7" spans="4:77" ht="19.5" customHeight="1">
      <c r="D7" s="54"/>
      <c r="H7" s="6"/>
      <c r="J7" s="7"/>
      <c r="K7" s="6"/>
      <c r="L7" s="7"/>
      <c r="M7" s="751" t="s">
        <v>53</v>
      </c>
      <c r="N7" s="746"/>
      <c r="O7" s="746"/>
      <c r="P7" s="746"/>
      <c r="Q7" s="746"/>
      <c r="R7" s="746"/>
      <c r="S7" s="853"/>
      <c r="T7" s="1164"/>
      <c r="U7" s="1165"/>
      <c r="V7" s="1165"/>
      <c r="W7" s="1165"/>
      <c r="X7" s="1165"/>
      <c r="Y7" s="1165"/>
      <c r="Z7" s="1165"/>
      <c r="AA7" s="850" t="s">
        <v>55</v>
      </c>
      <c r="AB7" s="853"/>
      <c r="AC7" s="751"/>
      <c r="AD7" s="746"/>
      <c r="AE7" s="746"/>
      <c r="AF7" s="746"/>
      <c r="AG7" s="746"/>
      <c r="AH7" s="746"/>
      <c r="AI7" s="746"/>
      <c r="AJ7" s="850" t="s">
        <v>55</v>
      </c>
      <c r="AK7" s="853"/>
      <c r="AL7" s="751"/>
      <c r="AM7" s="746"/>
      <c r="AN7" s="746"/>
      <c r="AO7" s="746"/>
      <c r="AP7" s="746"/>
      <c r="AQ7" s="746"/>
      <c r="AR7" s="746"/>
      <c r="AS7" s="850" t="s">
        <v>55</v>
      </c>
      <c r="AT7" s="853"/>
      <c r="AU7" s="751"/>
      <c r="AV7" s="746"/>
      <c r="AW7" s="746"/>
      <c r="AX7" s="746"/>
      <c r="AY7" s="746"/>
      <c r="AZ7" s="746"/>
      <c r="BA7" s="746"/>
      <c r="BB7" s="850" t="s">
        <v>55</v>
      </c>
      <c r="BC7" s="853"/>
      <c r="BD7" s="751"/>
      <c r="BE7" s="746"/>
      <c r="BF7" s="746"/>
      <c r="BG7" s="746"/>
      <c r="BH7" s="746"/>
      <c r="BI7" s="746"/>
      <c r="BJ7" s="746"/>
      <c r="BK7" s="850" t="s">
        <v>55</v>
      </c>
      <c r="BL7" s="853"/>
      <c r="BM7" s="147"/>
      <c r="BN7" s="148"/>
      <c r="BO7" s="113"/>
      <c r="BQ7" s="117"/>
      <c r="BR7" s="117"/>
    </row>
    <row r="8" spans="4:77" ht="19.5" customHeight="1">
      <c r="D8" s="54"/>
      <c r="E8" s="694">
        <v>32</v>
      </c>
      <c r="F8" s="694"/>
      <c r="G8" s="695"/>
      <c r="H8" s="6"/>
      <c r="J8" s="7"/>
      <c r="K8" s="8"/>
      <c r="L8" s="9"/>
      <c r="M8" s="803" t="s">
        <v>54</v>
      </c>
      <c r="N8" s="804"/>
      <c r="O8" s="804"/>
      <c r="P8" s="804"/>
      <c r="Q8" s="804"/>
      <c r="R8" s="804"/>
      <c r="S8" s="807"/>
      <c r="T8" s="1162"/>
      <c r="U8" s="1163"/>
      <c r="V8" s="1163"/>
      <c r="W8" s="1163"/>
      <c r="X8" s="1163"/>
      <c r="Y8" s="1163"/>
      <c r="Z8" s="1163"/>
      <c r="AA8" s="806" t="s">
        <v>56</v>
      </c>
      <c r="AB8" s="807"/>
      <c r="AC8" s="1162"/>
      <c r="AD8" s="1163"/>
      <c r="AE8" s="1163"/>
      <c r="AF8" s="1163"/>
      <c r="AG8" s="1163"/>
      <c r="AH8" s="1163"/>
      <c r="AI8" s="1163"/>
      <c r="AJ8" s="806" t="s">
        <v>56</v>
      </c>
      <c r="AK8" s="807"/>
      <c r="AL8" s="1162"/>
      <c r="AM8" s="1163"/>
      <c r="AN8" s="1163"/>
      <c r="AO8" s="1163"/>
      <c r="AP8" s="1163"/>
      <c r="AQ8" s="1163"/>
      <c r="AR8" s="1163"/>
      <c r="AS8" s="806" t="s">
        <v>56</v>
      </c>
      <c r="AT8" s="807"/>
      <c r="AU8" s="1162"/>
      <c r="AV8" s="1163"/>
      <c r="AW8" s="1163"/>
      <c r="AX8" s="1163"/>
      <c r="AY8" s="1163"/>
      <c r="AZ8" s="1163"/>
      <c r="BA8" s="1163"/>
      <c r="BB8" s="806" t="s">
        <v>56</v>
      </c>
      <c r="BC8" s="807"/>
      <c r="BD8" s="1162"/>
      <c r="BE8" s="1163"/>
      <c r="BF8" s="1163"/>
      <c r="BG8" s="1163"/>
      <c r="BH8" s="1163"/>
      <c r="BI8" s="1163"/>
      <c r="BJ8" s="1163"/>
      <c r="BK8" s="806" t="s">
        <v>56</v>
      </c>
      <c r="BL8" s="807"/>
      <c r="BM8" s="149"/>
      <c r="BN8" s="150"/>
      <c r="BO8" s="113"/>
      <c r="BQ8" s="117"/>
      <c r="BR8" s="117"/>
      <c r="BW8" s="421"/>
      <c r="BX8" s="421"/>
    </row>
    <row r="9" spans="4:77" ht="24.75" customHeight="1">
      <c r="D9" s="54"/>
      <c r="E9" s="687" t="s">
        <v>175</v>
      </c>
      <c r="F9" s="687"/>
      <c r="G9" s="688"/>
      <c r="H9" s="6"/>
      <c r="J9" s="7"/>
      <c r="K9" s="691" t="s">
        <v>50</v>
      </c>
      <c r="L9" s="671"/>
      <c r="M9" s="653"/>
      <c r="N9" s="653"/>
      <c r="O9" s="653"/>
      <c r="P9" s="653"/>
      <c r="Q9" s="653"/>
      <c r="R9" s="653"/>
      <c r="S9" s="772"/>
      <c r="T9" s="652" t="s">
        <v>51</v>
      </c>
      <c r="U9" s="653"/>
      <c r="V9" s="653"/>
      <c r="W9" s="653"/>
      <c r="X9" s="653"/>
      <c r="Y9" s="653"/>
      <c r="Z9" s="653"/>
      <c r="AA9" s="653"/>
      <c r="AB9" s="772"/>
      <c r="AC9" s="652" t="s">
        <v>156</v>
      </c>
      <c r="AD9" s="653"/>
      <c r="AE9" s="653"/>
      <c r="AF9" s="653"/>
      <c r="AG9" s="653"/>
      <c r="AH9" s="653"/>
      <c r="AI9" s="653"/>
      <c r="AJ9" s="653"/>
      <c r="AK9" s="772"/>
      <c r="AL9" s="652" t="s">
        <v>52</v>
      </c>
      <c r="AM9" s="653"/>
      <c r="AN9" s="653"/>
      <c r="AO9" s="653"/>
      <c r="AP9" s="653"/>
      <c r="AQ9" s="653"/>
      <c r="AR9" s="653"/>
      <c r="AS9" s="653"/>
      <c r="AT9" s="772"/>
      <c r="AU9" s="652" t="s">
        <v>31</v>
      </c>
      <c r="AV9" s="653"/>
      <c r="AW9" s="653"/>
      <c r="AX9" s="653"/>
      <c r="AY9" s="653"/>
      <c r="AZ9" s="653"/>
      <c r="BA9" s="653"/>
      <c r="BB9" s="653"/>
      <c r="BC9" s="772"/>
      <c r="BD9" s="652" t="s">
        <v>155</v>
      </c>
      <c r="BE9" s="653"/>
      <c r="BF9" s="653"/>
      <c r="BG9" s="653"/>
      <c r="BH9" s="653"/>
      <c r="BI9" s="653"/>
      <c r="BJ9" s="653"/>
      <c r="BK9" s="653"/>
      <c r="BL9" s="653"/>
      <c r="BM9" s="653"/>
      <c r="BN9" s="772"/>
      <c r="BO9" s="113"/>
      <c r="BQ9" s="117"/>
      <c r="BR9" s="117"/>
    </row>
    <row r="10" spans="4:77" ht="19.5" customHeight="1">
      <c r="D10" s="54"/>
      <c r="E10" s="687"/>
      <c r="F10" s="687"/>
      <c r="G10" s="688"/>
      <c r="H10" s="6"/>
      <c r="J10" s="7"/>
      <c r="K10" s="6"/>
      <c r="L10" s="7"/>
      <c r="M10" s="751" t="s">
        <v>53</v>
      </c>
      <c r="N10" s="746"/>
      <c r="O10" s="746"/>
      <c r="P10" s="746"/>
      <c r="Q10" s="746"/>
      <c r="R10" s="746"/>
      <c r="S10" s="853"/>
      <c r="T10" s="751"/>
      <c r="U10" s="746"/>
      <c r="V10" s="746"/>
      <c r="W10" s="746"/>
      <c r="X10" s="746"/>
      <c r="Y10" s="746"/>
      <c r="Z10" s="746"/>
      <c r="AA10" s="850" t="s">
        <v>55</v>
      </c>
      <c r="AB10" s="853"/>
      <c r="AC10" s="751"/>
      <c r="AD10" s="746"/>
      <c r="AE10" s="746"/>
      <c r="AF10" s="746"/>
      <c r="AG10" s="746"/>
      <c r="AH10" s="746"/>
      <c r="AI10" s="746"/>
      <c r="AJ10" s="850" t="s">
        <v>55</v>
      </c>
      <c r="AK10" s="853"/>
      <c r="AL10" s="751"/>
      <c r="AM10" s="746"/>
      <c r="AN10" s="746"/>
      <c r="AO10" s="746"/>
      <c r="AP10" s="746"/>
      <c r="AQ10" s="746"/>
      <c r="AR10" s="746"/>
      <c r="AS10" s="850" t="s">
        <v>55</v>
      </c>
      <c r="AT10" s="853"/>
      <c r="AU10" s="751"/>
      <c r="AV10" s="746"/>
      <c r="AW10" s="746"/>
      <c r="AX10" s="746"/>
      <c r="AY10" s="746"/>
      <c r="AZ10" s="746"/>
      <c r="BA10" s="746"/>
      <c r="BB10" s="850" t="s">
        <v>55</v>
      </c>
      <c r="BC10" s="853"/>
      <c r="BD10" s="1166"/>
      <c r="BE10" s="1167"/>
      <c r="BF10" s="1167"/>
      <c r="BG10" s="1167"/>
      <c r="BH10" s="1167"/>
      <c r="BI10" s="1167"/>
      <c r="BJ10" s="1167"/>
      <c r="BK10" s="1167"/>
      <c r="BL10" s="1167"/>
      <c r="BM10" s="1167"/>
      <c r="BN10" s="1168"/>
      <c r="BO10" s="113"/>
      <c r="BQ10" s="117"/>
      <c r="BR10" s="117"/>
    </row>
    <row r="11" spans="4:77" ht="19.5" customHeight="1">
      <c r="D11" s="54"/>
      <c r="E11" s="687"/>
      <c r="F11" s="687"/>
      <c r="G11" s="688"/>
      <c r="H11" s="6"/>
      <c r="J11" s="7"/>
      <c r="K11" s="6"/>
      <c r="L11" s="7"/>
      <c r="M11" s="628" t="s">
        <v>54</v>
      </c>
      <c r="N11" s="622"/>
      <c r="O11" s="622"/>
      <c r="P11" s="622"/>
      <c r="Q11" s="622"/>
      <c r="R11" s="622"/>
      <c r="S11" s="1136"/>
      <c r="T11" s="1134"/>
      <c r="U11" s="1135"/>
      <c r="V11" s="1135"/>
      <c r="W11" s="1135"/>
      <c r="X11" s="1135"/>
      <c r="Y11" s="1135"/>
      <c r="Z11" s="1135"/>
      <c r="AA11" s="624" t="s">
        <v>56</v>
      </c>
      <c r="AB11" s="1136"/>
      <c r="AC11" s="1134"/>
      <c r="AD11" s="1135"/>
      <c r="AE11" s="1135"/>
      <c r="AF11" s="1135"/>
      <c r="AG11" s="1135"/>
      <c r="AH11" s="1135"/>
      <c r="AI11" s="1135"/>
      <c r="AJ11" s="624" t="s">
        <v>56</v>
      </c>
      <c r="AK11" s="1136"/>
      <c r="AL11" s="1134"/>
      <c r="AM11" s="1135"/>
      <c r="AN11" s="1135"/>
      <c r="AO11" s="1135"/>
      <c r="AP11" s="1135"/>
      <c r="AQ11" s="1135"/>
      <c r="AR11" s="1135"/>
      <c r="AS11" s="624" t="s">
        <v>56</v>
      </c>
      <c r="AT11" s="1136"/>
      <c r="AU11" s="1134"/>
      <c r="AV11" s="1135"/>
      <c r="AW11" s="1135"/>
      <c r="AX11" s="1135"/>
      <c r="AY11" s="1135"/>
      <c r="AZ11" s="1135"/>
      <c r="BA11" s="1135"/>
      <c r="BB11" s="624" t="s">
        <v>56</v>
      </c>
      <c r="BC11" s="1136"/>
      <c r="BD11" s="1134"/>
      <c r="BE11" s="1135"/>
      <c r="BF11" s="1135"/>
      <c r="BG11" s="1135"/>
      <c r="BH11" s="1135"/>
      <c r="BI11" s="1135"/>
      <c r="BJ11" s="1135"/>
      <c r="BK11" s="1135"/>
      <c r="BL11" s="1135"/>
      <c r="BM11" s="624" t="s">
        <v>56</v>
      </c>
      <c r="BN11" s="1136"/>
      <c r="BO11" s="113"/>
      <c r="BQ11" s="117"/>
      <c r="BR11" s="117"/>
    </row>
    <row r="12" spans="4:77" ht="19.5" customHeight="1">
      <c r="D12" s="54"/>
      <c r="E12" s="687"/>
      <c r="F12" s="687"/>
      <c r="G12" s="688"/>
      <c r="H12" s="40"/>
      <c r="I12" s="132"/>
      <c r="J12" s="76"/>
      <c r="K12" s="40"/>
      <c r="L12" s="132"/>
      <c r="M12" s="40"/>
      <c r="N12" s="132"/>
      <c r="O12" s="132"/>
      <c r="P12" s="132"/>
      <c r="Q12" s="132"/>
      <c r="R12" s="132"/>
      <c r="S12" s="9"/>
      <c r="T12" s="118"/>
      <c r="U12" s="119"/>
      <c r="V12" s="119"/>
      <c r="W12" s="119"/>
      <c r="X12" s="119"/>
      <c r="Y12" s="119"/>
      <c r="Z12" s="125"/>
      <c r="AA12" s="125"/>
      <c r="AB12" s="126"/>
      <c r="AC12" s="125"/>
      <c r="AD12" s="125"/>
      <c r="AE12" s="125"/>
      <c r="AF12" s="125"/>
      <c r="AG12" s="602"/>
      <c r="AH12" s="602"/>
      <c r="AI12" s="602"/>
      <c r="AJ12" s="125"/>
      <c r="AK12" s="124"/>
      <c r="AL12" s="803" t="s">
        <v>57</v>
      </c>
      <c r="AM12" s="804"/>
      <c r="AN12" s="805"/>
      <c r="AO12" s="806"/>
      <c r="AP12" s="804"/>
      <c r="AQ12" s="804"/>
      <c r="AR12" s="805"/>
      <c r="AS12" s="125" t="s">
        <v>58</v>
      </c>
      <c r="AT12" s="124"/>
      <c r="AU12" s="41"/>
      <c r="AV12" s="124"/>
      <c r="AW12" s="124"/>
      <c r="AX12" s="124"/>
      <c r="AY12" s="124"/>
      <c r="AZ12" s="124"/>
      <c r="BA12" s="124"/>
      <c r="BB12" s="119"/>
      <c r="BC12" s="122"/>
      <c r="BD12" s="59"/>
      <c r="BE12" s="124"/>
      <c r="BF12" s="124"/>
      <c r="BG12" s="124"/>
      <c r="BH12" s="134"/>
      <c r="BI12" s="134"/>
      <c r="BJ12" s="134"/>
      <c r="BK12" s="134"/>
      <c r="BL12" s="134"/>
      <c r="BM12" s="134"/>
      <c r="BN12" s="9"/>
      <c r="BO12" s="47"/>
      <c r="BQ12" s="117"/>
      <c r="BR12" s="117"/>
    </row>
    <row r="13" spans="4:77" ht="27.75" customHeight="1">
      <c r="D13" s="54"/>
      <c r="E13" s="687"/>
      <c r="F13" s="687"/>
      <c r="G13" s="688"/>
      <c r="H13" s="691" t="s">
        <v>152</v>
      </c>
      <c r="I13" s="671"/>
      <c r="J13" s="671"/>
      <c r="K13" s="671"/>
      <c r="L13" s="671"/>
      <c r="M13" s="671"/>
      <c r="N13" s="671"/>
      <c r="O13" s="671"/>
      <c r="P13" s="671"/>
      <c r="Q13" s="671"/>
      <c r="R13" s="671"/>
      <c r="S13" s="692"/>
      <c r="T13" s="865"/>
      <c r="U13" s="643"/>
      <c r="V13" s="643"/>
      <c r="W13" s="643"/>
      <c r="X13" s="782" t="s">
        <v>275</v>
      </c>
      <c r="Y13" s="653"/>
      <c r="Z13" s="653"/>
      <c r="AA13" s="653"/>
      <c r="AB13" s="653"/>
      <c r="AC13" s="653"/>
      <c r="AD13" s="653"/>
      <c r="AE13" s="866"/>
      <c r="AF13" s="653" t="s">
        <v>285</v>
      </c>
      <c r="AG13" s="653"/>
      <c r="AH13" s="653"/>
      <c r="AI13" s="653"/>
      <c r="AJ13" s="653"/>
      <c r="AK13" s="653"/>
      <c r="AL13" s="653"/>
      <c r="AM13" s="653"/>
      <c r="AN13" s="653"/>
      <c r="AO13" s="653" t="s">
        <v>295</v>
      </c>
      <c r="AP13" s="653"/>
      <c r="AQ13" s="653"/>
      <c r="AR13" s="653"/>
      <c r="AS13" s="653"/>
      <c r="AT13" s="654"/>
      <c r="AU13" s="28" t="s">
        <v>273</v>
      </c>
      <c r="AV13" s="780"/>
      <c r="AW13" s="780"/>
      <c r="AX13" s="780"/>
      <c r="AY13" s="780"/>
      <c r="AZ13" s="780"/>
      <c r="BA13" s="780"/>
      <c r="BB13" s="780"/>
      <c r="BC13" s="780"/>
      <c r="BD13" s="780"/>
      <c r="BE13" s="780"/>
      <c r="BF13" s="780"/>
      <c r="BG13" s="780"/>
      <c r="BH13" s="780"/>
      <c r="BI13" s="780"/>
      <c r="BJ13" s="780"/>
      <c r="BK13" s="780"/>
      <c r="BL13" s="780"/>
      <c r="BM13" s="780"/>
      <c r="BN13" s="29" t="s">
        <v>284</v>
      </c>
      <c r="BO13" s="47"/>
      <c r="BQ13" s="117"/>
      <c r="BR13" s="117"/>
    </row>
    <row r="14" spans="4:77" s="221" customFormat="1" ht="27.75" customHeight="1">
      <c r="D14" s="54"/>
      <c r="E14" s="687"/>
      <c r="F14" s="687"/>
      <c r="G14" s="688"/>
      <c r="H14" s="612"/>
      <c r="I14" s="602"/>
      <c r="J14" s="602"/>
      <c r="K14" s="602"/>
      <c r="L14" s="602"/>
      <c r="M14" s="602"/>
      <c r="N14" s="602"/>
      <c r="O14" s="602"/>
      <c r="P14" s="602"/>
      <c r="Q14" s="602"/>
      <c r="R14" s="602"/>
      <c r="S14" s="606"/>
      <c r="T14" s="652" t="s">
        <v>294</v>
      </c>
      <c r="U14" s="653"/>
      <c r="V14" s="653"/>
      <c r="W14" s="654"/>
      <c r="X14" s="920"/>
      <c r="Y14" s="920"/>
      <c r="Z14" s="920"/>
      <c r="AA14" s="920"/>
      <c r="AB14" s="920"/>
      <c r="AC14" s="920"/>
      <c r="AD14" s="920"/>
      <c r="AE14" s="1133"/>
      <c r="AF14" s="1161" t="s">
        <v>296</v>
      </c>
      <c r="AG14" s="1161"/>
      <c r="AH14" s="28"/>
      <c r="AI14" s="28"/>
      <c r="AJ14" s="332"/>
      <c r="AK14" s="332"/>
      <c r="AL14" s="332"/>
      <c r="AM14" s="332"/>
      <c r="AN14" s="332"/>
      <c r="AO14" s="332"/>
      <c r="AP14" s="332"/>
      <c r="AQ14" s="222"/>
      <c r="AR14" s="222"/>
      <c r="AS14" s="222"/>
      <c r="AT14" s="276"/>
      <c r="AU14" s="276"/>
      <c r="AV14" s="276"/>
      <c r="AW14" s="276"/>
      <c r="AX14" s="276"/>
      <c r="AY14" s="276"/>
      <c r="AZ14" s="276"/>
      <c r="BA14" s="222"/>
      <c r="BB14" s="222"/>
      <c r="BC14" s="222"/>
      <c r="BD14" s="222"/>
      <c r="BE14" s="222"/>
      <c r="BF14" s="222"/>
      <c r="BG14" s="228"/>
      <c r="BH14" s="228"/>
      <c r="BI14" s="228"/>
      <c r="BJ14" s="228"/>
      <c r="BK14" s="228"/>
      <c r="BL14" s="228"/>
      <c r="BM14" s="211"/>
      <c r="BN14" s="146"/>
      <c r="BO14" s="113"/>
      <c r="BQ14" s="218"/>
      <c r="BR14" s="218"/>
      <c r="BY14" s="421"/>
    </row>
    <row r="15" spans="4:77" s="210" customFormat="1" ht="27.75" customHeight="1">
      <c r="D15" s="54"/>
      <c r="E15" s="687"/>
      <c r="F15" s="687"/>
      <c r="G15" s="688"/>
      <c r="H15" s="773" t="s">
        <v>151</v>
      </c>
      <c r="I15" s="774"/>
      <c r="J15" s="774"/>
      <c r="K15" s="774"/>
      <c r="L15" s="774"/>
      <c r="M15" s="774"/>
      <c r="N15" s="774"/>
      <c r="O15" s="774"/>
      <c r="P15" s="774"/>
      <c r="Q15" s="774"/>
      <c r="R15" s="774"/>
      <c r="S15" s="775"/>
      <c r="T15" s="865"/>
      <c r="U15" s="643"/>
      <c r="V15" s="643"/>
      <c r="W15" s="644"/>
      <c r="X15" s="782" t="s">
        <v>275</v>
      </c>
      <c r="Y15" s="653"/>
      <c r="Z15" s="653"/>
      <c r="AA15" s="653"/>
      <c r="AB15" s="653"/>
      <c r="AC15" s="653"/>
      <c r="AD15" s="653"/>
      <c r="AE15" s="866"/>
      <c r="AF15" s="653" t="s">
        <v>298</v>
      </c>
      <c r="AG15" s="653"/>
      <c r="AH15" s="653"/>
      <c r="AI15" s="653"/>
      <c r="AJ15" s="653"/>
      <c r="AK15" s="653"/>
      <c r="AL15" s="653"/>
      <c r="AM15" s="653"/>
      <c r="AN15" s="653"/>
      <c r="AO15" s="938" t="s">
        <v>299</v>
      </c>
      <c r="AP15" s="938"/>
      <c r="AQ15" s="938"/>
      <c r="AR15" s="938"/>
      <c r="AS15" s="938"/>
      <c r="AT15" s="938"/>
      <c r="AU15" s="782"/>
      <c r="AV15" s="653"/>
      <c r="AW15" s="653"/>
      <c r="AX15" s="654"/>
      <c r="AY15" s="1161" t="s">
        <v>300</v>
      </c>
      <c r="AZ15" s="1161"/>
      <c r="BA15" s="28"/>
      <c r="BB15" s="28"/>
      <c r="BC15" s="28"/>
      <c r="BD15" s="28"/>
      <c r="BE15" s="28"/>
      <c r="BF15" s="28"/>
      <c r="BG15" s="336"/>
      <c r="BH15" s="336"/>
      <c r="BI15" s="336"/>
      <c r="BJ15" s="326"/>
      <c r="BK15" s="326"/>
      <c r="BL15" s="336"/>
      <c r="BM15" s="277"/>
      <c r="BN15" s="291"/>
      <c r="BO15" s="113"/>
      <c r="BQ15" s="204"/>
      <c r="BR15" s="204"/>
    </row>
    <row r="16" spans="4:77" s="210" customFormat="1" ht="29.25" customHeight="1">
      <c r="D16" s="54"/>
      <c r="E16" s="687"/>
      <c r="F16" s="687"/>
      <c r="G16" s="688"/>
      <c r="H16" s="773" t="s">
        <v>297</v>
      </c>
      <c r="I16" s="774"/>
      <c r="J16" s="774"/>
      <c r="K16" s="774"/>
      <c r="L16" s="774"/>
      <c r="M16" s="774"/>
      <c r="N16" s="774"/>
      <c r="O16" s="774"/>
      <c r="P16" s="774"/>
      <c r="Q16" s="774"/>
      <c r="R16" s="774"/>
      <c r="S16" s="775"/>
      <c r="T16" s="865"/>
      <c r="U16" s="643"/>
      <c r="V16" s="643"/>
      <c r="W16" s="644"/>
      <c r="X16" s="653" t="s">
        <v>275</v>
      </c>
      <c r="Y16" s="653"/>
      <c r="Z16" s="653"/>
      <c r="AA16" s="653"/>
      <c r="AB16" s="653"/>
      <c r="AC16" s="653"/>
      <c r="AD16" s="653"/>
      <c r="AE16" s="653"/>
      <c r="AF16" s="28"/>
      <c r="AG16" s="28"/>
      <c r="AH16" s="28"/>
      <c r="AI16" s="281"/>
      <c r="AJ16" s="281"/>
      <c r="AK16" s="281"/>
      <c r="AL16" s="28"/>
      <c r="AM16" s="28"/>
      <c r="AN16" s="28"/>
      <c r="AO16" s="653"/>
      <c r="AP16" s="653"/>
      <c r="AQ16" s="653"/>
      <c r="AR16" s="653"/>
      <c r="AS16" s="653"/>
      <c r="AT16" s="653"/>
      <c r="AU16" s="653"/>
      <c r="AV16" s="653"/>
      <c r="AW16" s="653"/>
      <c r="AX16" s="653"/>
      <c r="AY16" s="653"/>
      <c r="AZ16" s="653"/>
      <c r="BA16" s="653"/>
      <c r="BB16" s="653"/>
      <c r="BC16" s="653"/>
      <c r="BD16" s="653"/>
      <c r="BE16" s="653"/>
      <c r="BF16" s="653"/>
      <c r="BG16" s="653"/>
      <c r="BH16" s="653"/>
      <c r="BI16" s="653"/>
      <c r="BJ16" s="653"/>
      <c r="BK16" s="653"/>
      <c r="BL16" s="653"/>
      <c r="BM16" s="653"/>
      <c r="BN16" s="772"/>
      <c r="BO16" s="113"/>
      <c r="BQ16" s="204"/>
      <c r="BR16" s="204"/>
      <c r="BV16" s="221"/>
    </row>
    <row r="17" spans="4:77" ht="19.5" customHeight="1">
      <c r="D17" s="54"/>
      <c r="H17" s="691" t="s">
        <v>2</v>
      </c>
      <c r="I17" s="671"/>
      <c r="J17" s="671"/>
      <c r="K17" s="671"/>
      <c r="L17" s="671"/>
      <c r="M17" s="671"/>
      <c r="N17" s="671"/>
      <c r="O17" s="671"/>
      <c r="P17" s="671"/>
      <c r="Q17" s="671"/>
      <c r="R17" s="671"/>
      <c r="S17" s="692"/>
      <c r="T17" s="652"/>
      <c r="U17" s="653"/>
      <c r="V17" s="653"/>
      <c r="W17" s="654"/>
      <c r="X17" s="1137" t="s">
        <v>314</v>
      </c>
      <c r="Y17" s="780"/>
      <c r="Z17" s="780"/>
      <c r="AA17" s="780"/>
      <c r="AB17" s="780"/>
      <c r="AC17" s="780"/>
      <c r="AD17" s="780"/>
      <c r="AE17" s="780"/>
      <c r="AF17" s="780"/>
      <c r="AG17" s="780"/>
      <c r="AH17" s="780"/>
      <c r="AI17" s="780"/>
      <c r="AJ17" s="780"/>
      <c r="AK17" s="780"/>
      <c r="AL17" s="780"/>
      <c r="AM17" s="780"/>
      <c r="AN17" s="780"/>
      <c r="AO17" s="780"/>
      <c r="AP17" s="780"/>
      <c r="AQ17" s="780"/>
      <c r="AR17" s="780"/>
      <c r="AS17" s="780"/>
      <c r="AT17" s="780"/>
      <c r="AU17" s="780"/>
      <c r="AV17" s="780"/>
      <c r="AW17" s="780"/>
      <c r="AX17" s="780"/>
      <c r="AY17" s="780"/>
      <c r="AZ17" s="780"/>
      <c r="BA17" s="780"/>
      <c r="BB17" s="780"/>
      <c r="BC17" s="780"/>
      <c r="BD17" s="780"/>
      <c r="BE17" s="780"/>
      <c r="BF17" s="780"/>
      <c r="BG17" s="780"/>
      <c r="BH17" s="780"/>
      <c r="BI17" s="780"/>
      <c r="BJ17" s="780"/>
      <c r="BK17" s="780"/>
      <c r="BL17" s="780"/>
      <c r="BM17" s="780"/>
      <c r="BN17" s="781"/>
      <c r="BO17" s="113"/>
      <c r="BQ17" s="117"/>
      <c r="BR17" s="117"/>
    </row>
    <row r="18" spans="4:77" ht="19.5" customHeight="1">
      <c r="D18" s="54"/>
      <c r="H18" s="652" t="s">
        <v>261</v>
      </c>
      <c r="I18" s="653"/>
      <c r="J18" s="653"/>
      <c r="K18" s="653"/>
      <c r="L18" s="653"/>
      <c r="M18" s="653"/>
      <c r="N18" s="653"/>
      <c r="O18" s="653"/>
      <c r="P18" s="653"/>
      <c r="Q18" s="653"/>
      <c r="R18" s="653"/>
      <c r="S18" s="772"/>
      <c r="T18" s="652"/>
      <c r="U18" s="653"/>
      <c r="V18" s="653" t="s">
        <v>262</v>
      </c>
      <c r="W18" s="653"/>
      <c r="X18" s="653" t="s">
        <v>18</v>
      </c>
      <c r="Y18" s="653"/>
      <c r="Z18" s="653"/>
      <c r="AA18" s="653"/>
      <c r="AB18" s="653" t="s">
        <v>262</v>
      </c>
      <c r="AC18" s="654"/>
      <c r="AD18" s="780" t="s">
        <v>263</v>
      </c>
      <c r="AE18" s="780"/>
      <c r="AF18" s="780"/>
      <c r="AG18" s="780"/>
      <c r="AH18" s="780"/>
      <c r="AI18" s="780"/>
      <c r="AJ18" s="780"/>
      <c r="AK18" s="780"/>
      <c r="AL18" s="653"/>
      <c r="AM18" s="653"/>
      <c r="AN18" s="1046" t="s">
        <v>264</v>
      </c>
      <c r="AO18" s="1046"/>
      <c r="AP18" s="1046"/>
      <c r="AQ18" s="1046"/>
      <c r="AR18" s="1046"/>
      <c r="AS18" s="28"/>
      <c r="AT18" s="28"/>
      <c r="AU18" s="28"/>
      <c r="AV18" s="28"/>
      <c r="AW18" s="28"/>
      <c r="AX18" s="28"/>
      <c r="AY18" s="28"/>
      <c r="AZ18" s="28"/>
      <c r="BA18" s="28"/>
      <c r="BB18" s="28"/>
      <c r="BC18" s="28"/>
      <c r="BD18" s="28"/>
      <c r="BE18" s="28"/>
      <c r="BF18" s="28"/>
      <c r="BG18" s="28"/>
      <c r="BH18" s="28"/>
      <c r="BI18" s="28"/>
      <c r="BJ18" s="28"/>
      <c r="BK18" s="28"/>
      <c r="BL18" s="28"/>
      <c r="BM18" s="28"/>
      <c r="BN18" s="29"/>
      <c r="BO18" s="113"/>
      <c r="BQ18" s="117"/>
      <c r="BR18" s="117"/>
    </row>
    <row r="19" spans="4:77" ht="19.5" customHeight="1">
      <c r="D19" s="54"/>
      <c r="H19" s="652" t="s">
        <v>59</v>
      </c>
      <c r="I19" s="653"/>
      <c r="J19" s="653"/>
      <c r="K19" s="653"/>
      <c r="L19" s="653"/>
      <c r="M19" s="653"/>
      <c r="N19" s="653"/>
      <c r="O19" s="653"/>
      <c r="P19" s="653"/>
      <c r="Q19" s="653"/>
      <c r="R19" s="653"/>
      <c r="S19" s="772"/>
      <c r="T19" s="652"/>
      <c r="U19" s="653"/>
      <c r="V19" s="653"/>
      <c r="W19" s="654"/>
      <c r="X19" s="1137" t="s">
        <v>309</v>
      </c>
      <c r="Y19" s="780"/>
      <c r="Z19" s="780"/>
      <c r="AA19" s="780"/>
      <c r="AB19" s="780"/>
      <c r="AC19" s="780"/>
      <c r="AD19" s="780"/>
      <c r="AE19" s="780"/>
      <c r="AF19" s="780"/>
      <c r="AG19" s="780"/>
      <c r="AH19" s="780"/>
      <c r="AI19" s="780"/>
      <c r="AJ19" s="780"/>
      <c r="AK19" s="780"/>
      <c r="AL19" s="780"/>
      <c r="AM19" s="780"/>
      <c r="AN19" s="780"/>
      <c r="AO19" s="780"/>
      <c r="AP19" s="780"/>
      <c r="AQ19" s="780"/>
      <c r="AR19" s="780"/>
      <c r="AS19" s="780"/>
      <c r="AT19" s="780"/>
      <c r="AU19" s="780"/>
      <c r="AV19" s="780"/>
      <c r="AW19" s="780"/>
      <c r="AX19" s="780"/>
      <c r="AY19" s="780"/>
      <c r="AZ19" s="780"/>
      <c r="BA19" s="780"/>
      <c r="BB19" s="780"/>
      <c r="BC19" s="780"/>
      <c r="BD19" s="780"/>
      <c r="BE19" s="780"/>
      <c r="BF19" s="780"/>
      <c r="BG19" s="780"/>
      <c r="BH19" s="780"/>
      <c r="BI19" s="780"/>
      <c r="BJ19" s="780"/>
      <c r="BK19" s="780"/>
      <c r="BL19" s="780"/>
      <c r="BM19" s="780"/>
      <c r="BN19" s="781"/>
      <c r="BO19" s="113"/>
      <c r="BQ19" s="117"/>
      <c r="BR19" s="117"/>
      <c r="BY19" s="421"/>
    </row>
    <row r="20" spans="4:77" ht="19.5" customHeight="1">
      <c r="D20" s="93"/>
      <c r="H20" s="652" t="s">
        <v>124</v>
      </c>
      <c r="I20" s="653"/>
      <c r="J20" s="653"/>
      <c r="K20" s="653"/>
      <c r="L20" s="653"/>
      <c r="M20" s="653"/>
      <c r="N20" s="653"/>
      <c r="O20" s="653"/>
      <c r="P20" s="653"/>
      <c r="Q20" s="653"/>
      <c r="R20" s="653"/>
      <c r="S20" s="772"/>
      <c r="T20" s="652"/>
      <c r="U20" s="653"/>
      <c r="V20" s="653"/>
      <c r="W20" s="654"/>
      <c r="X20" s="1137" t="s">
        <v>310</v>
      </c>
      <c r="Y20" s="780"/>
      <c r="Z20" s="780"/>
      <c r="AA20" s="780"/>
      <c r="AB20" s="780"/>
      <c r="AC20" s="780"/>
      <c r="AD20" s="780"/>
      <c r="AE20" s="780"/>
      <c r="AF20" s="780"/>
      <c r="AG20" s="780"/>
      <c r="AH20" s="780"/>
      <c r="AI20" s="780"/>
      <c r="AJ20" s="780"/>
      <c r="AK20" s="780"/>
      <c r="AL20" s="780"/>
      <c r="AM20" s="780"/>
      <c r="AN20" s="780"/>
      <c r="AO20" s="780"/>
      <c r="AP20" s="780"/>
      <c r="AQ20" s="780"/>
      <c r="AR20" s="780"/>
      <c r="AS20" s="780"/>
      <c r="AT20" s="780"/>
      <c r="AU20" s="780"/>
      <c r="AV20" s="780"/>
      <c r="AW20" s="780"/>
      <c r="AX20" s="780"/>
      <c r="AY20" s="780"/>
      <c r="AZ20" s="780"/>
      <c r="BA20" s="780"/>
      <c r="BB20" s="780"/>
      <c r="BC20" s="780"/>
      <c r="BD20" s="780"/>
      <c r="BE20" s="780"/>
      <c r="BF20" s="780"/>
      <c r="BG20" s="780"/>
      <c r="BH20" s="780"/>
      <c r="BI20" s="780"/>
      <c r="BJ20" s="780"/>
      <c r="BK20" s="780"/>
      <c r="BL20" s="780"/>
      <c r="BM20" s="780"/>
      <c r="BN20" s="781"/>
      <c r="BO20" s="113"/>
      <c r="BQ20" s="117"/>
      <c r="BR20" s="117"/>
      <c r="BV20" s="221"/>
    </row>
    <row r="21" spans="4:77" ht="23.25" customHeight="1">
      <c r="D21" s="1011"/>
      <c r="E21" s="671">
        <v>33</v>
      </c>
      <c r="F21" s="671"/>
      <c r="G21" s="1131" t="s">
        <v>78</v>
      </c>
      <c r="H21" s="1131"/>
      <c r="I21" s="1131"/>
      <c r="J21" s="1131"/>
      <c r="K21" s="1131"/>
      <c r="L21" s="1131"/>
      <c r="M21" s="1131"/>
      <c r="N21" s="1131"/>
      <c r="O21" s="1131"/>
      <c r="P21" s="1131"/>
      <c r="Q21" s="1131"/>
      <c r="R21" s="1131"/>
      <c r="S21" s="1132"/>
      <c r="T21" s="865"/>
      <c r="U21" s="643"/>
      <c r="V21" s="643"/>
      <c r="W21" s="644"/>
      <c r="X21" s="780" t="s">
        <v>301</v>
      </c>
      <c r="Y21" s="780"/>
      <c r="Z21" s="780"/>
      <c r="AA21" s="780"/>
      <c r="AB21" s="780"/>
      <c r="AC21" s="780"/>
      <c r="AD21" s="780"/>
      <c r="AE21" s="780"/>
      <c r="AF21" s="780"/>
      <c r="AG21" s="780"/>
      <c r="AH21" s="780"/>
      <c r="AI21" s="780"/>
      <c r="AJ21" s="780"/>
      <c r="AK21" s="780"/>
      <c r="AL21" s="780"/>
      <c r="AM21" s="780"/>
      <c r="AN21" s="780"/>
      <c r="AO21" s="780"/>
      <c r="AP21" s="780"/>
      <c r="AQ21" s="780"/>
      <c r="AR21" s="780"/>
      <c r="AS21" s="780"/>
      <c r="AT21" s="780"/>
      <c r="AU21" s="780"/>
      <c r="AV21" s="780"/>
      <c r="AW21" s="780"/>
      <c r="AX21" s="780"/>
      <c r="AY21" s="780"/>
      <c r="AZ21" s="780"/>
      <c r="BA21" s="780"/>
      <c r="BB21" s="780"/>
      <c r="BC21" s="780"/>
      <c r="BD21" s="780"/>
      <c r="BE21" s="780"/>
      <c r="BF21" s="780"/>
      <c r="BG21" s="780"/>
      <c r="BH21" s="281"/>
      <c r="BI21" s="332"/>
      <c r="BJ21" s="332"/>
      <c r="BK21" s="332"/>
      <c r="BL21" s="28"/>
      <c r="BM21" s="28"/>
      <c r="BN21" s="29"/>
      <c r="BO21" s="113"/>
      <c r="BQ21" s="117"/>
      <c r="BR21" s="117"/>
      <c r="BV21" s="221"/>
      <c r="BY21" s="421"/>
    </row>
    <row r="22" spans="4:77" s="221" customFormat="1" ht="23.25" customHeight="1">
      <c r="D22" s="1015"/>
      <c r="E22" s="602"/>
      <c r="F22" s="602"/>
      <c r="G22" s="1150"/>
      <c r="H22" s="1150"/>
      <c r="I22" s="1150"/>
      <c r="J22" s="1150"/>
      <c r="K22" s="1150"/>
      <c r="L22" s="1150"/>
      <c r="M22" s="1150"/>
      <c r="N22" s="1150"/>
      <c r="O22" s="1150"/>
      <c r="P22" s="1150"/>
      <c r="Q22" s="1150"/>
      <c r="R22" s="1150"/>
      <c r="S22" s="1151"/>
      <c r="T22" s="652" t="s">
        <v>302</v>
      </c>
      <c r="U22" s="653"/>
      <c r="V22" s="653"/>
      <c r="W22" s="653"/>
      <c r="X22" s="653"/>
      <c r="Y22" s="653"/>
      <c r="Z22" s="653"/>
      <c r="AA22" s="653"/>
      <c r="AB22" s="653"/>
      <c r="AC22" s="653"/>
      <c r="AD22" s="653"/>
      <c r="AE22" s="653"/>
      <c r="AF22" s="653"/>
      <c r="AG22" s="653"/>
      <c r="AH22" s="653"/>
      <c r="AI22" s="653" t="s">
        <v>303</v>
      </c>
      <c r="AJ22" s="653"/>
      <c r="AK22" s="653"/>
      <c r="AL22" s="653"/>
      <c r="AM22" s="653"/>
      <c r="AN22" s="654"/>
      <c r="AO22" s="332" t="s">
        <v>273</v>
      </c>
      <c r="AP22" s="653"/>
      <c r="AQ22" s="653"/>
      <c r="AR22" s="653"/>
      <c r="AS22" s="653"/>
      <c r="AT22" s="653"/>
      <c r="AU22" s="653"/>
      <c r="AV22" s="653"/>
      <c r="AW22" s="653"/>
      <c r="AX22" s="653"/>
      <c r="AY22" s="653"/>
      <c r="AZ22" s="653"/>
      <c r="BA22" s="653"/>
      <c r="BB22" s="653"/>
      <c r="BC22" s="653"/>
      <c r="BD22" s="653"/>
      <c r="BE22" s="653"/>
      <c r="BF22" s="653"/>
      <c r="BG22" s="653"/>
      <c r="BH22" s="653"/>
      <c r="BI22" s="653"/>
      <c r="BJ22" s="653"/>
      <c r="BK22" s="653"/>
      <c r="BL22" s="653"/>
      <c r="BM22" s="653"/>
      <c r="BN22" s="29" t="s">
        <v>284</v>
      </c>
      <c r="BO22" s="113"/>
      <c r="BQ22" s="218"/>
      <c r="BR22" s="218"/>
    </row>
    <row r="23" spans="4:77" ht="23.25" customHeight="1">
      <c r="D23" s="1011"/>
      <c r="E23" s="671">
        <v>34</v>
      </c>
      <c r="F23" s="671"/>
      <c r="G23" s="1131" t="s">
        <v>79</v>
      </c>
      <c r="H23" s="1131"/>
      <c r="I23" s="1131"/>
      <c r="J23" s="1131"/>
      <c r="K23" s="1131"/>
      <c r="L23" s="1131"/>
      <c r="M23" s="1131"/>
      <c r="N23" s="1131"/>
      <c r="O23" s="1131"/>
      <c r="P23" s="1131"/>
      <c r="Q23" s="1131"/>
      <c r="R23" s="1131"/>
      <c r="S23" s="1132"/>
      <c r="T23" s="652" t="s">
        <v>267</v>
      </c>
      <c r="U23" s="653"/>
      <c r="V23" s="653"/>
      <c r="W23" s="653"/>
      <c r="X23" s="653"/>
      <c r="Y23" s="653"/>
      <c r="Z23" s="652"/>
      <c r="AA23" s="653"/>
      <c r="AB23" s="653"/>
      <c r="AC23" s="653"/>
      <c r="AD23" s="654"/>
      <c r="AE23" s="332" t="s">
        <v>269</v>
      </c>
      <c r="AF23" s="281"/>
      <c r="AG23" s="281"/>
      <c r="AH23" s="281"/>
      <c r="AI23" s="330"/>
      <c r="AJ23" s="330"/>
      <c r="AK23" s="330"/>
      <c r="AL23" s="337"/>
      <c r="AM23" s="330"/>
      <c r="AN23" s="330"/>
      <c r="AO23" s="332"/>
      <c r="AP23" s="332"/>
      <c r="AQ23" s="332"/>
      <c r="AR23" s="332"/>
      <c r="AS23" s="332"/>
      <c r="AT23" s="319"/>
      <c r="AU23" s="319"/>
      <c r="AV23" s="319"/>
      <c r="AW23" s="319"/>
      <c r="AX23" s="319"/>
      <c r="AY23" s="319"/>
      <c r="AZ23" s="319"/>
      <c r="BA23" s="319"/>
      <c r="BB23" s="281"/>
      <c r="BC23" s="281"/>
      <c r="BD23" s="281"/>
      <c r="BE23" s="281"/>
      <c r="BF23" s="281"/>
      <c r="BG23" s="281"/>
      <c r="BH23" s="281"/>
      <c r="BI23" s="332"/>
      <c r="BJ23" s="332"/>
      <c r="BK23" s="332"/>
      <c r="BL23" s="28"/>
      <c r="BM23" s="28"/>
      <c r="BN23" s="29"/>
      <c r="BO23" s="113"/>
      <c r="BQ23" s="117"/>
      <c r="BR23" s="117"/>
    </row>
    <row r="24" spans="4:77" s="216" customFormat="1" ht="23.25" customHeight="1">
      <c r="D24" s="1013"/>
      <c r="E24" s="650"/>
      <c r="F24" s="650"/>
      <c r="G24" s="694"/>
      <c r="H24" s="694"/>
      <c r="I24" s="694"/>
      <c r="J24" s="694"/>
      <c r="K24" s="694"/>
      <c r="L24" s="694"/>
      <c r="M24" s="694"/>
      <c r="N24" s="694"/>
      <c r="O24" s="694"/>
      <c r="P24" s="694"/>
      <c r="Q24" s="694"/>
      <c r="R24" s="694"/>
      <c r="S24" s="695"/>
      <c r="T24" s="652" t="s">
        <v>268</v>
      </c>
      <c r="U24" s="653"/>
      <c r="V24" s="653"/>
      <c r="W24" s="653"/>
      <c r="X24" s="653"/>
      <c r="Y24" s="653"/>
      <c r="Z24" s="652"/>
      <c r="AA24" s="653"/>
      <c r="AB24" s="653"/>
      <c r="AC24" s="653"/>
      <c r="AD24" s="654"/>
      <c r="AE24" s="332" t="s">
        <v>269</v>
      </c>
      <c r="AF24" s="281"/>
      <c r="AG24" s="281"/>
      <c r="AH24" s="281"/>
      <c r="AI24" s="332"/>
      <c r="AJ24" s="332"/>
      <c r="AK24" s="332"/>
      <c r="AL24" s="28"/>
      <c r="AM24" s="332"/>
      <c r="AN24" s="332"/>
      <c r="AO24" s="332"/>
      <c r="AP24" s="332"/>
      <c r="AQ24" s="332"/>
      <c r="AR24" s="332"/>
      <c r="AS24" s="332"/>
      <c r="AT24" s="319"/>
      <c r="AU24" s="319"/>
      <c r="AV24" s="319"/>
      <c r="AW24" s="319"/>
      <c r="AX24" s="319"/>
      <c r="AY24" s="319"/>
      <c r="AZ24" s="319"/>
      <c r="BA24" s="319"/>
      <c r="BB24" s="281"/>
      <c r="BC24" s="281"/>
      <c r="BD24" s="281"/>
      <c r="BE24" s="281"/>
      <c r="BF24" s="281"/>
      <c r="BG24" s="281"/>
      <c r="BH24" s="281"/>
      <c r="BI24" s="332"/>
      <c r="BJ24" s="332"/>
      <c r="BK24" s="332"/>
      <c r="BL24" s="28"/>
      <c r="BM24" s="28"/>
      <c r="BN24" s="29"/>
      <c r="BO24" s="113"/>
      <c r="BQ24" s="212"/>
      <c r="BR24" s="212"/>
      <c r="BV24" s="221"/>
    </row>
    <row r="25" spans="4:77" ht="23.25" customHeight="1">
      <c r="D25" s="213"/>
      <c r="E25" s="671">
        <v>35</v>
      </c>
      <c r="F25" s="671"/>
      <c r="G25" s="1131" t="s">
        <v>80</v>
      </c>
      <c r="H25" s="1131"/>
      <c r="I25" s="1131"/>
      <c r="J25" s="1131"/>
      <c r="K25" s="1131"/>
      <c r="L25" s="1131"/>
      <c r="M25" s="1131"/>
      <c r="N25" s="1131"/>
      <c r="O25" s="1131"/>
      <c r="P25" s="1131"/>
      <c r="Q25" s="1131"/>
      <c r="R25" s="1131"/>
      <c r="S25" s="1132"/>
      <c r="T25" s="652" t="s">
        <v>270</v>
      </c>
      <c r="U25" s="653"/>
      <c r="V25" s="653"/>
      <c r="W25" s="653"/>
      <c r="X25" s="653"/>
      <c r="Y25" s="653"/>
      <c r="Z25" s="653"/>
      <c r="AA25" s="653"/>
      <c r="AB25" s="653"/>
      <c r="AC25" s="772"/>
      <c r="AD25" s="865"/>
      <c r="AE25" s="643"/>
      <c r="AF25" s="643"/>
      <c r="AG25" s="644"/>
      <c r="AH25" s="653" t="s">
        <v>275</v>
      </c>
      <c r="AI25" s="653"/>
      <c r="AJ25" s="653"/>
      <c r="AK25" s="653"/>
      <c r="AL25" s="653"/>
      <c r="AM25" s="653"/>
      <c r="AN25" s="653"/>
      <c r="AO25" s="653"/>
      <c r="AP25" s="332"/>
      <c r="AQ25" s="332"/>
      <c r="AR25" s="332"/>
      <c r="AS25" s="332"/>
      <c r="AT25" s="319"/>
      <c r="AU25" s="319"/>
      <c r="AV25" s="319"/>
      <c r="AW25" s="319"/>
      <c r="AX25" s="319"/>
      <c r="AY25" s="319"/>
      <c r="AZ25" s="319"/>
      <c r="BA25" s="319"/>
      <c r="BB25" s="281"/>
      <c r="BC25" s="281"/>
      <c r="BD25" s="281"/>
      <c r="BE25" s="281"/>
      <c r="BF25" s="281"/>
      <c r="BG25" s="281"/>
      <c r="BH25" s="281"/>
      <c r="BI25" s="332"/>
      <c r="BJ25" s="332"/>
      <c r="BK25" s="332"/>
      <c r="BL25" s="28"/>
      <c r="BM25" s="28"/>
      <c r="BN25" s="29"/>
      <c r="BO25" s="113"/>
      <c r="BQ25" s="117"/>
      <c r="BR25" s="117"/>
      <c r="BV25" s="221"/>
    </row>
    <row r="26" spans="4:77" s="216" customFormat="1" ht="23.25" customHeight="1">
      <c r="D26" s="214"/>
      <c r="E26" s="650"/>
      <c r="F26" s="650"/>
      <c r="G26" s="694"/>
      <c r="H26" s="694"/>
      <c r="I26" s="694"/>
      <c r="J26" s="694"/>
      <c r="K26" s="694"/>
      <c r="L26" s="694"/>
      <c r="M26" s="694"/>
      <c r="N26" s="694"/>
      <c r="O26" s="694"/>
      <c r="P26" s="694"/>
      <c r="Q26" s="694"/>
      <c r="R26" s="694"/>
      <c r="S26" s="695"/>
      <c r="T26" s="652" t="s">
        <v>271</v>
      </c>
      <c r="U26" s="653"/>
      <c r="V26" s="653"/>
      <c r="W26" s="653"/>
      <c r="X26" s="653"/>
      <c r="Y26" s="653"/>
      <c r="Z26" s="653"/>
      <c r="AA26" s="653"/>
      <c r="AB26" s="653"/>
      <c r="AC26" s="772"/>
      <c r="AD26" s="865"/>
      <c r="AE26" s="643"/>
      <c r="AF26" s="643"/>
      <c r="AG26" s="644"/>
      <c r="AH26" s="653" t="s">
        <v>275</v>
      </c>
      <c r="AI26" s="653"/>
      <c r="AJ26" s="653"/>
      <c r="AK26" s="653"/>
      <c r="AL26" s="653"/>
      <c r="AM26" s="653"/>
      <c r="AN26" s="653"/>
      <c r="AO26" s="653"/>
      <c r="AP26" s="332"/>
      <c r="AQ26" s="332"/>
      <c r="AR26" s="332"/>
      <c r="AS26" s="332"/>
      <c r="AT26" s="319"/>
      <c r="AU26" s="319"/>
      <c r="AV26" s="319"/>
      <c r="AW26" s="319"/>
      <c r="AX26" s="319"/>
      <c r="AY26" s="319"/>
      <c r="AZ26" s="319"/>
      <c r="BA26" s="319"/>
      <c r="BB26" s="281"/>
      <c r="BC26" s="281"/>
      <c r="BD26" s="281"/>
      <c r="BE26" s="281"/>
      <c r="BF26" s="281"/>
      <c r="BG26" s="281"/>
      <c r="BH26" s="281"/>
      <c r="BI26" s="332"/>
      <c r="BJ26" s="332"/>
      <c r="BK26" s="332"/>
      <c r="BL26" s="28"/>
      <c r="BM26" s="28"/>
      <c r="BN26" s="29"/>
      <c r="BO26" s="113"/>
      <c r="BQ26" s="212"/>
      <c r="BR26" s="212"/>
      <c r="BV26" s="221"/>
    </row>
    <row r="27" spans="4:77" s="216" customFormat="1" ht="23.25" customHeight="1">
      <c r="D27" s="215"/>
      <c r="E27" s="602"/>
      <c r="F27" s="602"/>
      <c r="G27" s="1150"/>
      <c r="H27" s="1150"/>
      <c r="I27" s="1150"/>
      <c r="J27" s="1150"/>
      <c r="K27" s="1150"/>
      <c r="L27" s="1150"/>
      <c r="M27" s="1150"/>
      <c r="N27" s="1150"/>
      <c r="O27" s="1150"/>
      <c r="P27" s="1150"/>
      <c r="Q27" s="1150"/>
      <c r="R27" s="1150"/>
      <c r="S27" s="1151"/>
      <c r="T27" s="652" t="s">
        <v>272</v>
      </c>
      <c r="U27" s="653"/>
      <c r="V27" s="653"/>
      <c r="W27" s="653"/>
      <c r="X27" s="653"/>
      <c r="Y27" s="653"/>
      <c r="Z27" s="653"/>
      <c r="AA27" s="653"/>
      <c r="AB27" s="653"/>
      <c r="AC27" s="772"/>
      <c r="AD27" s="865"/>
      <c r="AE27" s="643"/>
      <c r="AF27" s="643"/>
      <c r="AG27" s="644"/>
      <c r="AH27" s="653" t="s">
        <v>275</v>
      </c>
      <c r="AI27" s="653"/>
      <c r="AJ27" s="653"/>
      <c r="AK27" s="653"/>
      <c r="AL27" s="653"/>
      <c r="AM27" s="653"/>
      <c r="AN27" s="653"/>
      <c r="AO27" s="653"/>
      <c r="AP27" s="332"/>
      <c r="AQ27" s="332"/>
      <c r="AR27" s="332"/>
      <c r="AS27" s="332"/>
      <c r="AT27" s="319"/>
      <c r="AU27" s="319"/>
      <c r="AV27" s="319"/>
      <c r="AW27" s="319"/>
      <c r="AX27" s="319"/>
      <c r="AY27" s="319"/>
      <c r="AZ27" s="319"/>
      <c r="BA27" s="319"/>
      <c r="BB27" s="281"/>
      <c r="BC27" s="281"/>
      <c r="BD27" s="281"/>
      <c r="BE27" s="281"/>
      <c r="BF27" s="281"/>
      <c r="BG27" s="281"/>
      <c r="BH27" s="281"/>
      <c r="BI27" s="332"/>
      <c r="BJ27" s="332"/>
      <c r="BK27" s="332"/>
      <c r="BL27" s="28"/>
      <c r="BM27" s="28"/>
      <c r="BN27" s="29"/>
      <c r="BO27" s="113"/>
      <c r="BQ27" s="212"/>
      <c r="BR27" s="212"/>
      <c r="BV27" s="221"/>
    </row>
    <row r="28" spans="4:77" ht="23.25" customHeight="1">
      <c r="D28" s="1011"/>
      <c r="E28" s="671">
        <v>36</v>
      </c>
      <c r="F28" s="671"/>
      <c r="G28" s="1131" t="s">
        <v>281</v>
      </c>
      <c r="H28" s="1131"/>
      <c r="I28" s="1131"/>
      <c r="J28" s="1131"/>
      <c r="K28" s="1131"/>
      <c r="L28" s="1131"/>
      <c r="M28" s="1131"/>
      <c r="N28" s="1131"/>
      <c r="O28" s="1131"/>
      <c r="P28" s="1131"/>
      <c r="Q28" s="1131"/>
      <c r="R28" s="1131"/>
      <c r="S28" s="1132"/>
      <c r="T28" s="652" t="s">
        <v>282</v>
      </c>
      <c r="U28" s="653"/>
      <c r="V28" s="653"/>
      <c r="W28" s="653"/>
      <c r="X28" s="653"/>
      <c r="Y28" s="653"/>
      <c r="Z28" s="653"/>
      <c r="AA28" s="653"/>
      <c r="AB28" s="653"/>
      <c r="AC28" s="772"/>
      <c r="AD28" s="865"/>
      <c r="AE28" s="643"/>
      <c r="AF28" s="643"/>
      <c r="AG28" s="644"/>
      <c r="AH28" s="653" t="s">
        <v>275</v>
      </c>
      <c r="AI28" s="653"/>
      <c r="AJ28" s="653"/>
      <c r="AK28" s="653"/>
      <c r="AL28" s="653"/>
      <c r="AM28" s="653"/>
      <c r="AN28" s="653"/>
      <c r="AO28" s="653"/>
      <c r="AP28" s="332"/>
      <c r="AQ28" s="332"/>
      <c r="AR28" s="332"/>
      <c r="AS28" s="332"/>
      <c r="AT28" s="319"/>
      <c r="AU28" s="319"/>
      <c r="AV28" s="319"/>
      <c r="AW28" s="332"/>
      <c r="AX28" s="332"/>
      <c r="AY28" s="332"/>
      <c r="AZ28" s="332"/>
      <c r="BA28" s="332"/>
      <c r="BB28" s="332"/>
      <c r="BC28" s="332"/>
      <c r="BD28" s="332"/>
      <c r="BE28" s="332"/>
      <c r="BF28" s="332"/>
      <c r="BG28" s="332"/>
      <c r="BH28" s="332"/>
      <c r="BI28" s="332"/>
      <c r="BJ28" s="332"/>
      <c r="BK28" s="332"/>
      <c r="BL28" s="332"/>
      <c r="BM28" s="332"/>
      <c r="BN28" s="333"/>
      <c r="BV28" s="221"/>
    </row>
    <row r="29" spans="4:77" s="221" customFormat="1" ht="23.25" customHeight="1">
      <c r="D29" s="1015"/>
      <c r="E29" s="602"/>
      <c r="F29" s="602"/>
      <c r="G29" s="1150"/>
      <c r="H29" s="1150"/>
      <c r="I29" s="1150"/>
      <c r="J29" s="1150"/>
      <c r="K29" s="1150"/>
      <c r="L29" s="1150"/>
      <c r="M29" s="1150"/>
      <c r="N29" s="1150"/>
      <c r="O29" s="1150"/>
      <c r="P29" s="1150"/>
      <c r="Q29" s="1150"/>
      <c r="R29" s="1150"/>
      <c r="S29" s="1150"/>
      <c r="T29" s="652" t="s">
        <v>285</v>
      </c>
      <c r="U29" s="653"/>
      <c r="V29" s="653"/>
      <c r="W29" s="653"/>
      <c r="X29" s="653"/>
      <c r="Y29" s="653"/>
      <c r="Z29" s="653"/>
      <c r="AA29" s="653"/>
      <c r="AB29" s="653"/>
      <c r="AC29" s="653"/>
      <c r="AD29" s="938" t="s">
        <v>283</v>
      </c>
      <c r="AE29" s="938"/>
      <c r="AF29" s="938"/>
      <c r="AG29" s="938"/>
      <c r="AH29" s="938"/>
      <c r="AI29" s="938"/>
      <c r="AJ29" s="938"/>
      <c r="AK29" s="938"/>
      <c r="AL29" s="938"/>
      <c r="AM29" s="1169"/>
      <c r="AN29" s="28" t="s">
        <v>273</v>
      </c>
      <c r="AO29" s="653"/>
      <c r="AP29" s="653"/>
      <c r="AQ29" s="653"/>
      <c r="AR29" s="653"/>
      <c r="AS29" s="653"/>
      <c r="AT29" s="653"/>
      <c r="AU29" s="653"/>
      <c r="AV29" s="653"/>
      <c r="AW29" s="653"/>
      <c r="AX29" s="653"/>
      <c r="AY29" s="653"/>
      <c r="AZ29" s="653"/>
      <c r="BA29" s="653"/>
      <c r="BB29" s="653"/>
      <c r="BC29" s="653"/>
      <c r="BD29" s="653"/>
      <c r="BE29" s="653"/>
      <c r="BF29" s="653"/>
      <c r="BG29" s="653"/>
      <c r="BH29" s="653"/>
      <c r="BI29" s="653"/>
      <c r="BJ29" s="653"/>
      <c r="BK29" s="653"/>
      <c r="BL29" s="653"/>
      <c r="BM29" s="653"/>
      <c r="BN29" s="29" t="s">
        <v>284</v>
      </c>
    </row>
    <row r="30" spans="4:77" ht="23.25" customHeight="1">
      <c r="D30" s="1011"/>
      <c r="E30" s="671">
        <v>37</v>
      </c>
      <c r="F30" s="671"/>
      <c r="G30" s="1131" t="s">
        <v>81</v>
      </c>
      <c r="H30" s="1131"/>
      <c r="I30" s="1131"/>
      <c r="J30" s="1131"/>
      <c r="K30" s="1131"/>
      <c r="L30" s="1131"/>
      <c r="M30" s="1131"/>
      <c r="N30" s="1131"/>
      <c r="O30" s="1131"/>
      <c r="P30" s="1131"/>
      <c r="Q30" s="1131"/>
      <c r="R30" s="1131"/>
      <c r="S30" s="1132"/>
      <c r="T30" s="865"/>
      <c r="U30" s="643"/>
      <c r="V30" s="643"/>
      <c r="W30" s="644"/>
      <c r="X30" s="653" t="s">
        <v>275</v>
      </c>
      <c r="Y30" s="653"/>
      <c r="Z30" s="653"/>
      <c r="AA30" s="653"/>
      <c r="AB30" s="653"/>
      <c r="AC30" s="653"/>
      <c r="AD30" s="653"/>
      <c r="AE30" s="653"/>
      <c r="AF30" s="281"/>
      <c r="AG30" s="281"/>
      <c r="AH30" s="281"/>
      <c r="AI30" s="332"/>
      <c r="AJ30" s="332"/>
      <c r="AK30" s="332"/>
      <c r="AL30" s="332"/>
      <c r="AM30" s="332"/>
      <c r="AN30" s="332"/>
      <c r="AO30" s="332"/>
      <c r="AP30" s="332"/>
      <c r="AQ30" s="332"/>
      <c r="AR30" s="332"/>
      <c r="AS30" s="332"/>
      <c r="AT30" s="319"/>
      <c r="AU30" s="319"/>
      <c r="AV30" s="319"/>
      <c r="AW30" s="319"/>
      <c r="AX30" s="319"/>
      <c r="AY30" s="319"/>
      <c r="AZ30" s="319"/>
      <c r="BA30" s="319"/>
      <c r="BB30" s="281"/>
      <c r="BC30" s="281"/>
      <c r="BD30" s="281"/>
      <c r="BE30" s="281"/>
      <c r="BF30" s="281"/>
      <c r="BG30" s="281"/>
      <c r="BH30" s="281"/>
      <c r="BI30" s="332"/>
      <c r="BJ30" s="332"/>
      <c r="BK30" s="332"/>
      <c r="BL30" s="653"/>
      <c r="BM30" s="653"/>
      <c r="BN30" s="772"/>
      <c r="BV30" s="221"/>
    </row>
    <row r="31" spans="4:77" s="221" customFormat="1" ht="23.25" customHeight="1">
      <c r="D31" s="1015"/>
      <c r="E31" s="602"/>
      <c r="F31" s="602"/>
      <c r="G31" s="1150"/>
      <c r="H31" s="1150"/>
      <c r="I31" s="1150"/>
      <c r="J31" s="1150"/>
      <c r="K31" s="1150"/>
      <c r="L31" s="1150"/>
      <c r="M31" s="1150"/>
      <c r="N31" s="1150"/>
      <c r="O31" s="1150"/>
      <c r="P31" s="1150"/>
      <c r="Q31" s="1150"/>
      <c r="R31" s="1150"/>
      <c r="S31" s="1151"/>
      <c r="T31" s="652" t="s">
        <v>287</v>
      </c>
      <c r="U31" s="653"/>
      <c r="V31" s="653"/>
      <c r="W31" s="653"/>
      <c r="X31" s="653"/>
      <c r="Y31" s="653"/>
      <c r="Z31" s="653"/>
      <c r="AA31" s="653"/>
      <c r="AB31" s="653"/>
      <c r="AC31" s="653"/>
      <c r="AD31" s="653" t="s">
        <v>286</v>
      </c>
      <c r="AE31" s="653"/>
      <c r="AF31" s="653"/>
      <c r="AG31" s="653"/>
      <c r="AH31" s="653"/>
      <c r="AI31" s="653"/>
      <c r="AJ31" s="653"/>
      <c r="AK31" s="653"/>
      <c r="AL31" s="653"/>
      <c r="AM31" s="653"/>
      <c r="AN31" s="653"/>
      <c r="AO31" s="653"/>
      <c r="AP31" s="654"/>
      <c r="AQ31" s="28" t="s">
        <v>273</v>
      </c>
      <c r="AR31" s="653"/>
      <c r="AS31" s="653"/>
      <c r="AT31" s="653"/>
      <c r="AU31" s="653"/>
      <c r="AV31" s="653"/>
      <c r="AW31" s="653"/>
      <c r="AX31" s="653"/>
      <c r="AY31" s="653"/>
      <c r="AZ31" s="653"/>
      <c r="BA31" s="653"/>
      <c r="BB31" s="653"/>
      <c r="BC31" s="653"/>
      <c r="BD31" s="653"/>
      <c r="BE31" s="653"/>
      <c r="BF31" s="653"/>
      <c r="BG31" s="653"/>
      <c r="BH31" s="653"/>
      <c r="BI31" s="653"/>
      <c r="BJ31" s="653"/>
      <c r="BK31" s="653"/>
      <c r="BL31" s="653"/>
      <c r="BM31" s="653"/>
      <c r="BN31" s="29" t="s">
        <v>284</v>
      </c>
    </row>
    <row r="32" spans="4:77" ht="23.25" customHeight="1">
      <c r="D32" s="1011"/>
      <c r="E32" s="671">
        <v>38</v>
      </c>
      <c r="F32" s="671"/>
      <c r="G32" s="1131" t="s">
        <v>82</v>
      </c>
      <c r="H32" s="1131"/>
      <c r="I32" s="1131"/>
      <c r="J32" s="1131"/>
      <c r="K32" s="1131"/>
      <c r="L32" s="1131"/>
      <c r="M32" s="1131"/>
      <c r="N32" s="1131"/>
      <c r="O32" s="1131"/>
      <c r="P32" s="1131"/>
      <c r="Q32" s="1131"/>
      <c r="R32" s="1131"/>
      <c r="S32" s="1132"/>
      <c r="T32" s="682" t="s">
        <v>288</v>
      </c>
      <c r="U32" s="683"/>
      <c r="V32" s="683"/>
      <c r="W32" s="683"/>
      <c r="X32" s="683"/>
      <c r="Y32" s="684"/>
      <c r="Z32" s="1141"/>
      <c r="AA32" s="1141"/>
      <c r="AB32" s="1141"/>
      <c r="AC32" s="1142"/>
      <c r="AD32" s="812" t="s">
        <v>290</v>
      </c>
      <c r="AE32" s="812"/>
      <c r="AF32" s="812"/>
      <c r="AG32" s="812"/>
      <c r="AH32" s="812"/>
      <c r="AI32" s="812"/>
      <c r="AJ32" s="812"/>
      <c r="AK32" s="812"/>
      <c r="AL32" s="812"/>
      <c r="AM32" s="812"/>
      <c r="AN32" s="812"/>
      <c r="AO32" s="812"/>
      <c r="AP32" s="812"/>
      <c r="AQ32" s="812"/>
      <c r="AR32" s="812"/>
      <c r="AS32" s="812"/>
      <c r="AT32" s="812"/>
      <c r="AU32" s="812"/>
      <c r="AV32" s="812"/>
      <c r="AW32" s="812"/>
      <c r="AX32" s="1102"/>
      <c r="AY32" s="1147"/>
      <c r="AZ32" s="1148"/>
      <c r="BA32" s="1148"/>
      <c r="BB32" s="1148"/>
      <c r="BC32" s="1148"/>
      <c r="BD32" s="1148"/>
      <c r="BE32" s="1148"/>
      <c r="BF32" s="1148"/>
      <c r="BG32" s="1148"/>
      <c r="BH32" s="1148"/>
      <c r="BI32" s="1148"/>
      <c r="BJ32" s="1148"/>
      <c r="BK32" s="1148"/>
      <c r="BL32" s="1148"/>
      <c r="BM32" s="1148"/>
      <c r="BN32" s="1149"/>
      <c r="BV32" s="221"/>
    </row>
    <row r="33" spans="4:68" s="221" customFormat="1" ht="23.25" customHeight="1">
      <c r="D33" s="1013"/>
      <c r="E33" s="650"/>
      <c r="F33" s="650"/>
      <c r="G33" s="694"/>
      <c r="H33" s="694"/>
      <c r="I33" s="694"/>
      <c r="J33" s="694"/>
      <c r="K33" s="694"/>
      <c r="L33" s="694"/>
      <c r="M33" s="694"/>
      <c r="N33" s="694"/>
      <c r="O33" s="694"/>
      <c r="P33" s="694"/>
      <c r="Q33" s="694"/>
      <c r="R33" s="694"/>
      <c r="S33" s="695"/>
      <c r="T33" s="639" t="s">
        <v>289</v>
      </c>
      <c r="U33" s="607"/>
      <c r="V33" s="607"/>
      <c r="W33" s="607"/>
      <c r="X33" s="607"/>
      <c r="Y33" s="608"/>
      <c r="Z33" s="1143"/>
      <c r="AA33" s="1143"/>
      <c r="AB33" s="1143"/>
      <c r="AC33" s="1144"/>
      <c r="AD33" s="1145" t="s">
        <v>291</v>
      </c>
      <c r="AE33" s="1145"/>
      <c r="AF33" s="1145"/>
      <c r="AG33" s="1145"/>
      <c r="AH33" s="1145"/>
      <c r="AI33" s="1145"/>
      <c r="AJ33" s="1145"/>
      <c r="AK33" s="1145"/>
      <c r="AL33" s="1145"/>
      <c r="AM33" s="1145"/>
      <c r="AN33" s="1145"/>
      <c r="AO33" s="1145"/>
      <c r="AP33" s="1145"/>
      <c r="AQ33" s="1145"/>
      <c r="AR33" s="1145"/>
      <c r="AS33" s="1145"/>
      <c r="AT33" s="1145"/>
      <c r="AU33" s="1145"/>
      <c r="AV33" s="1145"/>
      <c r="AW33" s="1145"/>
      <c r="AX33" s="1146"/>
      <c r="AY33" s="1155"/>
      <c r="AZ33" s="1156"/>
      <c r="BA33" s="1156"/>
      <c r="BB33" s="1156"/>
      <c r="BC33" s="1156"/>
      <c r="BD33" s="1156"/>
      <c r="BE33" s="1156"/>
      <c r="BF33" s="1156"/>
      <c r="BG33" s="1156"/>
      <c r="BH33" s="1156"/>
      <c r="BI33" s="1156"/>
      <c r="BJ33" s="1156"/>
      <c r="BK33" s="1156"/>
      <c r="BL33" s="1156"/>
      <c r="BM33" s="1156"/>
      <c r="BN33" s="1157"/>
    </row>
    <row r="34" spans="4:68" s="221" customFormat="1" ht="23.25" customHeight="1">
      <c r="D34" s="1015"/>
      <c r="E34" s="602"/>
      <c r="F34" s="602"/>
      <c r="G34" s="1150"/>
      <c r="H34" s="1150"/>
      <c r="I34" s="1150"/>
      <c r="J34" s="1150"/>
      <c r="K34" s="1150"/>
      <c r="L34" s="1150"/>
      <c r="M34" s="1150"/>
      <c r="N34" s="1150"/>
      <c r="O34" s="1150"/>
      <c r="P34" s="1150"/>
      <c r="Q34" s="1150"/>
      <c r="R34" s="1150"/>
      <c r="S34" s="1151"/>
      <c r="T34" s="657" t="s">
        <v>292</v>
      </c>
      <c r="U34" s="609"/>
      <c r="V34" s="609"/>
      <c r="W34" s="609"/>
      <c r="X34" s="609"/>
      <c r="Y34" s="609"/>
      <c r="Z34" s="609"/>
      <c r="AA34" s="609"/>
      <c r="AB34" s="609"/>
      <c r="AC34" s="610"/>
      <c r="AD34" s="609" t="s">
        <v>293</v>
      </c>
      <c r="AE34" s="609"/>
      <c r="AF34" s="609"/>
      <c r="AG34" s="609"/>
      <c r="AH34" s="609"/>
      <c r="AI34" s="609"/>
      <c r="AJ34" s="609"/>
      <c r="AK34" s="609"/>
      <c r="AL34" s="609"/>
      <c r="AM34" s="609"/>
      <c r="AN34" s="609"/>
      <c r="AO34" s="609"/>
      <c r="AP34" s="609"/>
      <c r="AQ34" s="609"/>
      <c r="AR34" s="609"/>
      <c r="AS34" s="609"/>
      <c r="AT34" s="609"/>
      <c r="AU34" s="609"/>
      <c r="AV34" s="609"/>
      <c r="AW34" s="609"/>
      <c r="AX34" s="610"/>
      <c r="AY34" s="1158"/>
      <c r="AZ34" s="1159"/>
      <c r="BA34" s="1159"/>
      <c r="BB34" s="1159"/>
      <c r="BC34" s="1159"/>
      <c r="BD34" s="1159"/>
      <c r="BE34" s="1159"/>
      <c r="BF34" s="1159"/>
      <c r="BG34" s="1159"/>
      <c r="BH34" s="1159"/>
      <c r="BI34" s="1159"/>
      <c r="BJ34" s="1159"/>
      <c r="BK34" s="1159"/>
      <c r="BL34" s="1159"/>
      <c r="BM34" s="1159"/>
      <c r="BN34" s="1160"/>
    </row>
    <row r="35" spans="4:68" ht="23.25" customHeight="1">
      <c r="D35" s="1011"/>
      <c r="E35" s="671">
        <v>39</v>
      </c>
      <c r="F35" s="671"/>
      <c r="G35" s="1131" t="s">
        <v>122</v>
      </c>
      <c r="H35" s="1131"/>
      <c r="I35" s="1131"/>
      <c r="J35" s="1131"/>
      <c r="K35" s="1131"/>
      <c r="L35" s="1131"/>
      <c r="M35" s="1131"/>
      <c r="N35" s="1131"/>
      <c r="O35" s="1131"/>
      <c r="P35" s="1131"/>
      <c r="Q35" s="1131"/>
      <c r="R35" s="1131"/>
      <c r="S35" s="1132"/>
      <c r="T35" s="865"/>
      <c r="U35" s="643"/>
      <c r="V35" s="643"/>
      <c r="W35" s="644"/>
      <c r="X35" s="653" t="s">
        <v>304</v>
      </c>
      <c r="Y35" s="653"/>
      <c r="Z35" s="653"/>
      <c r="AA35" s="653"/>
      <c r="AB35" s="653"/>
      <c r="AC35" s="653"/>
      <c r="AD35" s="653"/>
      <c r="AE35" s="653"/>
      <c r="AF35" s="653"/>
      <c r="AG35" s="653"/>
      <c r="AH35" s="653"/>
      <c r="AI35" s="653"/>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9"/>
    </row>
    <row r="36" spans="4:68" s="221" customFormat="1" ht="23.25" customHeight="1">
      <c r="D36" s="1015"/>
      <c r="E36" s="602"/>
      <c r="F36" s="602"/>
      <c r="G36" s="1150"/>
      <c r="H36" s="1150"/>
      <c r="I36" s="1150"/>
      <c r="J36" s="1150"/>
      <c r="K36" s="1150"/>
      <c r="L36" s="1150"/>
      <c r="M36" s="1150"/>
      <c r="N36" s="1150"/>
      <c r="O36" s="1150"/>
      <c r="P36" s="1150"/>
      <c r="Q36" s="1150"/>
      <c r="R36" s="1150"/>
      <c r="S36" s="1151"/>
      <c r="T36" s="652" t="s">
        <v>305</v>
      </c>
      <c r="U36" s="653"/>
      <c r="V36" s="653"/>
      <c r="W36" s="653"/>
      <c r="X36" s="653"/>
      <c r="Y36" s="653"/>
      <c r="Z36" s="653"/>
      <c r="AA36" s="653"/>
      <c r="AB36" s="653"/>
      <c r="AC36" s="772"/>
      <c r="AD36" s="652"/>
      <c r="AE36" s="653"/>
      <c r="AF36" s="653"/>
      <c r="AG36" s="654"/>
      <c r="AH36" s="782" t="s">
        <v>306</v>
      </c>
      <c r="AI36" s="653"/>
      <c r="AJ36" s="653"/>
      <c r="AK36" s="653"/>
      <c r="AL36" s="654"/>
      <c r="AM36" s="653" t="s">
        <v>307</v>
      </c>
      <c r="AN36" s="653"/>
      <c r="AO36" s="653"/>
      <c r="AP36" s="653"/>
      <c r="AQ36" s="653"/>
      <c r="AR36" s="653"/>
      <c r="AS36" s="653"/>
      <c r="AT36" s="653"/>
      <c r="AU36" s="654"/>
      <c r="AV36" s="782"/>
      <c r="AW36" s="653"/>
      <c r="AX36" s="653"/>
      <c r="AY36" s="653"/>
      <c r="AZ36" s="782" t="s">
        <v>306</v>
      </c>
      <c r="BA36" s="653"/>
      <c r="BB36" s="653"/>
      <c r="BC36" s="653"/>
      <c r="BD36" s="654"/>
      <c r="BE36" s="1170"/>
      <c r="BF36" s="1171"/>
      <c r="BG36" s="1171"/>
      <c r="BH36" s="1171"/>
      <c r="BI36" s="1171"/>
      <c r="BJ36" s="1171"/>
      <c r="BK36" s="1171"/>
      <c r="BL36" s="1171"/>
      <c r="BM36" s="1171"/>
      <c r="BN36" s="1172"/>
    </row>
    <row r="37" spans="4:68" ht="19.5" customHeight="1">
      <c r="D37" s="54"/>
      <c r="E37" s="671">
        <v>40</v>
      </c>
      <c r="F37" s="671"/>
      <c r="G37" s="1152" t="s">
        <v>312</v>
      </c>
      <c r="H37" s="1152"/>
      <c r="I37" s="1152"/>
      <c r="J37" s="1152"/>
      <c r="K37" s="1152"/>
      <c r="L37" s="1152"/>
      <c r="M37" s="1152"/>
      <c r="N37" s="1152"/>
      <c r="O37" s="1152"/>
      <c r="P37" s="1152"/>
      <c r="Q37" s="1152"/>
      <c r="R37" s="1152"/>
      <c r="S37" s="1153"/>
      <c r="T37" s="302"/>
      <c r="U37" s="309" t="s">
        <v>83</v>
      </c>
      <c r="V37" s="301"/>
      <c r="W37" s="301"/>
      <c r="X37" s="301"/>
      <c r="Y37" s="301"/>
      <c r="Z37" s="301"/>
      <c r="AA37" s="301"/>
      <c r="AB37" s="277"/>
      <c r="AC37" s="277"/>
      <c r="AD37" s="277" t="s">
        <v>313</v>
      </c>
      <c r="AE37" s="746"/>
      <c r="AF37" s="746"/>
      <c r="AG37" s="812" t="s">
        <v>472</v>
      </c>
      <c r="AH37" s="812"/>
      <c r="AI37" s="812"/>
      <c r="AJ37" s="328"/>
      <c r="AK37" s="746"/>
      <c r="AL37" s="746"/>
      <c r="AM37" s="812" t="s">
        <v>473</v>
      </c>
      <c r="AN37" s="812"/>
      <c r="AO37" s="812"/>
      <c r="AP37" s="812"/>
      <c r="AQ37" s="812"/>
      <c r="AR37" s="812"/>
      <c r="AS37" s="812"/>
      <c r="AT37" s="342"/>
      <c r="AU37" s="746"/>
      <c r="AV37" s="746"/>
      <c r="AW37" s="812" t="s">
        <v>474</v>
      </c>
      <c r="AX37" s="812"/>
      <c r="AY37" s="812"/>
      <c r="AZ37" s="812"/>
      <c r="BA37" s="812"/>
      <c r="BB37" s="812"/>
      <c r="BC37" s="812"/>
      <c r="BD37" s="812"/>
      <c r="BE37" s="306"/>
      <c r="BF37" s="746"/>
      <c r="BG37" s="746"/>
      <c r="BH37" s="812" t="s">
        <v>463</v>
      </c>
      <c r="BI37" s="812"/>
      <c r="BJ37" s="812"/>
      <c r="BK37" s="812"/>
      <c r="BL37" s="812"/>
      <c r="BM37" s="309"/>
      <c r="BN37" s="310" t="s">
        <v>465</v>
      </c>
    </row>
    <row r="38" spans="4:68" ht="19.5" customHeight="1">
      <c r="D38" s="6"/>
      <c r="E38" s="650"/>
      <c r="F38" s="650"/>
      <c r="G38" s="686"/>
      <c r="H38" s="686"/>
      <c r="I38" s="686"/>
      <c r="J38" s="686"/>
      <c r="K38" s="686"/>
      <c r="L38" s="686"/>
      <c r="M38" s="686"/>
      <c r="N38" s="686"/>
      <c r="O38" s="686"/>
      <c r="P38" s="686"/>
      <c r="Q38" s="686"/>
      <c r="R38" s="686"/>
      <c r="S38" s="1154"/>
      <c r="T38" s="4"/>
      <c r="U38" s="42" t="s">
        <v>475</v>
      </c>
      <c r="V38" s="42"/>
      <c r="W38" s="42"/>
      <c r="X38" s="42"/>
      <c r="Y38" s="42"/>
      <c r="Z38" s="42"/>
      <c r="AA38" s="240"/>
      <c r="AB38" s="240"/>
      <c r="AC38" s="240"/>
      <c r="AD38" s="5"/>
      <c r="AE38" s="607"/>
      <c r="AF38" s="607"/>
      <c r="AG38" s="607"/>
      <c r="AH38" s="607"/>
      <c r="AI38" s="681"/>
      <c r="AJ38" s="317" t="s">
        <v>315</v>
      </c>
      <c r="AK38" s="240"/>
      <c r="AL38" s="240"/>
      <c r="AM38" s="240"/>
      <c r="AN38" s="317"/>
      <c r="AO38" s="317"/>
      <c r="AP38" s="317"/>
      <c r="AQ38" s="317"/>
      <c r="AR38" s="317"/>
      <c r="AS38" s="317"/>
      <c r="AT38" s="343"/>
      <c r="AU38" s="343"/>
      <c r="AV38" s="343"/>
      <c r="AW38" s="343"/>
      <c r="AX38" s="343"/>
      <c r="AY38" s="343"/>
      <c r="AZ38" s="343"/>
      <c r="BA38" s="304"/>
      <c r="BB38" s="304"/>
      <c r="BC38" s="304"/>
      <c r="BD38" s="304"/>
      <c r="BE38" s="304"/>
      <c r="BF38" s="304"/>
      <c r="BG38" s="304"/>
      <c r="BH38" s="317"/>
      <c r="BI38" s="317"/>
      <c r="BJ38" s="240"/>
      <c r="BK38" s="317"/>
      <c r="BL38" s="240"/>
      <c r="BM38" s="240"/>
      <c r="BN38" s="11"/>
    </row>
    <row r="39" spans="4:68" s="236" customFormat="1" ht="19.5" customHeight="1">
      <c r="D39" s="6"/>
      <c r="E39" s="650"/>
      <c r="F39" s="650"/>
      <c r="G39" s="232"/>
      <c r="H39" s="232"/>
      <c r="I39" s="232"/>
      <c r="J39" s="232"/>
      <c r="K39" s="232"/>
      <c r="L39" s="232"/>
      <c r="M39" s="232"/>
      <c r="N39" s="232"/>
      <c r="O39" s="232"/>
      <c r="P39" s="232"/>
      <c r="Q39" s="232"/>
      <c r="R39" s="232"/>
      <c r="S39" s="257"/>
      <c r="T39" s="10"/>
      <c r="U39" s="240" t="s">
        <v>317</v>
      </c>
      <c r="V39" s="240"/>
      <c r="W39" s="240"/>
      <c r="X39" s="240"/>
      <c r="Y39" s="240"/>
      <c r="Z39" s="240"/>
      <c r="AA39" s="292"/>
      <c r="AB39" s="292"/>
      <c r="AC39" s="292"/>
      <c r="AD39" s="11"/>
      <c r="AE39" s="607"/>
      <c r="AF39" s="607"/>
      <c r="AG39" s="607"/>
      <c r="AH39" s="607"/>
      <c r="AI39" s="681"/>
      <c r="AJ39" s="317" t="s">
        <v>316</v>
      </c>
      <c r="AK39" s="279"/>
      <c r="AL39" s="279"/>
      <c r="AM39" s="299"/>
      <c r="AN39" s="242"/>
      <c r="AO39" s="242"/>
      <c r="AP39" s="242"/>
      <c r="AQ39" s="242"/>
      <c r="AR39" s="242"/>
      <c r="AS39" s="242"/>
      <c r="AT39" s="258"/>
      <c r="AU39" s="258"/>
      <c r="AV39" s="258"/>
      <c r="AW39" s="258"/>
      <c r="AX39" s="258"/>
      <c r="AY39" s="258"/>
      <c r="AZ39" s="258"/>
      <c r="BA39" s="292"/>
      <c r="BB39" s="292"/>
      <c r="BC39" s="292"/>
      <c r="BD39" s="292"/>
      <c r="BE39" s="292"/>
      <c r="BF39" s="292"/>
      <c r="BG39" s="292"/>
      <c r="BH39" s="242"/>
      <c r="BI39" s="242"/>
      <c r="BJ39" s="42"/>
      <c r="BK39" s="242"/>
      <c r="BL39" s="292"/>
      <c r="BM39" s="292"/>
      <c r="BN39" s="293"/>
    </row>
    <row r="40" spans="4:68" ht="19.5" customHeight="1">
      <c r="D40" s="54"/>
      <c r="E40" s="55"/>
      <c r="F40" s="55"/>
      <c r="G40" s="55"/>
      <c r="H40" s="55"/>
      <c r="I40" s="55"/>
      <c r="J40" s="55"/>
      <c r="K40" s="55"/>
      <c r="L40" s="55"/>
      <c r="M40" s="55"/>
      <c r="N40" s="55"/>
      <c r="O40" s="55"/>
      <c r="P40" s="55"/>
      <c r="Q40" s="55"/>
      <c r="R40" s="55"/>
      <c r="S40" s="56"/>
      <c r="T40" s="294"/>
      <c r="U40" s="42" t="s">
        <v>319</v>
      </c>
      <c r="V40" s="241"/>
      <c r="W40" s="241"/>
      <c r="X40" s="241"/>
      <c r="Y40" s="241"/>
      <c r="Z40" s="241"/>
      <c r="AA40" s="241"/>
      <c r="AB40" s="241"/>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42"/>
      <c r="BH40" s="242"/>
      <c r="BI40" s="601"/>
      <c r="BJ40" s="601"/>
      <c r="BK40" s="601"/>
      <c r="BL40" s="42"/>
      <c r="BM40" s="42"/>
      <c r="BN40" s="5"/>
    </row>
    <row r="41" spans="4:68" ht="19.5" customHeight="1">
      <c r="D41" s="54"/>
      <c r="E41" s="55"/>
      <c r="F41" s="55"/>
      <c r="G41" s="55"/>
      <c r="H41" s="55"/>
      <c r="I41" s="55"/>
      <c r="J41" s="55"/>
      <c r="K41" s="55"/>
      <c r="L41" s="55"/>
      <c r="M41" s="55"/>
      <c r="N41" s="55"/>
      <c r="O41" s="55"/>
      <c r="P41" s="55"/>
      <c r="Q41" s="55"/>
      <c r="R41" s="55"/>
      <c r="S41" s="56"/>
      <c r="T41" s="278"/>
      <c r="U41" s="239"/>
      <c r="V41" s="239"/>
      <c r="W41" s="239"/>
      <c r="X41" s="239"/>
      <c r="Y41" s="239"/>
      <c r="Z41" s="239"/>
      <c r="AA41" s="239"/>
      <c r="AB41" s="239"/>
      <c r="AC41" s="299"/>
      <c r="AD41" s="337"/>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337"/>
      <c r="BH41" s="299"/>
      <c r="BI41" s="113"/>
      <c r="BJ41" s="113"/>
      <c r="BK41" s="113"/>
      <c r="BL41" s="337"/>
      <c r="BM41" s="337"/>
      <c r="BN41" s="7"/>
    </row>
    <row r="42" spans="4:68" ht="19.5" customHeight="1">
      <c r="D42" s="54"/>
      <c r="E42" s="55"/>
      <c r="F42" s="55"/>
      <c r="G42" s="55"/>
      <c r="H42" s="55"/>
      <c r="I42" s="55"/>
      <c r="J42" s="55"/>
      <c r="K42" s="55"/>
      <c r="L42" s="55"/>
      <c r="M42" s="55"/>
      <c r="N42" s="55"/>
      <c r="O42" s="55"/>
      <c r="P42" s="55"/>
      <c r="Q42" s="55"/>
      <c r="R42" s="55"/>
      <c r="S42" s="56"/>
      <c r="T42" s="279"/>
      <c r="U42" s="337"/>
      <c r="V42" s="279"/>
      <c r="W42" s="279"/>
      <c r="X42" s="279"/>
      <c r="Y42" s="279"/>
      <c r="Z42" s="279"/>
      <c r="AA42" s="279"/>
      <c r="AB42" s="279"/>
      <c r="AC42" s="691" t="s">
        <v>165</v>
      </c>
      <c r="AD42" s="671"/>
      <c r="AE42" s="671"/>
      <c r="AF42" s="671"/>
      <c r="AG42" s="671"/>
      <c r="AH42" s="692"/>
      <c r="AI42" s="288"/>
      <c r="AJ42" s="746"/>
      <c r="AK42" s="746"/>
      <c r="AL42" s="289" t="s">
        <v>84</v>
      </c>
      <c r="AM42" s="289"/>
      <c r="AN42" s="289"/>
      <c r="AO42" s="289"/>
      <c r="AP42" s="289"/>
      <c r="AQ42" s="289"/>
      <c r="AR42" s="289"/>
      <c r="AS42" s="259"/>
      <c r="AT42" s="259"/>
      <c r="AU42" s="259"/>
      <c r="AV42" s="259"/>
      <c r="AW42" s="259"/>
      <c r="AX42" s="259"/>
      <c r="AY42" s="259"/>
      <c r="AZ42" s="259"/>
      <c r="BA42" s="259"/>
      <c r="BB42" s="259"/>
      <c r="BC42" s="259"/>
      <c r="BD42" s="259"/>
      <c r="BE42" s="312"/>
      <c r="BF42" s="312"/>
      <c r="BG42" s="312"/>
      <c r="BH42" s="312"/>
      <c r="BI42" s="312"/>
      <c r="BJ42" s="335"/>
      <c r="BK42" s="279"/>
      <c r="BL42" s="337"/>
      <c r="BM42" s="337"/>
      <c r="BN42" s="7"/>
      <c r="BO42" s="117"/>
      <c r="BP42" s="117"/>
    </row>
    <row r="43" spans="4:68" ht="19.5" customHeight="1">
      <c r="D43" s="54"/>
      <c r="E43" s="55"/>
      <c r="F43" s="55"/>
      <c r="G43" s="55"/>
      <c r="H43" s="55"/>
      <c r="I43" s="55"/>
      <c r="J43" s="55"/>
      <c r="K43" s="55"/>
      <c r="L43" s="55"/>
      <c r="M43" s="55"/>
      <c r="N43" s="55"/>
      <c r="O43" s="55"/>
      <c r="P43" s="55"/>
      <c r="Q43" s="55"/>
      <c r="R43" s="55"/>
      <c r="S43" s="56"/>
      <c r="T43" s="279"/>
      <c r="U43" s="337"/>
      <c r="V43" s="279"/>
      <c r="W43" s="279"/>
      <c r="X43" s="279"/>
      <c r="Y43" s="279"/>
      <c r="Z43" s="279"/>
      <c r="AA43" s="279"/>
      <c r="AB43" s="279"/>
      <c r="AC43" s="278"/>
      <c r="AD43" s="279"/>
      <c r="AE43" s="279"/>
      <c r="AF43" s="279"/>
      <c r="AG43" s="299"/>
      <c r="AH43" s="300"/>
      <c r="AI43" s="262"/>
      <c r="AJ43" s="804"/>
      <c r="AK43" s="804"/>
      <c r="AL43" s="315" t="s">
        <v>85</v>
      </c>
      <c r="AM43" s="315"/>
      <c r="AN43" s="315"/>
      <c r="AO43" s="315"/>
      <c r="AP43" s="315"/>
      <c r="AQ43" s="315"/>
      <c r="AR43" s="315"/>
      <c r="AS43" s="263"/>
      <c r="AT43" s="263"/>
      <c r="AU43" s="263"/>
      <c r="AV43" s="263"/>
      <c r="AW43" s="263"/>
      <c r="AX43" s="263"/>
      <c r="AY43" s="263"/>
      <c r="AZ43" s="263"/>
      <c r="BA43" s="263"/>
      <c r="BB43" s="263"/>
      <c r="BC43" s="263"/>
      <c r="BD43" s="263"/>
      <c r="BE43" s="290"/>
      <c r="BF43" s="290"/>
      <c r="BG43" s="290"/>
      <c r="BH43" s="290"/>
      <c r="BI43" s="290"/>
      <c r="BJ43" s="287"/>
      <c r="BK43" s="279"/>
      <c r="BL43" s="337"/>
      <c r="BM43" s="337"/>
      <c r="BN43" s="7"/>
      <c r="BO43" s="117"/>
      <c r="BP43" s="117"/>
    </row>
    <row r="44" spans="4:68" ht="19.5" customHeight="1">
      <c r="D44" s="54"/>
      <c r="E44" s="55"/>
      <c r="F44" s="55"/>
      <c r="G44" s="55"/>
      <c r="H44" s="55"/>
      <c r="I44" s="55"/>
      <c r="J44" s="55"/>
      <c r="K44" s="55"/>
      <c r="L44" s="55"/>
      <c r="M44" s="55"/>
      <c r="N44" s="55"/>
      <c r="O44" s="55"/>
      <c r="P44" s="55"/>
      <c r="Q44" s="55"/>
      <c r="R44" s="55"/>
      <c r="S44" s="56"/>
      <c r="T44" s="279"/>
      <c r="U44" s="337"/>
      <c r="V44" s="279"/>
      <c r="W44" s="279"/>
      <c r="X44" s="279"/>
      <c r="Y44" s="279"/>
      <c r="Z44" s="279"/>
      <c r="AA44" s="279"/>
      <c r="AB44" s="279"/>
      <c r="AC44" s="691" t="s">
        <v>166</v>
      </c>
      <c r="AD44" s="671"/>
      <c r="AE44" s="671"/>
      <c r="AF44" s="671"/>
      <c r="AG44" s="671"/>
      <c r="AH44" s="692"/>
      <c r="AI44" s="264"/>
      <c r="AJ44" s="786"/>
      <c r="AK44" s="786"/>
      <c r="AL44" s="265" t="s">
        <v>318</v>
      </c>
      <c r="AM44" s="265"/>
      <c r="AN44" s="265"/>
      <c r="AO44" s="265"/>
      <c r="AP44" s="265"/>
      <c r="AQ44" s="265"/>
      <c r="AR44" s="265"/>
      <c r="AS44" s="266"/>
      <c r="AT44" s="266"/>
      <c r="AU44" s="266"/>
      <c r="AV44" s="266"/>
      <c r="AW44" s="266"/>
      <c r="AX44" s="266"/>
      <c r="AY44" s="266"/>
      <c r="AZ44" s="266"/>
      <c r="BA44" s="266"/>
      <c r="BB44" s="266"/>
      <c r="BC44" s="266"/>
      <c r="BD44" s="266"/>
      <c r="BE44" s="296"/>
      <c r="BF44" s="296"/>
      <c r="BG44" s="296"/>
      <c r="BH44" s="296"/>
      <c r="BI44" s="296"/>
      <c r="BJ44" s="297"/>
      <c r="BK44" s="279"/>
      <c r="BL44" s="337"/>
      <c r="BM44" s="337"/>
      <c r="BN44" s="7"/>
      <c r="BO44" s="117"/>
      <c r="BP44" s="117"/>
    </row>
    <row r="45" spans="4:68" ht="19.5" customHeight="1">
      <c r="D45" s="54"/>
      <c r="E45" s="55"/>
      <c r="F45" s="55"/>
      <c r="G45" s="55"/>
      <c r="H45" s="55"/>
      <c r="I45" s="55"/>
      <c r="J45" s="55"/>
      <c r="K45" s="55"/>
      <c r="L45" s="55"/>
      <c r="M45" s="55"/>
      <c r="N45" s="55"/>
      <c r="O45" s="55"/>
      <c r="P45" s="55"/>
      <c r="Q45" s="55"/>
      <c r="R45" s="55"/>
      <c r="S45" s="56"/>
      <c r="T45" s="279"/>
      <c r="U45" s="337"/>
      <c r="V45" s="279"/>
      <c r="W45" s="279"/>
      <c r="X45" s="279"/>
      <c r="Y45" s="279"/>
      <c r="Z45" s="279"/>
      <c r="AA45" s="279"/>
      <c r="AB45" s="279"/>
      <c r="AC45" s="278"/>
      <c r="AD45" s="279"/>
      <c r="AE45" s="279"/>
      <c r="AF45" s="279"/>
      <c r="AG45" s="299"/>
      <c r="AH45" s="300"/>
      <c r="AI45" s="260"/>
      <c r="AJ45" s="622"/>
      <c r="AK45" s="622"/>
      <c r="AL45" s="314" t="s">
        <v>86</v>
      </c>
      <c r="AM45" s="314"/>
      <c r="AN45" s="314"/>
      <c r="AO45" s="314"/>
      <c r="AP45" s="314"/>
      <c r="AQ45" s="314"/>
      <c r="AR45" s="314"/>
      <c r="AS45" s="261"/>
      <c r="AT45" s="261"/>
      <c r="AU45" s="261"/>
      <c r="AV45" s="261"/>
      <c r="AW45" s="261"/>
      <c r="AX45" s="261"/>
      <c r="AY45" s="261"/>
      <c r="AZ45" s="261"/>
      <c r="BA45" s="261"/>
      <c r="BB45" s="261"/>
      <c r="BC45" s="261"/>
      <c r="BD45" s="261"/>
      <c r="BE45" s="313"/>
      <c r="BF45" s="313"/>
      <c r="BG45" s="313"/>
      <c r="BH45" s="313"/>
      <c r="BI45" s="313"/>
      <c r="BJ45" s="334"/>
      <c r="BK45" s="279"/>
      <c r="BL45" s="337"/>
      <c r="BM45" s="337"/>
      <c r="BN45" s="7"/>
      <c r="BO45" s="117"/>
      <c r="BP45" s="117"/>
    </row>
    <row r="46" spans="4:68" ht="19.5" customHeight="1">
      <c r="D46" s="54"/>
      <c r="E46" s="55"/>
      <c r="F46" s="55"/>
      <c r="G46" s="55"/>
      <c r="H46" s="55"/>
      <c r="I46" s="55"/>
      <c r="J46" s="55"/>
      <c r="K46" s="55"/>
      <c r="L46" s="55"/>
      <c r="M46" s="55"/>
      <c r="N46" s="55"/>
      <c r="O46" s="55"/>
      <c r="P46" s="55"/>
      <c r="Q46" s="55"/>
      <c r="R46" s="55"/>
      <c r="S46" s="56"/>
      <c r="T46" s="279"/>
      <c r="U46" s="337"/>
      <c r="V46" s="279"/>
      <c r="W46" s="279"/>
      <c r="X46" s="279"/>
      <c r="Y46" s="279"/>
      <c r="Z46" s="279"/>
      <c r="AA46" s="279"/>
      <c r="AB46" s="279"/>
      <c r="AC46" s="278"/>
      <c r="AD46" s="279"/>
      <c r="AE46" s="279"/>
      <c r="AF46" s="279"/>
      <c r="AG46" s="299"/>
      <c r="AH46" s="300"/>
      <c r="AI46" s="260"/>
      <c r="AJ46" s="622"/>
      <c r="AK46" s="622"/>
      <c r="AL46" s="314" t="s">
        <v>87</v>
      </c>
      <c r="AM46" s="314"/>
      <c r="AN46" s="314"/>
      <c r="AO46" s="314"/>
      <c r="AP46" s="314"/>
      <c r="AQ46" s="314"/>
      <c r="AR46" s="314"/>
      <c r="AS46" s="261"/>
      <c r="AT46" s="261"/>
      <c r="AU46" s="261"/>
      <c r="AV46" s="261"/>
      <c r="AW46" s="261"/>
      <c r="AX46" s="261"/>
      <c r="AY46" s="261"/>
      <c r="AZ46" s="261"/>
      <c r="BA46" s="261"/>
      <c r="BB46" s="261"/>
      <c r="BC46" s="261"/>
      <c r="BD46" s="261"/>
      <c r="BE46" s="313"/>
      <c r="BF46" s="313"/>
      <c r="BG46" s="313"/>
      <c r="BH46" s="313"/>
      <c r="BI46" s="313"/>
      <c r="BJ46" s="334"/>
      <c r="BK46" s="279"/>
      <c r="BL46" s="337"/>
      <c r="BM46" s="337"/>
      <c r="BN46" s="7"/>
      <c r="BO46" s="117"/>
      <c r="BP46" s="117"/>
    </row>
    <row r="47" spans="4:68" ht="19.5" customHeight="1">
      <c r="D47" s="54"/>
      <c r="E47" s="55"/>
      <c r="F47" s="55"/>
      <c r="G47" s="55"/>
      <c r="H47" s="55"/>
      <c r="I47" s="55"/>
      <c r="J47" s="55"/>
      <c r="K47" s="55"/>
      <c r="L47" s="55"/>
      <c r="M47" s="55"/>
      <c r="N47" s="55"/>
      <c r="O47" s="55"/>
      <c r="P47" s="55"/>
      <c r="Q47" s="55"/>
      <c r="R47" s="55"/>
      <c r="S47" s="56"/>
      <c r="T47" s="279"/>
      <c r="U47" s="337"/>
      <c r="V47" s="279"/>
      <c r="W47" s="279"/>
      <c r="X47" s="279"/>
      <c r="Y47" s="279"/>
      <c r="Z47" s="279"/>
      <c r="AA47" s="279"/>
      <c r="AB47" s="279"/>
      <c r="AC47" s="280"/>
      <c r="AD47" s="275"/>
      <c r="AE47" s="275"/>
      <c r="AF47" s="275"/>
      <c r="AG47" s="330"/>
      <c r="AH47" s="331"/>
      <c r="AI47" s="262"/>
      <c r="AJ47" s="804"/>
      <c r="AK47" s="804"/>
      <c r="AL47" s="315" t="s">
        <v>85</v>
      </c>
      <c r="AM47" s="315"/>
      <c r="AN47" s="315"/>
      <c r="AO47" s="315"/>
      <c r="AP47" s="315"/>
      <c r="AQ47" s="315"/>
      <c r="AR47" s="315"/>
      <c r="AS47" s="263"/>
      <c r="AT47" s="263"/>
      <c r="AU47" s="263"/>
      <c r="AV47" s="263"/>
      <c r="AW47" s="263"/>
      <c r="AX47" s="263"/>
      <c r="AY47" s="263"/>
      <c r="AZ47" s="263"/>
      <c r="BA47" s="263"/>
      <c r="BB47" s="263"/>
      <c r="BC47" s="263"/>
      <c r="BD47" s="263"/>
      <c r="BE47" s="290"/>
      <c r="BF47" s="290"/>
      <c r="BG47" s="290"/>
      <c r="BH47" s="290"/>
      <c r="BI47" s="290"/>
      <c r="BJ47" s="287"/>
      <c r="BK47" s="279"/>
      <c r="BL47" s="337"/>
      <c r="BM47" s="337"/>
      <c r="BN47" s="7"/>
      <c r="BO47" s="117"/>
      <c r="BP47" s="117"/>
    </row>
    <row r="48" spans="4:68" ht="12.75" customHeight="1">
      <c r="D48" s="93"/>
      <c r="E48" s="238"/>
      <c r="F48" s="238"/>
      <c r="G48" s="238"/>
      <c r="H48" s="238"/>
      <c r="I48" s="238"/>
      <c r="J48" s="238"/>
      <c r="K48" s="238"/>
      <c r="L48" s="238"/>
      <c r="M48" s="238"/>
      <c r="N48" s="238"/>
      <c r="O48" s="238"/>
      <c r="P48" s="238"/>
      <c r="Q48" s="238"/>
      <c r="R48" s="238"/>
      <c r="S48" s="94"/>
      <c r="T48" s="275"/>
      <c r="U48" s="339"/>
      <c r="V48" s="275"/>
      <c r="W48" s="275"/>
      <c r="X48" s="275"/>
      <c r="Y48" s="275"/>
      <c r="Z48" s="275"/>
      <c r="AA48" s="275"/>
      <c r="AB48" s="275"/>
      <c r="AC48" s="275"/>
      <c r="AD48" s="275"/>
      <c r="AE48" s="275"/>
      <c r="AF48" s="275"/>
      <c r="AG48" s="330"/>
      <c r="AH48" s="275"/>
      <c r="AI48" s="275"/>
      <c r="AJ48" s="330"/>
      <c r="AK48" s="330"/>
      <c r="AL48" s="330"/>
      <c r="AM48" s="330"/>
      <c r="AN48" s="330"/>
      <c r="AO48" s="330"/>
      <c r="AP48" s="330"/>
      <c r="AQ48" s="327"/>
      <c r="AR48" s="327"/>
      <c r="AS48" s="327"/>
      <c r="AT48" s="327"/>
      <c r="AU48" s="327"/>
      <c r="AV48" s="327"/>
      <c r="AW48" s="327"/>
      <c r="AX48" s="275"/>
      <c r="AY48" s="275"/>
      <c r="AZ48" s="275"/>
      <c r="BA48" s="275"/>
      <c r="BB48" s="275"/>
      <c r="BC48" s="275"/>
      <c r="BD48" s="275"/>
      <c r="BE48" s="330"/>
      <c r="BF48" s="330"/>
      <c r="BG48" s="275"/>
      <c r="BH48" s="330"/>
      <c r="BI48" s="327"/>
      <c r="BJ48" s="327"/>
      <c r="BK48" s="327"/>
      <c r="BL48" s="327"/>
      <c r="BM48" s="339"/>
      <c r="BN48" s="285"/>
    </row>
    <row r="49" spans="4:66" ht="12.75" customHeight="1">
      <c r="D49" s="109"/>
      <c r="E49" s="109"/>
      <c r="F49" s="109"/>
      <c r="G49" s="109"/>
      <c r="H49" s="116"/>
      <c r="I49" s="116"/>
      <c r="J49" s="116"/>
      <c r="K49" s="116"/>
      <c r="L49" s="116"/>
      <c r="M49" s="116"/>
      <c r="N49" s="116"/>
      <c r="O49" s="116"/>
      <c r="P49" s="116"/>
      <c r="Q49" s="116"/>
      <c r="R49" s="116"/>
      <c r="S49" s="116"/>
      <c r="T49" s="277"/>
      <c r="U49" s="336"/>
      <c r="V49" s="277"/>
      <c r="W49" s="277"/>
      <c r="X49" s="277"/>
      <c r="Y49" s="277"/>
      <c r="Z49" s="277"/>
      <c r="AA49" s="277"/>
      <c r="AB49" s="277"/>
      <c r="AC49" s="277"/>
      <c r="AD49" s="277"/>
      <c r="AE49" s="277"/>
      <c r="AF49" s="277"/>
      <c r="AG49" s="328"/>
      <c r="AH49" s="277"/>
      <c r="AI49" s="277"/>
      <c r="AJ49" s="328"/>
      <c r="AK49" s="328"/>
      <c r="AL49" s="328"/>
      <c r="AM49" s="328"/>
      <c r="AN49" s="328"/>
      <c r="AO49" s="328"/>
      <c r="AP49" s="328"/>
      <c r="AQ49" s="326"/>
      <c r="AR49" s="326"/>
      <c r="AS49" s="326"/>
      <c r="AT49" s="326"/>
      <c r="AU49" s="326"/>
      <c r="AV49" s="326"/>
      <c r="AW49" s="326"/>
      <c r="AX49" s="277"/>
      <c r="AY49" s="277"/>
      <c r="AZ49" s="277"/>
      <c r="BA49" s="277"/>
      <c r="BB49" s="277"/>
      <c r="BC49" s="277"/>
      <c r="BD49" s="277"/>
      <c r="BE49" s="328"/>
      <c r="BF49" s="328"/>
      <c r="BG49" s="328"/>
      <c r="BH49" s="326"/>
      <c r="BI49" s="326"/>
      <c r="BJ49" s="326"/>
      <c r="BK49" s="326"/>
      <c r="BL49" s="336"/>
      <c r="BM49" s="277"/>
      <c r="BN49" s="277"/>
    </row>
    <row r="50" spans="4:66" ht="12.75" customHeight="1">
      <c r="D50" s="136"/>
      <c r="E50" s="136"/>
      <c r="F50" s="136"/>
      <c r="G50" s="136"/>
      <c r="H50" s="119"/>
      <c r="I50" s="119"/>
      <c r="J50" s="119"/>
      <c r="K50" s="119"/>
      <c r="L50" s="119"/>
      <c r="M50" s="119"/>
      <c r="N50" s="119"/>
      <c r="O50" s="119"/>
      <c r="P50" s="119"/>
      <c r="Q50" s="119"/>
      <c r="R50" s="119"/>
      <c r="S50" s="119"/>
      <c r="T50" s="275"/>
      <c r="U50" s="339"/>
      <c r="V50" s="275"/>
      <c r="W50" s="275"/>
      <c r="X50" s="275"/>
      <c r="Y50" s="275"/>
      <c r="Z50" s="275"/>
      <c r="AA50" s="275"/>
      <c r="AB50" s="275"/>
      <c r="AC50" s="275"/>
      <c r="AD50" s="275"/>
      <c r="AE50" s="275"/>
      <c r="AF50" s="275"/>
      <c r="AG50" s="330"/>
      <c r="AH50" s="275"/>
      <c r="AI50" s="275"/>
      <c r="AJ50" s="330"/>
      <c r="AK50" s="330"/>
      <c r="AL50" s="330"/>
      <c r="AM50" s="330"/>
      <c r="AN50" s="330"/>
      <c r="AO50" s="330"/>
      <c r="AP50" s="330"/>
      <c r="AQ50" s="327"/>
      <c r="AR50" s="327"/>
      <c r="AS50" s="327"/>
      <c r="AT50" s="327"/>
      <c r="AU50" s="327"/>
      <c r="AV50" s="327"/>
      <c r="AW50" s="327"/>
      <c r="AX50" s="275"/>
      <c r="AY50" s="275"/>
      <c r="AZ50" s="275"/>
      <c r="BA50" s="275"/>
      <c r="BB50" s="275"/>
      <c r="BC50" s="275"/>
      <c r="BD50" s="275"/>
      <c r="BE50" s="330"/>
      <c r="BF50" s="330"/>
      <c r="BG50" s="330"/>
      <c r="BH50" s="327"/>
      <c r="BI50" s="327"/>
      <c r="BJ50" s="327"/>
      <c r="BK50" s="327"/>
      <c r="BL50" s="339"/>
      <c r="BM50" s="275"/>
      <c r="BN50" s="275"/>
    </row>
    <row r="51" spans="4:66" ht="19.5" customHeight="1">
      <c r="D51" s="130"/>
      <c r="E51" s="671">
        <v>41</v>
      </c>
      <c r="F51" s="671"/>
      <c r="G51" s="733" t="s">
        <v>88</v>
      </c>
      <c r="H51" s="733"/>
      <c r="I51" s="733"/>
      <c r="J51" s="733"/>
      <c r="K51" s="733"/>
      <c r="L51" s="733"/>
      <c r="M51" s="733"/>
      <c r="N51" s="733"/>
      <c r="O51" s="733"/>
      <c r="P51" s="733"/>
      <c r="Q51" s="733"/>
      <c r="R51" s="733"/>
      <c r="S51" s="734"/>
      <c r="T51" s="364"/>
      <c r="U51" s="371" t="s">
        <v>83</v>
      </c>
      <c r="V51" s="365"/>
      <c r="W51" s="365"/>
      <c r="X51" s="365"/>
      <c r="Y51" s="365"/>
      <c r="Z51" s="365"/>
      <c r="AA51" s="365"/>
      <c r="AB51" s="362"/>
      <c r="AC51" s="362"/>
      <c r="AD51" s="362" t="s">
        <v>182</v>
      </c>
      <c r="AE51" s="746"/>
      <c r="AF51" s="746"/>
      <c r="AG51" s="812" t="s">
        <v>472</v>
      </c>
      <c r="AH51" s="812"/>
      <c r="AI51" s="812"/>
      <c r="AJ51" s="376"/>
      <c r="AK51" s="746"/>
      <c r="AL51" s="746"/>
      <c r="AM51" s="812" t="s">
        <v>473</v>
      </c>
      <c r="AN51" s="812"/>
      <c r="AO51" s="812"/>
      <c r="AP51" s="812"/>
      <c r="AQ51" s="812"/>
      <c r="AR51" s="812"/>
      <c r="AS51" s="812"/>
      <c r="AT51" s="377"/>
      <c r="AU51" s="746"/>
      <c r="AV51" s="746"/>
      <c r="AW51" s="812" t="s">
        <v>474</v>
      </c>
      <c r="AX51" s="812"/>
      <c r="AY51" s="812"/>
      <c r="AZ51" s="812"/>
      <c r="BA51" s="812"/>
      <c r="BB51" s="812"/>
      <c r="BC51" s="812"/>
      <c r="BD51" s="812"/>
      <c r="BE51" s="373"/>
      <c r="BF51" s="746"/>
      <c r="BG51" s="746"/>
      <c r="BH51" s="812" t="s">
        <v>463</v>
      </c>
      <c r="BI51" s="812"/>
      <c r="BJ51" s="812"/>
      <c r="BK51" s="812"/>
      <c r="BL51" s="812"/>
      <c r="BM51" s="371"/>
      <c r="BN51" s="372" t="s">
        <v>465</v>
      </c>
    </row>
    <row r="52" spans="4:66" s="236" customFormat="1" ht="19.5" customHeight="1">
      <c r="D52" s="234"/>
      <c r="E52" s="650"/>
      <c r="F52" s="650"/>
      <c r="G52" s="693"/>
      <c r="H52" s="693"/>
      <c r="I52" s="693"/>
      <c r="J52" s="693"/>
      <c r="K52" s="693"/>
      <c r="L52" s="693"/>
      <c r="M52" s="693"/>
      <c r="N52" s="693"/>
      <c r="O52" s="693"/>
      <c r="P52" s="693"/>
      <c r="Q52" s="693"/>
      <c r="R52" s="693"/>
      <c r="S52" s="735"/>
      <c r="T52" s="4"/>
      <c r="U52" s="42" t="s">
        <v>475</v>
      </c>
      <c r="V52" s="42"/>
      <c r="W52" s="42"/>
      <c r="X52" s="42"/>
      <c r="Y52" s="42"/>
      <c r="Z52" s="42"/>
      <c r="AA52" s="240"/>
      <c r="AB52" s="240"/>
      <c r="AC52" s="240"/>
      <c r="AD52" s="5"/>
      <c r="AE52" s="639"/>
      <c r="AF52" s="607"/>
      <c r="AG52" s="607"/>
      <c r="AH52" s="607"/>
      <c r="AI52" s="681"/>
      <c r="AJ52" s="317" t="s">
        <v>315</v>
      </c>
      <c r="AK52" s="240"/>
      <c r="AL52" s="240"/>
      <c r="AM52" s="240"/>
      <c r="AN52" s="317"/>
      <c r="AO52" s="317"/>
      <c r="AP52" s="317"/>
      <c r="AQ52" s="317"/>
      <c r="AR52" s="317"/>
      <c r="AS52" s="317"/>
      <c r="AT52" s="343"/>
      <c r="AU52" s="343"/>
      <c r="AV52" s="343"/>
      <c r="AW52" s="343"/>
      <c r="AX52" s="343"/>
      <c r="AY52" s="343"/>
      <c r="AZ52" s="343"/>
      <c r="BA52" s="304"/>
      <c r="BB52" s="304"/>
      <c r="BC52" s="304"/>
      <c r="BD52" s="304"/>
      <c r="BE52" s="304"/>
      <c r="BF52" s="304"/>
      <c r="BG52" s="304"/>
      <c r="BH52" s="317"/>
      <c r="BI52" s="317"/>
      <c r="BJ52" s="240"/>
      <c r="BK52" s="317"/>
      <c r="BL52" s="240"/>
      <c r="BM52" s="240"/>
      <c r="BN52" s="11"/>
    </row>
    <row r="53" spans="4:66" ht="19.5" customHeight="1">
      <c r="D53" s="223"/>
      <c r="E53" s="650"/>
      <c r="F53" s="650"/>
      <c r="G53" s="693"/>
      <c r="H53" s="693"/>
      <c r="I53" s="693"/>
      <c r="J53" s="693"/>
      <c r="K53" s="693"/>
      <c r="L53" s="693"/>
      <c r="M53" s="693"/>
      <c r="N53" s="693"/>
      <c r="O53" s="693"/>
      <c r="P53" s="693"/>
      <c r="Q53" s="693"/>
      <c r="R53" s="693"/>
      <c r="S53" s="735"/>
      <c r="T53" s="10"/>
      <c r="U53" s="240" t="s">
        <v>317</v>
      </c>
      <c r="V53" s="240"/>
      <c r="W53" s="240"/>
      <c r="X53" s="240"/>
      <c r="Y53" s="240"/>
      <c r="Z53" s="240"/>
      <c r="AA53" s="304"/>
      <c r="AB53" s="304"/>
      <c r="AC53" s="304"/>
      <c r="AD53" s="11"/>
      <c r="AE53" s="607"/>
      <c r="AF53" s="607"/>
      <c r="AG53" s="607"/>
      <c r="AH53" s="607"/>
      <c r="AI53" s="681"/>
      <c r="AJ53" s="317" t="s">
        <v>316</v>
      </c>
      <c r="AK53" s="304"/>
      <c r="AL53" s="304"/>
      <c r="AM53" s="317"/>
      <c r="AN53" s="317"/>
      <c r="AO53" s="317"/>
      <c r="AP53" s="317"/>
      <c r="AQ53" s="317"/>
      <c r="AR53" s="317"/>
      <c r="AS53" s="317"/>
      <c r="AT53" s="343"/>
      <c r="AU53" s="343"/>
      <c r="AV53" s="343"/>
      <c r="AW53" s="343"/>
      <c r="AX53" s="343"/>
      <c r="AY53" s="343"/>
      <c r="AZ53" s="343"/>
      <c r="BA53" s="304"/>
      <c r="BB53" s="304"/>
      <c r="BC53" s="304"/>
      <c r="BD53" s="304"/>
      <c r="BE53" s="304"/>
      <c r="BF53" s="304"/>
      <c r="BG53" s="304"/>
      <c r="BH53" s="317"/>
      <c r="BI53" s="317"/>
      <c r="BJ53" s="240"/>
      <c r="BK53" s="317"/>
      <c r="BL53" s="304"/>
      <c r="BM53" s="304"/>
      <c r="BN53" s="305"/>
    </row>
    <row r="54" spans="4:66" ht="30" customHeight="1">
      <c r="D54" s="130"/>
      <c r="T54" s="278"/>
      <c r="U54" s="239" t="s">
        <v>319</v>
      </c>
      <c r="V54" s="279"/>
      <c r="W54" s="279"/>
      <c r="X54" s="279"/>
      <c r="Y54" s="279"/>
      <c r="Z54" s="279"/>
      <c r="AA54" s="279"/>
      <c r="AB54" s="279"/>
      <c r="AC54" s="1138" t="s">
        <v>170</v>
      </c>
      <c r="AD54" s="1138"/>
      <c r="AE54" s="1138"/>
      <c r="AF54" s="1138"/>
      <c r="AG54" s="1138"/>
      <c r="AH54" s="1138"/>
      <c r="AI54" s="1138"/>
      <c r="AJ54" s="1138"/>
      <c r="AK54" s="1138"/>
      <c r="AL54" s="1138"/>
      <c r="AM54" s="1138"/>
      <c r="AN54" s="1138"/>
      <c r="AO54" s="1138"/>
      <c r="AP54" s="1138"/>
      <c r="AQ54" s="1138"/>
      <c r="AR54" s="1138"/>
      <c r="AS54" s="1138"/>
      <c r="AT54" s="1138"/>
      <c r="AU54" s="1138"/>
      <c r="AV54" s="1138"/>
      <c r="AW54" s="1138"/>
      <c r="AX54" s="1138"/>
      <c r="AY54" s="1138"/>
      <c r="AZ54" s="1138"/>
      <c r="BA54" s="1138"/>
      <c r="BB54" s="1138"/>
      <c r="BC54" s="1138"/>
      <c r="BD54" s="1138"/>
      <c r="BE54" s="1138"/>
      <c r="BF54" s="1138"/>
      <c r="BG54" s="1138"/>
      <c r="BH54" s="337"/>
      <c r="BI54" s="650"/>
      <c r="BJ54" s="650"/>
      <c r="BK54" s="650"/>
      <c r="BL54" s="337"/>
      <c r="BM54" s="337"/>
      <c r="BN54" s="7"/>
    </row>
    <row r="55" spans="4:66" ht="19.5" customHeight="1">
      <c r="D55" s="130"/>
      <c r="T55" s="278"/>
      <c r="U55" s="337"/>
      <c r="V55" s="279"/>
      <c r="W55" s="279"/>
      <c r="X55" s="279"/>
      <c r="Y55" s="279"/>
      <c r="Z55" s="279"/>
      <c r="AA55" s="279"/>
      <c r="AB55" s="279"/>
      <c r="AC55" s="691" t="s">
        <v>165</v>
      </c>
      <c r="AD55" s="671"/>
      <c r="AE55" s="671"/>
      <c r="AF55" s="671"/>
      <c r="AG55" s="671"/>
      <c r="AH55" s="692"/>
      <c r="AI55" s="288"/>
      <c r="AJ55" s="746"/>
      <c r="AK55" s="746"/>
      <c r="AL55" s="289" t="s">
        <v>318</v>
      </c>
      <c r="AM55" s="289"/>
      <c r="AN55" s="289"/>
      <c r="AO55" s="289"/>
      <c r="AP55" s="289"/>
      <c r="AQ55" s="289"/>
      <c r="AR55" s="289"/>
      <c r="AS55" s="259"/>
      <c r="AT55" s="259"/>
      <c r="AU55" s="259"/>
      <c r="AV55" s="259"/>
      <c r="AW55" s="259"/>
      <c r="AX55" s="259"/>
      <c r="AY55" s="259"/>
      <c r="AZ55" s="259"/>
      <c r="BA55" s="259"/>
      <c r="BB55" s="259"/>
      <c r="BC55" s="259"/>
      <c r="BD55" s="259"/>
      <c r="BE55" s="312"/>
      <c r="BF55" s="312"/>
      <c r="BG55" s="312"/>
      <c r="BH55" s="312"/>
      <c r="BI55" s="312"/>
      <c r="BJ55" s="335"/>
      <c r="BK55" s="113"/>
      <c r="BL55" s="337"/>
      <c r="BM55" s="337"/>
      <c r="BN55" s="7"/>
    </row>
    <row r="56" spans="4:66" ht="19.5" customHeight="1">
      <c r="D56" s="130"/>
      <c r="T56" s="278"/>
      <c r="U56" s="337"/>
      <c r="V56" s="279"/>
      <c r="W56" s="279"/>
      <c r="X56" s="279"/>
      <c r="Y56" s="279"/>
      <c r="Z56" s="279"/>
      <c r="AA56" s="279"/>
      <c r="AB56" s="279"/>
      <c r="AC56" s="278"/>
      <c r="AD56" s="279"/>
      <c r="AE56" s="279"/>
      <c r="AF56" s="279"/>
      <c r="AG56" s="299"/>
      <c r="AH56" s="300"/>
      <c r="AI56" s="262"/>
      <c r="AJ56" s="804"/>
      <c r="AK56" s="804"/>
      <c r="AL56" s="315" t="s">
        <v>85</v>
      </c>
      <c r="AM56" s="315"/>
      <c r="AN56" s="315"/>
      <c r="AO56" s="315"/>
      <c r="AP56" s="315"/>
      <c r="AQ56" s="315"/>
      <c r="AR56" s="315"/>
      <c r="AS56" s="263"/>
      <c r="AT56" s="263"/>
      <c r="AU56" s="263"/>
      <c r="AV56" s="263"/>
      <c r="AW56" s="263"/>
      <c r="AX56" s="263"/>
      <c r="AY56" s="263"/>
      <c r="AZ56" s="263"/>
      <c r="BA56" s="263"/>
      <c r="BB56" s="263"/>
      <c r="BC56" s="263"/>
      <c r="BD56" s="263"/>
      <c r="BE56" s="290"/>
      <c r="BF56" s="290"/>
      <c r="BG56" s="290"/>
      <c r="BH56" s="290"/>
      <c r="BI56" s="290"/>
      <c r="BJ56" s="287"/>
      <c r="BK56" s="113"/>
      <c r="BL56" s="337"/>
      <c r="BM56" s="337"/>
      <c r="BN56" s="7"/>
    </row>
    <row r="57" spans="4:66" ht="19.5" customHeight="1">
      <c r="D57" s="130"/>
      <c r="E57" s="137"/>
      <c r="F57" s="137"/>
      <c r="G57" s="137"/>
      <c r="H57" s="117"/>
      <c r="I57" s="117"/>
      <c r="J57" s="117"/>
      <c r="K57" s="117"/>
      <c r="L57" s="117"/>
      <c r="M57" s="117"/>
      <c r="N57" s="117"/>
      <c r="O57" s="117"/>
      <c r="P57" s="117"/>
      <c r="Q57" s="117"/>
      <c r="R57" s="117"/>
      <c r="S57" s="121"/>
      <c r="T57" s="278"/>
      <c r="U57" s="337"/>
      <c r="V57" s="279"/>
      <c r="W57" s="279"/>
      <c r="X57" s="279"/>
      <c r="Y57" s="279"/>
      <c r="Z57" s="279"/>
      <c r="AA57" s="279"/>
      <c r="AB57" s="279"/>
      <c r="AC57" s="691" t="s">
        <v>166</v>
      </c>
      <c r="AD57" s="671"/>
      <c r="AE57" s="671"/>
      <c r="AF57" s="671"/>
      <c r="AG57" s="671"/>
      <c r="AH57" s="692"/>
      <c r="AI57" s="264"/>
      <c r="AJ57" s="786"/>
      <c r="AK57" s="786"/>
      <c r="AL57" s="265" t="s">
        <v>318</v>
      </c>
      <c r="AM57" s="265"/>
      <c r="AN57" s="265"/>
      <c r="AO57" s="265"/>
      <c r="AP57" s="265"/>
      <c r="AQ57" s="265"/>
      <c r="AR57" s="265"/>
      <c r="AS57" s="266"/>
      <c r="AT57" s="266"/>
      <c r="AU57" s="266"/>
      <c r="AV57" s="266"/>
      <c r="AW57" s="266"/>
      <c r="AX57" s="266"/>
      <c r="AY57" s="266"/>
      <c r="AZ57" s="266"/>
      <c r="BA57" s="266"/>
      <c r="BB57" s="266"/>
      <c r="BC57" s="266"/>
      <c r="BD57" s="266"/>
      <c r="BE57" s="296"/>
      <c r="BF57" s="296"/>
      <c r="BG57" s="296"/>
      <c r="BH57" s="296"/>
      <c r="BI57" s="296"/>
      <c r="BJ57" s="297"/>
      <c r="BK57" s="113"/>
      <c r="BL57" s="337"/>
      <c r="BM57" s="337"/>
      <c r="BN57" s="7"/>
    </row>
    <row r="58" spans="4:66" ht="19.5" customHeight="1">
      <c r="D58" s="130"/>
      <c r="E58" s="137"/>
      <c r="F58" s="137"/>
      <c r="G58" s="137"/>
      <c r="H58" s="117"/>
      <c r="I58" s="117"/>
      <c r="J58" s="117"/>
      <c r="K58" s="117"/>
      <c r="L58" s="117"/>
      <c r="M58" s="117"/>
      <c r="N58" s="117"/>
      <c r="O58" s="117"/>
      <c r="P58" s="117"/>
      <c r="Q58" s="117"/>
      <c r="R58" s="117"/>
      <c r="S58" s="121"/>
      <c r="T58" s="278"/>
      <c r="U58" s="337"/>
      <c r="V58" s="279"/>
      <c r="W58" s="279"/>
      <c r="X58" s="279"/>
      <c r="Y58" s="279"/>
      <c r="Z58" s="279"/>
      <c r="AA58" s="279"/>
      <c r="AB58" s="279"/>
      <c r="AC58" s="278"/>
      <c r="AD58" s="279"/>
      <c r="AE58" s="279"/>
      <c r="AF58" s="279"/>
      <c r="AG58" s="299"/>
      <c r="AH58" s="300"/>
      <c r="AI58" s="260"/>
      <c r="AJ58" s="622"/>
      <c r="AK58" s="622"/>
      <c r="AL58" s="314" t="s">
        <v>87</v>
      </c>
      <c r="AM58" s="314"/>
      <c r="AN58" s="314"/>
      <c r="AO58" s="314"/>
      <c r="AP58" s="314"/>
      <c r="AQ58" s="314"/>
      <c r="AR58" s="314"/>
      <c r="AS58" s="261"/>
      <c r="AT58" s="261"/>
      <c r="AU58" s="261"/>
      <c r="AV58" s="261"/>
      <c r="AW58" s="261"/>
      <c r="AX58" s="261"/>
      <c r="AY58" s="261"/>
      <c r="AZ58" s="261"/>
      <c r="BA58" s="261"/>
      <c r="BB58" s="261"/>
      <c r="BC58" s="261"/>
      <c r="BD58" s="261"/>
      <c r="BE58" s="313"/>
      <c r="BF58" s="313"/>
      <c r="BG58" s="313"/>
      <c r="BH58" s="313"/>
      <c r="BI58" s="313"/>
      <c r="BJ58" s="334"/>
      <c r="BK58" s="113"/>
      <c r="BL58" s="337"/>
      <c r="BM58" s="337"/>
      <c r="BN58" s="7"/>
    </row>
    <row r="59" spans="4:66" ht="19.5" customHeight="1">
      <c r="D59" s="130"/>
      <c r="E59" s="137"/>
      <c r="F59" s="137"/>
      <c r="G59" s="137"/>
      <c r="H59" s="117"/>
      <c r="I59" s="117"/>
      <c r="J59" s="117"/>
      <c r="K59" s="117"/>
      <c r="L59" s="117"/>
      <c r="M59" s="117"/>
      <c r="N59" s="117"/>
      <c r="O59" s="117"/>
      <c r="P59" s="117"/>
      <c r="Q59" s="117"/>
      <c r="R59" s="117"/>
      <c r="S59" s="121"/>
      <c r="T59" s="278"/>
      <c r="U59" s="337"/>
      <c r="V59" s="279"/>
      <c r="W59" s="279"/>
      <c r="X59" s="279"/>
      <c r="Y59" s="279"/>
      <c r="Z59" s="279"/>
      <c r="AA59" s="279"/>
      <c r="AB59" s="279"/>
      <c r="AC59" s="280"/>
      <c r="AD59" s="275"/>
      <c r="AE59" s="275"/>
      <c r="AF59" s="275"/>
      <c r="AG59" s="330"/>
      <c r="AH59" s="331"/>
      <c r="AI59" s="262"/>
      <c r="AJ59" s="804"/>
      <c r="AK59" s="804"/>
      <c r="AL59" s="315" t="s">
        <v>85</v>
      </c>
      <c r="AM59" s="315"/>
      <c r="AN59" s="315"/>
      <c r="AO59" s="315"/>
      <c r="AP59" s="315"/>
      <c r="AQ59" s="315"/>
      <c r="AR59" s="315"/>
      <c r="AS59" s="263"/>
      <c r="AT59" s="263"/>
      <c r="AU59" s="263"/>
      <c r="AV59" s="263"/>
      <c r="AW59" s="263"/>
      <c r="AX59" s="263"/>
      <c r="AY59" s="263"/>
      <c r="AZ59" s="263"/>
      <c r="BA59" s="263"/>
      <c r="BB59" s="263"/>
      <c r="BC59" s="263"/>
      <c r="BD59" s="263"/>
      <c r="BE59" s="290"/>
      <c r="BF59" s="290"/>
      <c r="BG59" s="290"/>
      <c r="BH59" s="290"/>
      <c r="BI59" s="290"/>
      <c r="BJ59" s="287"/>
      <c r="BK59" s="113"/>
      <c r="BL59" s="337"/>
      <c r="BM59" s="337"/>
      <c r="BN59" s="7"/>
    </row>
    <row r="60" spans="4:66" ht="9" customHeight="1">
      <c r="D60" s="130"/>
      <c r="E60" s="137"/>
      <c r="F60" s="137"/>
      <c r="G60" s="137"/>
      <c r="H60" s="117"/>
      <c r="I60" s="117"/>
      <c r="J60" s="117"/>
      <c r="K60" s="117"/>
      <c r="L60" s="117"/>
      <c r="M60" s="117"/>
      <c r="N60" s="117"/>
      <c r="O60" s="117"/>
      <c r="P60" s="117"/>
      <c r="Q60" s="117"/>
      <c r="R60" s="117"/>
      <c r="S60" s="121"/>
      <c r="T60" s="278"/>
      <c r="U60" s="337"/>
      <c r="V60" s="279"/>
      <c r="W60" s="279"/>
      <c r="X60" s="279"/>
      <c r="Y60" s="279"/>
      <c r="Z60" s="279"/>
      <c r="AA60" s="279"/>
      <c r="AB60" s="279"/>
      <c r="AC60" s="279"/>
      <c r="AD60" s="279"/>
      <c r="AE60" s="279"/>
      <c r="AF60" s="279"/>
      <c r="AG60" s="299"/>
      <c r="AH60" s="299"/>
      <c r="AI60" s="299"/>
      <c r="AJ60" s="279"/>
      <c r="AK60" s="279"/>
      <c r="AL60" s="299"/>
      <c r="AM60" s="299"/>
      <c r="AN60" s="299"/>
      <c r="AO60" s="299"/>
      <c r="AP60" s="299"/>
      <c r="AQ60" s="299"/>
      <c r="AR60" s="299"/>
      <c r="AS60" s="113"/>
      <c r="AT60" s="113"/>
      <c r="AU60" s="113"/>
      <c r="AV60" s="113"/>
      <c r="AW60" s="113"/>
      <c r="AX60" s="113"/>
      <c r="AY60" s="113"/>
      <c r="AZ60" s="279"/>
      <c r="BA60" s="279"/>
      <c r="BB60" s="279"/>
      <c r="BC60" s="279"/>
      <c r="BD60" s="279"/>
      <c r="BE60" s="279"/>
      <c r="BF60" s="279"/>
      <c r="BG60" s="299"/>
      <c r="BH60" s="279"/>
      <c r="BI60" s="299"/>
      <c r="BJ60" s="299"/>
      <c r="BK60" s="113"/>
      <c r="BL60" s="279"/>
      <c r="BM60" s="279"/>
      <c r="BN60" s="320"/>
    </row>
    <row r="61" spans="4:66" s="236" customFormat="1" ht="9" customHeight="1">
      <c r="D61" s="234"/>
      <c r="E61" s="235"/>
      <c r="F61" s="235"/>
      <c r="G61" s="235"/>
      <c r="H61" s="230"/>
      <c r="I61" s="230"/>
      <c r="J61" s="230"/>
      <c r="K61" s="230"/>
      <c r="L61" s="230"/>
      <c r="M61" s="230"/>
      <c r="N61" s="230"/>
      <c r="O61" s="230"/>
      <c r="P61" s="230"/>
      <c r="Q61" s="230"/>
      <c r="R61" s="230"/>
      <c r="S61" s="233"/>
      <c r="T61" s="294"/>
      <c r="U61" s="42"/>
      <c r="V61" s="292"/>
      <c r="W61" s="292"/>
      <c r="X61" s="292"/>
      <c r="Y61" s="292"/>
      <c r="Z61" s="292"/>
      <c r="AA61" s="292"/>
      <c r="AB61" s="292"/>
      <c r="AC61" s="292"/>
      <c r="AD61" s="292"/>
      <c r="AE61" s="292"/>
      <c r="AF61" s="292"/>
      <c r="AG61" s="242"/>
      <c r="AH61" s="242"/>
      <c r="AI61" s="242"/>
      <c r="AJ61" s="292"/>
      <c r="AK61" s="292"/>
      <c r="AL61" s="242"/>
      <c r="AM61" s="242"/>
      <c r="AN61" s="242"/>
      <c r="AO61" s="242"/>
      <c r="AP61" s="242"/>
      <c r="AQ61" s="242"/>
      <c r="AR61" s="242"/>
      <c r="AS61" s="258"/>
      <c r="AT61" s="258"/>
      <c r="AU61" s="258"/>
      <c r="AV61" s="258"/>
      <c r="AW61" s="258"/>
      <c r="AX61" s="258"/>
      <c r="AY61" s="258"/>
      <c r="AZ61" s="292"/>
      <c r="BA61" s="292"/>
      <c r="BB61" s="292"/>
      <c r="BC61" s="292"/>
      <c r="BD61" s="292"/>
      <c r="BE61" s="292"/>
      <c r="BF61" s="292"/>
      <c r="BG61" s="242"/>
      <c r="BH61" s="292"/>
      <c r="BI61" s="242"/>
      <c r="BJ61" s="242"/>
      <c r="BK61" s="258"/>
      <c r="BL61" s="292"/>
      <c r="BM61" s="292"/>
      <c r="BN61" s="293"/>
    </row>
    <row r="62" spans="4:66" ht="19.5" customHeight="1">
      <c r="D62" s="130"/>
      <c r="E62" s="137"/>
      <c r="F62" s="137"/>
      <c r="G62" s="137"/>
      <c r="H62" s="117"/>
      <c r="I62" s="117"/>
      <c r="J62" s="117"/>
      <c r="K62" s="117"/>
      <c r="L62" s="117"/>
      <c r="M62" s="117"/>
      <c r="N62" s="117"/>
      <c r="O62" s="117"/>
      <c r="P62" s="117"/>
      <c r="Q62" s="117"/>
      <c r="R62" s="117"/>
      <c r="S62" s="121"/>
      <c r="T62" s="278"/>
      <c r="U62" s="337" t="s">
        <v>89</v>
      </c>
      <c r="V62" s="279"/>
      <c r="W62" s="279"/>
      <c r="X62" s="279"/>
      <c r="Y62" s="279"/>
      <c r="Z62" s="279"/>
      <c r="AA62" s="279"/>
      <c r="AB62" s="279"/>
      <c r="AC62" s="92"/>
      <c r="AD62" s="92"/>
      <c r="AE62" s="92"/>
      <c r="AF62" s="92"/>
      <c r="AG62" s="337"/>
      <c r="AH62" s="92"/>
      <c r="AI62" s="104"/>
      <c r="AJ62" s="1139"/>
      <c r="AK62" s="1139"/>
      <c r="AL62" s="309" t="s">
        <v>320</v>
      </c>
      <c r="AM62" s="268"/>
      <c r="AN62" s="268"/>
      <c r="AO62" s="268"/>
      <c r="AP62" s="268"/>
      <c r="AQ62" s="268"/>
      <c r="AR62" s="268"/>
      <c r="AS62" s="268"/>
      <c r="AT62" s="268"/>
      <c r="AU62" s="268"/>
      <c r="AV62" s="268"/>
      <c r="AW62" s="268"/>
      <c r="AX62" s="268"/>
      <c r="AY62" s="268"/>
      <c r="AZ62" s="268"/>
      <c r="BA62" s="268"/>
      <c r="BB62" s="268"/>
      <c r="BC62" s="268"/>
      <c r="BD62" s="268"/>
      <c r="BE62" s="268"/>
      <c r="BF62" s="268"/>
      <c r="BG62" s="306"/>
      <c r="BH62" s="309"/>
      <c r="BI62" s="309"/>
      <c r="BJ62" s="310"/>
      <c r="BK62" s="337"/>
      <c r="BL62" s="337"/>
      <c r="BM62" s="337"/>
      <c r="BN62" s="7"/>
    </row>
    <row r="63" spans="4:66" ht="19.5" customHeight="1">
      <c r="D63" s="130"/>
      <c r="E63" s="137"/>
      <c r="F63" s="137"/>
      <c r="G63" s="137"/>
      <c r="H63" s="117"/>
      <c r="I63" s="117"/>
      <c r="J63" s="117"/>
      <c r="K63" s="117"/>
      <c r="L63" s="117"/>
      <c r="M63" s="117"/>
      <c r="N63" s="117"/>
      <c r="O63" s="117"/>
      <c r="P63" s="117"/>
      <c r="Q63" s="117"/>
      <c r="R63" s="117"/>
      <c r="S63" s="121"/>
      <c r="T63" s="278"/>
      <c r="U63" s="337"/>
      <c r="V63" s="279"/>
      <c r="W63" s="279"/>
      <c r="X63" s="279"/>
      <c r="Y63" s="279"/>
      <c r="Z63" s="279"/>
      <c r="AA63" s="279"/>
      <c r="AB63" s="279"/>
      <c r="AC63" s="92"/>
      <c r="AD63" s="92"/>
      <c r="AE63" s="92"/>
      <c r="AF63" s="92"/>
      <c r="AG63" s="92"/>
      <c r="AH63" s="92"/>
      <c r="AI63" s="105"/>
      <c r="AJ63" s="1140"/>
      <c r="AK63" s="1140"/>
      <c r="AL63" s="240" t="s">
        <v>321</v>
      </c>
      <c r="AM63" s="269"/>
      <c r="AN63" s="269"/>
      <c r="AO63" s="269"/>
      <c r="AP63" s="269"/>
      <c r="AQ63" s="269"/>
      <c r="AR63" s="269"/>
      <c r="AS63" s="269"/>
      <c r="AT63" s="269"/>
      <c r="AU63" s="269"/>
      <c r="AV63" s="269"/>
      <c r="AW63" s="269"/>
      <c r="AX63" s="269"/>
      <c r="AY63" s="269"/>
      <c r="AZ63" s="269"/>
      <c r="BA63" s="269"/>
      <c r="BB63" s="269"/>
      <c r="BC63" s="269"/>
      <c r="BD63" s="269"/>
      <c r="BE63" s="269"/>
      <c r="BF63" s="269"/>
      <c r="BG63" s="317"/>
      <c r="BH63" s="240"/>
      <c r="BI63" s="343"/>
      <c r="BJ63" s="270"/>
      <c r="BK63" s="113"/>
      <c r="BL63" s="337"/>
      <c r="BM63" s="337"/>
      <c r="BN63" s="7"/>
    </row>
    <row r="64" spans="4:66" ht="19.5" customHeight="1">
      <c r="D64" s="130"/>
      <c r="E64" s="137"/>
      <c r="F64" s="137"/>
      <c r="G64" s="137"/>
      <c r="H64" s="117"/>
      <c r="I64" s="117"/>
      <c r="J64" s="117"/>
      <c r="K64" s="117"/>
      <c r="L64" s="117"/>
      <c r="M64" s="117"/>
      <c r="N64" s="117"/>
      <c r="O64" s="117"/>
      <c r="P64" s="117"/>
      <c r="Q64" s="117"/>
      <c r="R64" s="117"/>
      <c r="S64" s="121"/>
      <c r="T64" s="278"/>
      <c r="U64" s="337"/>
      <c r="V64" s="279"/>
      <c r="W64" s="279"/>
      <c r="X64" s="279"/>
      <c r="Y64" s="279"/>
      <c r="Z64" s="279"/>
      <c r="AA64" s="279"/>
      <c r="AB64" s="279"/>
      <c r="AC64" s="92"/>
      <c r="AD64" s="92"/>
      <c r="AE64" s="92"/>
      <c r="AF64" s="92"/>
      <c r="AG64" s="286"/>
      <c r="AH64" s="286"/>
      <c r="AI64" s="10"/>
      <c r="AJ64" s="1140"/>
      <c r="AK64" s="1140"/>
      <c r="AL64" s="317" t="s">
        <v>322</v>
      </c>
      <c r="AM64" s="243"/>
      <c r="AN64" s="243"/>
      <c r="AO64" s="243"/>
      <c r="AP64" s="243"/>
      <c r="AQ64" s="243"/>
      <c r="AR64" s="243"/>
      <c r="AS64" s="243"/>
      <c r="AT64" s="243"/>
      <c r="AU64" s="243"/>
      <c r="AV64" s="243"/>
      <c r="AW64" s="243"/>
      <c r="AX64" s="243"/>
      <c r="AY64" s="243"/>
      <c r="AZ64" s="243"/>
      <c r="BA64" s="243"/>
      <c r="BB64" s="243"/>
      <c r="BC64" s="243"/>
      <c r="BD64" s="243"/>
      <c r="BE64" s="243"/>
      <c r="BF64" s="243"/>
      <c r="BG64" s="317"/>
      <c r="BH64" s="240"/>
      <c r="BI64" s="343"/>
      <c r="BJ64" s="270"/>
      <c r="BK64" s="113"/>
      <c r="BL64" s="337"/>
      <c r="BM64" s="337"/>
      <c r="BN64" s="7"/>
    </row>
    <row r="65" spans="4:75" ht="19.5" customHeight="1">
      <c r="D65" s="130"/>
      <c r="E65" s="137"/>
      <c r="F65" s="137"/>
      <c r="G65" s="137"/>
      <c r="H65" s="117"/>
      <c r="I65" s="117"/>
      <c r="J65" s="117"/>
      <c r="K65" s="117"/>
      <c r="L65" s="117"/>
      <c r="M65" s="117"/>
      <c r="N65" s="117"/>
      <c r="O65" s="117"/>
      <c r="P65" s="117"/>
      <c r="Q65" s="117"/>
      <c r="R65" s="117"/>
      <c r="S65" s="121"/>
      <c r="T65" s="278"/>
      <c r="U65" s="337"/>
      <c r="V65" s="279"/>
      <c r="W65" s="279"/>
      <c r="X65" s="279"/>
      <c r="Y65" s="279"/>
      <c r="Z65" s="279"/>
      <c r="AA65" s="279"/>
      <c r="AB65" s="279"/>
      <c r="AC65" s="92"/>
      <c r="AD65" s="92"/>
      <c r="AE65" s="92"/>
      <c r="AF65" s="92"/>
      <c r="AG65" s="286"/>
      <c r="AH65" s="286"/>
      <c r="AI65" s="12"/>
      <c r="AJ65" s="664"/>
      <c r="AK65" s="664"/>
      <c r="AL65" s="308" t="s">
        <v>323</v>
      </c>
      <c r="AM65" s="271"/>
      <c r="AN65" s="271"/>
      <c r="AO65" s="271"/>
      <c r="AP65" s="271"/>
      <c r="AQ65" s="271"/>
      <c r="AR65" s="271"/>
      <c r="AS65" s="271"/>
      <c r="AT65" s="271"/>
      <c r="AU65" s="271"/>
      <c r="AV65" s="271"/>
      <c r="AW65" s="271"/>
      <c r="AX65" s="271"/>
      <c r="AY65" s="271"/>
      <c r="AZ65" s="271"/>
      <c r="BA65" s="271"/>
      <c r="BB65" s="271"/>
      <c r="BC65" s="271"/>
      <c r="BD65" s="271"/>
      <c r="BE65" s="271"/>
      <c r="BF65" s="271"/>
      <c r="BG65" s="308"/>
      <c r="BH65" s="244"/>
      <c r="BI65" s="344"/>
      <c r="BJ65" s="272"/>
      <c r="BK65" s="113"/>
      <c r="BL65" s="337"/>
      <c r="BM65" s="337"/>
      <c r="BN65" s="7"/>
    </row>
    <row r="66" spans="4:75" ht="19.5" customHeight="1">
      <c r="D66" s="130"/>
      <c r="E66" s="137"/>
      <c r="F66" s="137"/>
      <c r="G66" s="137"/>
      <c r="H66" s="117"/>
      <c r="I66" s="117"/>
      <c r="J66" s="117"/>
      <c r="K66" s="117"/>
      <c r="L66" s="117"/>
      <c r="M66" s="117"/>
      <c r="N66" s="117"/>
      <c r="O66" s="117"/>
      <c r="P66" s="117"/>
      <c r="Q66" s="117"/>
      <c r="R66" s="117"/>
      <c r="S66" s="121"/>
      <c r="T66" s="278"/>
      <c r="U66" s="337"/>
      <c r="V66" s="279"/>
      <c r="W66" s="279"/>
      <c r="X66" s="279"/>
      <c r="Y66" s="279"/>
      <c r="Z66" s="279"/>
      <c r="AA66" s="279"/>
      <c r="AB66" s="279"/>
      <c r="AC66" s="92"/>
      <c r="AD66" s="92"/>
      <c r="AE66" s="92"/>
      <c r="AF66" s="92"/>
      <c r="AG66" s="299"/>
      <c r="AH66" s="299"/>
      <c r="AI66" s="286"/>
      <c r="AJ66" s="286"/>
      <c r="AK66" s="286"/>
      <c r="AL66" s="286"/>
      <c r="AM66" s="286"/>
      <c r="AN66" s="286"/>
      <c r="AO66" s="286"/>
      <c r="AP66" s="286"/>
      <c r="AQ66" s="286"/>
      <c r="AR66" s="286"/>
      <c r="AS66" s="286"/>
      <c r="AT66" s="286"/>
      <c r="AU66" s="286"/>
      <c r="AV66" s="286"/>
      <c r="AW66" s="286"/>
      <c r="AX66" s="286"/>
      <c r="AY66" s="286"/>
      <c r="AZ66" s="286"/>
      <c r="BA66" s="286"/>
      <c r="BB66" s="286"/>
      <c r="BC66" s="286"/>
      <c r="BD66" s="286"/>
      <c r="BE66" s="286"/>
      <c r="BF66" s="286"/>
      <c r="BG66" s="299"/>
      <c r="BH66" s="337"/>
      <c r="BI66" s="113"/>
      <c r="BJ66" s="113"/>
      <c r="BK66" s="113"/>
      <c r="BL66" s="337"/>
      <c r="BM66" s="337"/>
      <c r="BN66" s="7"/>
    </row>
    <row r="67" spans="4:75" ht="11.25" customHeight="1">
      <c r="D67" s="130"/>
      <c r="E67" s="137"/>
      <c r="F67" s="137"/>
      <c r="G67" s="137"/>
      <c r="H67" s="117"/>
      <c r="I67" s="117"/>
      <c r="J67" s="117"/>
      <c r="K67" s="117"/>
      <c r="L67" s="117"/>
      <c r="M67" s="117"/>
      <c r="N67" s="117"/>
      <c r="O67" s="117"/>
      <c r="P67" s="117"/>
      <c r="Q67" s="117"/>
      <c r="R67" s="117"/>
      <c r="S67" s="121"/>
      <c r="T67" s="278"/>
      <c r="U67" s="337"/>
      <c r="V67" s="279"/>
      <c r="W67" s="279"/>
      <c r="X67" s="279"/>
      <c r="Y67" s="279"/>
      <c r="Z67" s="279"/>
      <c r="AA67" s="279"/>
      <c r="AB67" s="279"/>
      <c r="AC67" s="92"/>
      <c r="AD67" s="92"/>
      <c r="AE67" s="92"/>
      <c r="AF67" s="92"/>
      <c r="AG67" s="286"/>
      <c r="AH67" s="286"/>
      <c r="AI67" s="286"/>
      <c r="AJ67" s="286"/>
      <c r="AK67" s="286"/>
      <c r="AL67" s="286"/>
      <c r="AM67" s="286"/>
      <c r="AN67" s="286"/>
      <c r="AO67" s="286"/>
      <c r="AP67" s="286"/>
      <c r="AQ67" s="286"/>
      <c r="AR67" s="286"/>
      <c r="AS67" s="286"/>
      <c r="AT67" s="286"/>
      <c r="AU67" s="286"/>
      <c r="AV67" s="286"/>
      <c r="AW67" s="286"/>
      <c r="AX67" s="286"/>
      <c r="AY67" s="286"/>
      <c r="AZ67" s="286"/>
      <c r="BA67" s="286"/>
      <c r="BB67" s="286"/>
      <c r="BC67" s="286"/>
      <c r="BD67" s="286"/>
      <c r="BE67" s="286"/>
      <c r="BF67" s="286"/>
      <c r="BG67" s="299"/>
      <c r="BH67" s="337"/>
      <c r="BI67" s="113"/>
      <c r="BJ67" s="113"/>
      <c r="BK67" s="113"/>
      <c r="BL67" s="337"/>
      <c r="BM67" s="337"/>
      <c r="BN67" s="7"/>
    </row>
    <row r="68" spans="4:75" ht="19.5" customHeight="1">
      <c r="D68" s="130"/>
      <c r="E68" s="137"/>
      <c r="F68" s="137"/>
      <c r="G68" s="137"/>
      <c r="H68" s="117"/>
      <c r="I68" s="117"/>
      <c r="J68" s="117"/>
      <c r="K68" s="117"/>
      <c r="L68" s="117"/>
      <c r="M68" s="117"/>
      <c r="N68" s="117"/>
      <c r="O68" s="117"/>
      <c r="P68" s="117"/>
      <c r="Q68" s="117"/>
      <c r="R68" s="117"/>
      <c r="S68" s="121"/>
      <c r="T68" s="311"/>
      <c r="U68" s="240" t="s">
        <v>92</v>
      </c>
      <c r="V68" s="240"/>
      <c r="W68" s="240"/>
      <c r="X68" s="240"/>
      <c r="Y68" s="240"/>
      <c r="Z68" s="240"/>
      <c r="AA68" s="240"/>
      <c r="AB68" s="240"/>
      <c r="AC68" s="240"/>
      <c r="AD68" s="240"/>
      <c r="AE68" s="240"/>
      <c r="AF68" s="240"/>
      <c r="AG68" s="240"/>
      <c r="AH68" s="240"/>
      <c r="AI68" s="240"/>
      <c r="AJ68" s="240"/>
      <c r="AK68" s="240"/>
      <c r="AL68" s="240"/>
      <c r="AM68" s="240"/>
      <c r="AN68" s="240"/>
      <c r="AO68" s="273"/>
      <c r="AP68" s="865"/>
      <c r="AQ68" s="643"/>
      <c r="AR68" s="643"/>
      <c r="AS68" s="644"/>
      <c r="AT68" s="375" t="s">
        <v>324</v>
      </c>
      <c r="AU68" s="332"/>
      <c r="AV68" s="332"/>
      <c r="AW68" s="332"/>
      <c r="AX68" s="332"/>
      <c r="AY68" s="332"/>
      <c r="AZ68" s="332"/>
      <c r="BA68" s="332"/>
      <c r="BB68" s="243"/>
      <c r="BC68" s="243"/>
      <c r="BD68" s="243"/>
      <c r="BE68" s="243"/>
      <c r="BF68" s="243"/>
      <c r="BG68" s="317"/>
      <c r="BH68" s="240"/>
      <c r="BI68" s="607"/>
      <c r="BJ68" s="607"/>
      <c r="BK68" s="607"/>
      <c r="BL68" s="240"/>
      <c r="BM68" s="240"/>
      <c r="BN68" s="11"/>
    </row>
    <row r="69" spans="4:75" ht="19.5" customHeight="1">
      <c r="D69" s="130"/>
      <c r="E69" s="137"/>
      <c r="F69" s="137"/>
      <c r="G69" s="137"/>
      <c r="H69" s="117"/>
      <c r="I69" s="117"/>
      <c r="J69" s="117"/>
      <c r="K69" s="117"/>
      <c r="L69" s="117"/>
      <c r="M69" s="117"/>
      <c r="N69" s="117"/>
      <c r="O69" s="117"/>
      <c r="P69" s="117"/>
      <c r="Q69" s="117"/>
      <c r="R69" s="117"/>
      <c r="S69" s="121"/>
      <c r="T69" s="311"/>
      <c r="U69" s="240" t="s">
        <v>90</v>
      </c>
      <c r="V69" s="240"/>
      <c r="W69" s="240"/>
      <c r="X69" s="240"/>
      <c r="Y69" s="240"/>
      <c r="Z69" s="240"/>
      <c r="AA69" s="240"/>
      <c r="AB69" s="240"/>
      <c r="AC69" s="240"/>
      <c r="AD69" s="240"/>
      <c r="AE69" s="240"/>
      <c r="AF69" s="240"/>
      <c r="AG69" s="240"/>
      <c r="AH69" s="240"/>
      <c r="AI69" s="240"/>
      <c r="AJ69" s="240"/>
      <c r="AK69" s="240"/>
      <c r="AL69" s="240"/>
      <c r="AM69" s="240"/>
      <c r="AN69" s="240"/>
      <c r="AO69" s="273"/>
      <c r="AP69" s="865"/>
      <c r="AQ69" s="643"/>
      <c r="AR69" s="643"/>
      <c r="AS69" s="644"/>
      <c r="AT69" s="375" t="s">
        <v>275</v>
      </c>
      <c r="AU69" s="28"/>
      <c r="AV69" s="28"/>
      <c r="AW69" s="28"/>
      <c r="AX69" s="28"/>
      <c r="AY69" s="28"/>
      <c r="AZ69" s="28"/>
      <c r="BA69" s="28"/>
      <c r="BB69" s="243"/>
      <c r="BC69" s="243"/>
      <c r="BD69" s="243"/>
      <c r="BE69" s="243"/>
      <c r="BF69" s="243"/>
      <c r="BG69" s="317"/>
      <c r="BH69" s="240"/>
      <c r="BI69" s="607"/>
      <c r="BJ69" s="607"/>
      <c r="BK69" s="607"/>
      <c r="BL69" s="240"/>
      <c r="BM69" s="240"/>
      <c r="BN69" s="11"/>
    </row>
    <row r="70" spans="4:75" ht="19.5" customHeight="1">
      <c r="D70" s="131"/>
      <c r="E70" s="136"/>
      <c r="F70" s="136"/>
      <c r="G70" s="136"/>
      <c r="H70" s="119"/>
      <c r="I70" s="119"/>
      <c r="J70" s="119"/>
      <c r="K70" s="119"/>
      <c r="L70" s="119"/>
      <c r="M70" s="119"/>
      <c r="N70" s="119"/>
      <c r="O70" s="119"/>
      <c r="P70" s="119"/>
      <c r="Q70" s="119"/>
      <c r="R70" s="119"/>
      <c r="S70" s="122"/>
      <c r="T70" s="307"/>
      <c r="U70" s="244" t="s">
        <v>91</v>
      </c>
      <c r="V70" s="244"/>
      <c r="W70" s="244"/>
      <c r="X70" s="244"/>
      <c r="Y70" s="244"/>
      <c r="Z70" s="244"/>
      <c r="AA70" s="244"/>
      <c r="AB70" s="244"/>
      <c r="AC70" s="244"/>
      <c r="AD70" s="244"/>
      <c r="AE70" s="244"/>
      <c r="AF70" s="244"/>
      <c r="AG70" s="244"/>
      <c r="AH70" s="244"/>
      <c r="AI70" s="244"/>
      <c r="AJ70" s="244"/>
      <c r="AK70" s="244"/>
      <c r="AL70" s="244"/>
      <c r="AM70" s="244"/>
      <c r="AN70" s="244"/>
      <c r="AO70" s="274"/>
      <c r="AP70" s="865"/>
      <c r="AQ70" s="643"/>
      <c r="AR70" s="643"/>
      <c r="AS70" s="644"/>
      <c r="AT70" s="375" t="s">
        <v>324</v>
      </c>
      <c r="AU70" s="332"/>
      <c r="AV70" s="332"/>
      <c r="AW70" s="332"/>
      <c r="AX70" s="332"/>
      <c r="AY70" s="332"/>
      <c r="AZ70" s="332"/>
      <c r="BA70" s="332"/>
      <c r="BB70" s="303"/>
      <c r="BC70" s="303"/>
      <c r="BD70" s="303"/>
      <c r="BE70" s="308"/>
      <c r="BF70" s="308"/>
      <c r="BG70" s="308"/>
      <c r="BH70" s="244"/>
      <c r="BI70" s="607"/>
      <c r="BJ70" s="607"/>
      <c r="BK70" s="607"/>
      <c r="BL70" s="240"/>
      <c r="BM70" s="240"/>
      <c r="BN70" s="11"/>
    </row>
    <row r="71" spans="4:75" ht="20.100000000000001" customHeight="1">
      <c r="BL71" s="92"/>
      <c r="BM71" s="92"/>
      <c r="BN71" s="92"/>
      <c r="BO71" s="92"/>
      <c r="BP71" s="92"/>
      <c r="BQ71" s="92"/>
      <c r="BR71" s="92"/>
      <c r="BS71" s="92"/>
    </row>
    <row r="72" spans="4:75" ht="20.100000000000001" customHeight="1">
      <c r="V72" s="117"/>
      <c r="W72" s="117"/>
      <c r="X72" s="117"/>
      <c r="BL72" s="92"/>
      <c r="BM72" s="92"/>
      <c r="BN72" s="92"/>
      <c r="BO72" s="92"/>
      <c r="BP72" s="92"/>
      <c r="BQ72" s="92"/>
      <c r="BR72" s="92"/>
      <c r="BS72" s="92"/>
    </row>
    <row r="73" spans="4:75" ht="20.100000000000001" customHeight="1">
      <c r="BL73" s="92"/>
      <c r="BM73" s="92"/>
      <c r="BN73" s="92"/>
      <c r="BO73" s="92"/>
      <c r="BP73" s="92"/>
      <c r="BQ73" s="92"/>
      <c r="BR73" s="92"/>
      <c r="BS73" s="92"/>
      <c r="BT73" s="92"/>
      <c r="BU73" s="92"/>
      <c r="BV73" s="92"/>
      <c r="BW73" s="92"/>
    </row>
    <row r="74" spans="4:75" ht="20.100000000000001" customHeight="1">
      <c r="Z74" s="26"/>
      <c r="AA74" s="26"/>
      <c r="AB74" s="26"/>
      <c r="AC74" s="26"/>
      <c r="AD74" s="26"/>
      <c r="AE74" s="26"/>
      <c r="AF74" s="26"/>
      <c r="AM74" s="26"/>
      <c r="AN74" s="26"/>
      <c r="AO74" s="26"/>
      <c r="AP74" s="26"/>
      <c r="AQ74" s="26"/>
      <c r="AR74" s="26"/>
      <c r="AS74" s="26"/>
      <c r="BL74" s="92"/>
      <c r="BM74" s="92"/>
      <c r="BN74" s="92"/>
      <c r="BO74" s="92"/>
      <c r="BP74" s="92"/>
      <c r="BQ74" s="92"/>
      <c r="BR74" s="92"/>
      <c r="BS74" s="92"/>
      <c r="BT74" s="92"/>
      <c r="BU74" s="92"/>
      <c r="BV74" s="92"/>
      <c r="BW74" s="92"/>
    </row>
    <row r="75" spans="4:75" ht="20.100000000000001" customHeight="1">
      <c r="AM75" s="26"/>
      <c r="AN75" s="26"/>
      <c r="AO75" s="26"/>
      <c r="AP75" s="26"/>
      <c r="AQ75" s="26"/>
      <c r="AR75" s="26"/>
      <c r="AS75" s="26"/>
      <c r="BL75" s="92"/>
      <c r="BM75" s="92"/>
      <c r="BN75" s="92"/>
      <c r="BO75" s="92"/>
      <c r="BP75" s="92"/>
      <c r="BQ75" s="92"/>
      <c r="BR75" s="92"/>
      <c r="BS75" s="92"/>
      <c r="BT75" s="92"/>
      <c r="BU75" s="92"/>
      <c r="BV75" s="92"/>
      <c r="BW75" s="92"/>
    </row>
    <row r="76" spans="4:75" ht="20.100000000000001" customHeight="1"/>
    <row r="77" spans="4:75" ht="20.100000000000001" customHeight="1"/>
    <row r="78" spans="4:75" ht="20.100000000000001" customHeight="1"/>
    <row r="79" spans="4:75" ht="20.100000000000001" customHeight="1"/>
    <row r="80" spans="4:75" ht="20.100000000000001" customHeight="1"/>
    <row r="81" spans="5:80" ht="20.100000000000001" customHeight="1"/>
    <row r="82" spans="5:80" ht="20.100000000000001" customHeight="1"/>
    <row r="83" spans="5:80" ht="20.100000000000001" customHeight="1">
      <c r="BC83" s="117"/>
      <c r="BD83" s="117"/>
      <c r="BE83" s="117"/>
      <c r="BF83" s="117"/>
      <c r="BG83" s="117"/>
      <c r="BH83" s="117"/>
      <c r="BI83" s="117"/>
      <c r="BJ83" s="117"/>
      <c r="BK83" s="117"/>
      <c r="BL83" s="117"/>
      <c r="BM83" s="117"/>
      <c r="BN83" s="117"/>
      <c r="BO83" s="117"/>
      <c r="BP83" s="117"/>
      <c r="BQ83" s="117"/>
      <c r="BR83" s="117"/>
      <c r="BS83" s="117"/>
      <c r="BT83" s="117"/>
      <c r="BU83" s="117"/>
      <c r="BV83" s="117"/>
      <c r="BW83" s="117"/>
      <c r="BX83" s="117"/>
    </row>
    <row r="84" spans="5:80" ht="20.100000000000001" customHeight="1">
      <c r="G84" s="117"/>
    </row>
    <row r="85" spans="5:80" ht="20.100000000000001" customHeight="1">
      <c r="F85" s="128"/>
      <c r="G85" s="128"/>
      <c r="H85" s="128"/>
      <c r="I85" s="128"/>
      <c r="J85" s="128"/>
      <c r="K85" s="128"/>
      <c r="L85" s="128"/>
      <c r="M85" s="128"/>
      <c r="N85" s="128"/>
      <c r="O85" s="128"/>
      <c r="P85" s="128"/>
      <c r="Q85" s="128"/>
      <c r="S85" s="128"/>
      <c r="T85" s="128"/>
      <c r="U85" s="128"/>
      <c r="V85" s="128"/>
      <c r="W85" s="128"/>
      <c r="X85" s="128"/>
      <c r="Y85" s="128"/>
      <c r="Z85" s="128"/>
      <c r="AA85" s="128"/>
      <c r="AB85" s="128"/>
      <c r="AC85" s="128"/>
      <c r="AD85" s="128"/>
      <c r="AE85" s="128"/>
      <c r="AF85" s="128"/>
      <c r="AG85" s="128"/>
      <c r="AH85" s="128"/>
      <c r="AI85" s="128"/>
      <c r="AK85" s="128"/>
      <c r="AL85" s="128"/>
      <c r="AM85" s="128"/>
      <c r="AN85" s="128"/>
      <c r="AO85" s="128"/>
      <c r="AP85" s="128"/>
    </row>
    <row r="86" spans="5:80" ht="20.100000000000001" customHeight="1"/>
    <row r="87" spans="5:80" ht="20.100000000000001" customHeight="1">
      <c r="E87" s="117"/>
    </row>
    <row r="88" spans="5:80" ht="20.100000000000001" customHeight="1">
      <c r="F88" s="128"/>
      <c r="G88" s="128"/>
      <c r="H88" s="128"/>
      <c r="I88" s="128"/>
      <c r="J88" s="128"/>
      <c r="K88" s="128"/>
      <c r="L88" s="128"/>
      <c r="M88" s="128"/>
      <c r="N88" s="128"/>
      <c r="O88" s="128"/>
      <c r="P88" s="128"/>
      <c r="Q88" s="128"/>
      <c r="S88" s="128"/>
      <c r="T88" s="128"/>
      <c r="U88" s="128"/>
      <c r="V88" s="128"/>
      <c r="W88" s="128"/>
      <c r="X88" s="128"/>
      <c r="Y88" s="128"/>
      <c r="Z88" s="128"/>
      <c r="AA88" s="128"/>
      <c r="AB88" s="128"/>
      <c r="AC88" s="128"/>
      <c r="AD88" s="128"/>
      <c r="AE88" s="128"/>
      <c r="AF88" s="128"/>
      <c r="AG88" s="128"/>
      <c r="AH88" s="128"/>
      <c r="AI88" s="128"/>
      <c r="AK88" s="128"/>
      <c r="AL88" s="128"/>
      <c r="AM88" s="128"/>
      <c r="AN88" s="128"/>
      <c r="AO88" s="128"/>
      <c r="AP88" s="128"/>
    </row>
    <row r="89" spans="5:80" ht="20.100000000000001" customHeight="1">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5:80" ht="20.100000000000001" customHeight="1">
      <c r="AT90" s="113"/>
      <c r="AU90" s="113"/>
      <c r="AV90" s="113"/>
      <c r="AW90" s="113"/>
      <c r="AX90" s="113"/>
      <c r="AY90" s="113"/>
      <c r="BA90" s="113"/>
      <c r="BB90" s="113"/>
      <c r="BC90" s="113"/>
      <c r="BD90" s="113"/>
      <c r="BL90" s="18"/>
      <c r="BM90" s="18"/>
      <c r="BN90" s="18"/>
      <c r="BO90" s="18"/>
      <c r="BP90" s="18"/>
      <c r="BQ90" s="18"/>
      <c r="BR90" s="18"/>
      <c r="BS90" s="18"/>
      <c r="BT90" s="18"/>
      <c r="BU90" s="18"/>
      <c r="BV90" s="18"/>
      <c r="BW90" s="18"/>
    </row>
    <row r="91" spans="5:80" ht="20.100000000000001" customHeight="1"/>
    <row r="92" spans="5:80" ht="20.100000000000001" customHeight="1"/>
  </sheetData>
  <mergeCells count="224">
    <mergeCell ref="M4:W4"/>
    <mergeCell ref="D21:D22"/>
    <mergeCell ref="E21:F22"/>
    <mergeCell ref="G21:S22"/>
    <mergeCell ref="T22:AH22"/>
    <mergeCell ref="AI22:AN22"/>
    <mergeCell ref="AP22:BM22"/>
    <mergeCell ref="D35:D36"/>
    <mergeCell ref="E35:F36"/>
    <mergeCell ref="G35:S36"/>
    <mergeCell ref="T35:W35"/>
    <mergeCell ref="T36:AC36"/>
    <mergeCell ref="AD36:AG36"/>
    <mergeCell ref="AH36:AL36"/>
    <mergeCell ref="AM36:AU36"/>
    <mergeCell ref="AZ36:BD36"/>
    <mergeCell ref="AV36:AY36"/>
    <mergeCell ref="BE36:BN36"/>
    <mergeCell ref="D32:D34"/>
    <mergeCell ref="E32:F34"/>
    <mergeCell ref="D30:D31"/>
    <mergeCell ref="E30:F31"/>
    <mergeCell ref="G30:S31"/>
    <mergeCell ref="AD31:AP31"/>
    <mergeCell ref="AE53:AI53"/>
    <mergeCell ref="D28:D29"/>
    <mergeCell ref="AD28:AG28"/>
    <mergeCell ref="AH28:AO28"/>
    <mergeCell ref="T30:W30"/>
    <mergeCell ref="X30:AE30"/>
    <mergeCell ref="E28:F29"/>
    <mergeCell ref="G28:S29"/>
    <mergeCell ref="T28:AC28"/>
    <mergeCell ref="AD29:AM29"/>
    <mergeCell ref="AO29:BM29"/>
    <mergeCell ref="T29:AC29"/>
    <mergeCell ref="E51:F53"/>
    <mergeCell ref="G51:S53"/>
    <mergeCell ref="AJ43:AK43"/>
    <mergeCell ref="AC44:AH44"/>
    <mergeCell ref="AJ44:AK44"/>
    <mergeCell ref="AJ45:AK45"/>
    <mergeCell ref="BI40:BK40"/>
    <mergeCell ref="G32:S34"/>
    <mergeCell ref="T34:AC34"/>
    <mergeCell ref="AD32:AX32"/>
    <mergeCell ref="AD34:AX34"/>
    <mergeCell ref="BF51:BG51"/>
    <mergeCell ref="BK7:BL7"/>
    <mergeCell ref="AD25:AG25"/>
    <mergeCell ref="AH25:AO25"/>
    <mergeCell ref="AD26:AG26"/>
    <mergeCell ref="AH26:AO26"/>
    <mergeCell ref="H13:S14"/>
    <mergeCell ref="T13:W13"/>
    <mergeCell ref="X13:AE13"/>
    <mergeCell ref="T14:W14"/>
    <mergeCell ref="AF13:AN13"/>
    <mergeCell ref="AO13:AT13"/>
    <mergeCell ref="AF14:AG14"/>
    <mergeCell ref="H15:S15"/>
    <mergeCell ref="BD10:BN10"/>
    <mergeCell ref="T8:Z8"/>
    <mergeCell ref="AA8:AB8"/>
    <mergeCell ref="H19:S19"/>
    <mergeCell ref="H20:S20"/>
    <mergeCell ref="M10:S10"/>
    <mergeCell ref="T10:Z10"/>
    <mergeCell ref="AA10:AB10"/>
    <mergeCell ref="M8:S8"/>
    <mergeCell ref="AN18:AR18"/>
    <mergeCell ref="T21:W21"/>
    <mergeCell ref="K5:S6"/>
    <mergeCell ref="T5:AB6"/>
    <mergeCell ref="AC5:AK5"/>
    <mergeCell ref="AC6:AK6"/>
    <mergeCell ref="AL6:AT6"/>
    <mergeCell ref="AL10:AR10"/>
    <mergeCell ref="AS10:AT10"/>
    <mergeCell ref="AL12:AN12"/>
    <mergeCell ref="AO12:AR12"/>
    <mergeCell ref="M11:S11"/>
    <mergeCell ref="T11:Z11"/>
    <mergeCell ref="AA11:AB11"/>
    <mergeCell ref="M7:S7"/>
    <mergeCell ref="T7:Z7"/>
    <mergeCell ref="AA7:AB7"/>
    <mergeCell ref="AC7:AI7"/>
    <mergeCell ref="AJ7:AK7"/>
    <mergeCell ref="AL7:AR7"/>
    <mergeCell ref="AS7:AT7"/>
    <mergeCell ref="K9:S9"/>
    <mergeCell ref="T9:AB9"/>
    <mergeCell ref="BB3:BT3"/>
    <mergeCell ref="AU3:BA3"/>
    <mergeCell ref="AU7:BA7"/>
    <mergeCell ref="AC11:AI11"/>
    <mergeCell ref="AJ11:AK11"/>
    <mergeCell ref="AU8:BA8"/>
    <mergeCell ref="BB8:BC8"/>
    <mergeCell ref="BD8:BJ8"/>
    <mergeCell ref="BK8:BL8"/>
    <mergeCell ref="AC9:AK9"/>
    <mergeCell ref="AL9:AT9"/>
    <mergeCell ref="AU9:BC9"/>
    <mergeCell ref="BD9:BN9"/>
    <mergeCell ref="AC10:AI10"/>
    <mergeCell ref="AC8:AI8"/>
    <mergeCell ref="AJ8:AK8"/>
    <mergeCell ref="AL8:AR8"/>
    <mergeCell ref="AS8:AT8"/>
    <mergeCell ref="AU6:BC6"/>
    <mergeCell ref="BD6:BL6"/>
    <mergeCell ref="BB10:BC10"/>
    <mergeCell ref="AU10:BA10"/>
    <mergeCell ref="BB7:BC7"/>
    <mergeCell ref="BD7:BJ7"/>
    <mergeCell ref="X21:BG21"/>
    <mergeCell ref="H16:S16"/>
    <mergeCell ref="T15:W15"/>
    <mergeCell ref="X15:AE15"/>
    <mergeCell ref="AF15:AN15"/>
    <mergeCell ref="AO15:AT15"/>
    <mergeCell ref="AU15:AX15"/>
    <mergeCell ref="AY15:AZ15"/>
    <mergeCell ref="T16:W16"/>
    <mergeCell ref="X16:AE16"/>
    <mergeCell ref="T18:U18"/>
    <mergeCell ref="Z18:AA18"/>
    <mergeCell ref="AL18:AM18"/>
    <mergeCell ref="V18:W18"/>
    <mergeCell ref="X18:Y18"/>
    <mergeCell ref="AB18:AC18"/>
    <mergeCell ref="AD18:AK18"/>
    <mergeCell ref="T19:W19"/>
    <mergeCell ref="T20:W20"/>
    <mergeCell ref="X19:BN19"/>
    <mergeCell ref="X20:BN20"/>
    <mergeCell ref="BH51:BL51"/>
    <mergeCell ref="E25:F27"/>
    <mergeCell ref="G25:S27"/>
    <mergeCell ref="T25:AC25"/>
    <mergeCell ref="T26:AC26"/>
    <mergeCell ref="T27:AC27"/>
    <mergeCell ref="AD27:AG27"/>
    <mergeCell ref="AH27:AO27"/>
    <mergeCell ref="AR31:BM31"/>
    <mergeCell ref="G37:S38"/>
    <mergeCell ref="AE38:AI38"/>
    <mergeCell ref="BL30:BN30"/>
    <mergeCell ref="BF37:BG37"/>
    <mergeCell ref="BH37:BL37"/>
    <mergeCell ref="E37:F39"/>
    <mergeCell ref="AY33:BN33"/>
    <mergeCell ref="AY34:BN34"/>
    <mergeCell ref="AU51:AV51"/>
    <mergeCell ref="T31:AC31"/>
    <mergeCell ref="AE52:AI52"/>
    <mergeCell ref="X35:AI35"/>
    <mergeCell ref="T32:Y32"/>
    <mergeCell ref="T33:Y33"/>
    <mergeCell ref="Z32:AC32"/>
    <mergeCell ref="AM37:AS37"/>
    <mergeCell ref="AG37:AI37"/>
    <mergeCell ref="AK37:AL37"/>
    <mergeCell ref="AE51:AF51"/>
    <mergeCell ref="AG51:AI51"/>
    <mergeCell ref="AK51:AL51"/>
    <mergeCell ref="AM51:AS51"/>
    <mergeCell ref="AC42:AH42"/>
    <mergeCell ref="AJ42:AK42"/>
    <mergeCell ref="AJ46:AK46"/>
    <mergeCell ref="AJ47:AK47"/>
    <mergeCell ref="AE39:AI39"/>
    <mergeCell ref="Z33:AC33"/>
    <mergeCell ref="AD33:AX33"/>
    <mergeCell ref="AE37:AF37"/>
    <mergeCell ref="AU37:AV37"/>
    <mergeCell ref="AW37:BD37"/>
    <mergeCell ref="AW51:BD51"/>
    <mergeCell ref="AY32:BN32"/>
    <mergeCell ref="BI70:BK70"/>
    <mergeCell ref="AJ56:AK56"/>
    <mergeCell ref="AC57:AH57"/>
    <mergeCell ref="AJ57:AK57"/>
    <mergeCell ref="AC54:BG54"/>
    <mergeCell ref="AJ58:AK58"/>
    <mergeCell ref="AJ59:AK59"/>
    <mergeCell ref="AC55:AH55"/>
    <mergeCell ref="AJ55:AK55"/>
    <mergeCell ref="AP70:AS70"/>
    <mergeCell ref="BI54:BK54"/>
    <mergeCell ref="BI68:BK68"/>
    <mergeCell ref="BI69:BK69"/>
    <mergeCell ref="AJ62:AK62"/>
    <mergeCell ref="AJ63:AK63"/>
    <mergeCell ref="AJ64:AK64"/>
    <mergeCell ref="AJ65:AK65"/>
    <mergeCell ref="AP68:AS68"/>
    <mergeCell ref="AP69:AS69"/>
    <mergeCell ref="E8:G8"/>
    <mergeCell ref="AO16:BN16"/>
    <mergeCell ref="H17:S17"/>
    <mergeCell ref="H18:S18"/>
    <mergeCell ref="D23:D24"/>
    <mergeCell ref="E23:F24"/>
    <mergeCell ref="G23:S24"/>
    <mergeCell ref="T24:Y24"/>
    <mergeCell ref="T23:Y23"/>
    <mergeCell ref="Z23:AD23"/>
    <mergeCell ref="Z24:AD24"/>
    <mergeCell ref="X14:AE14"/>
    <mergeCell ref="AV13:BM13"/>
    <mergeCell ref="E9:G16"/>
    <mergeCell ref="AL11:AR11"/>
    <mergeCell ref="AS11:AT11"/>
    <mergeCell ref="AU11:BA11"/>
    <mergeCell ref="BB11:BC11"/>
    <mergeCell ref="BD11:BL11"/>
    <mergeCell ref="BM11:BN11"/>
    <mergeCell ref="AJ10:AK10"/>
    <mergeCell ref="AG12:AI12"/>
    <mergeCell ref="T17:W17"/>
    <mergeCell ref="X17:BN17"/>
  </mergeCells>
  <phoneticPr fontId="2"/>
  <conditionalFormatting sqref="T8:Z8">
    <cfRule type="cellIs" dxfId="3" priority="2" operator="equal">
      <formula>0</formula>
    </cfRule>
  </conditionalFormatting>
  <conditionalFormatting sqref="BD11:BL11">
    <cfRule type="cellIs" dxfId="2" priority="1" operator="equal">
      <formula>0</formula>
    </cfRule>
  </conditionalFormatting>
  <dataValidations count="5">
    <dataValidation type="list" allowBlank="1" showInputMessage="1" showErrorMessage="1" sqref="T17 T21:W21 T19">
      <formula1>"1,2,3,4,5"</formula1>
    </dataValidation>
    <dataValidation type="list" allowBlank="1" showInputMessage="1" showErrorMessage="1" sqref="T20">
      <formula1>"1,2,3,4,5,6"</formula1>
    </dataValidation>
    <dataValidation type="list" allowBlank="1" showInputMessage="1" showErrorMessage="1" sqref="Z23:AD24 Z33:AC33 AK39:AL39 AE38:AI39 AK53:AL53 AE52:AI52">
      <formula1>"1,2,3"</formula1>
    </dataValidation>
    <dataValidation type="list" allowBlank="1" showInputMessage="1" showErrorMessage="1" sqref="AD25:AG28 T30:W30 Z32:AC32 T13:W13 T15:W16 T35:W35 AP68:AS70">
      <formula1>"1,2"</formula1>
    </dataValidation>
    <dataValidation type="list" allowBlank="1" showInputMessage="1" showErrorMessage="1" sqref="AE53:AI53">
      <formula1>"1,2,3,4"</formula1>
    </dataValidation>
  </dataValidations>
  <pageMargins left="0.35433070866141736" right="0.19685039370078741" top="0.39370078740157483" bottom="0.23622047244094491" header="0" footer="0.15748031496062992"/>
  <pageSetup paperSize="9" scale="83" fitToHeight="0" orientation="portrait" r:id="rId1"/>
  <headerFooter alignWithMargins="0">
    <oddFooter>&amp;C&amp;P</oddFooter>
  </headerFooter>
  <rowBreaks count="1" manualBreakCount="1">
    <brk id="49" max="7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1" r:id="rId4" name="Group Box 3">
              <controlPr defaultSize="0" autoFill="0" autoPict="0">
                <anchor moveWithCells="1">
                  <from>
                    <xdr:col>29</xdr:col>
                    <xdr:colOff>104775</xdr:colOff>
                    <xdr:row>14</xdr:row>
                    <xdr:rowOff>19050</xdr:rowOff>
                  </from>
                  <to>
                    <xdr:col>49</xdr:col>
                    <xdr:colOff>66675</xdr:colOff>
                    <xdr:row>15</xdr:row>
                    <xdr:rowOff>9525</xdr:rowOff>
                  </to>
                </anchor>
              </controlPr>
            </control>
          </mc:Choice>
        </mc:AlternateContent>
        <mc:AlternateContent xmlns:mc="http://schemas.openxmlformats.org/markup-compatibility/2006">
          <mc:Choice Requires="x14">
            <control shapeId="7177" r:id="rId5" name="Group Box 9">
              <controlPr defaultSize="0" autoFill="0" autoPict="0">
                <anchor moveWithCells="1">
                  <from>
                    <xdr:col>19</xdr:col>
                    <xdr:colOff>0</xdr:colOff>
                    <xdr:row>12</xdr:row>
                    <xdr:rowOff>19050</xdr:rowOff>
                  </from>
                  <to>
                    <xdr:col>37</xdr:col>
                    <xdr:colOff>85725</xdr:colOff>
                    <xdr:row>12</xdr:row>
                    <xdr:rowOff>342900</xdr:rowOff>
                  </to>
                </anchor>
              </controlPr>
            </control>
          </mc:Choice>
        </mc:AlternateContent>
        <mc:AlternateContent xmlns:mc="http://schemas.openxmlformats.org/markup-compatibility/2006">
          <mc:Choice Requires="x14">
            <control shapeId="7178" r:id="rId6" name="Group Box 10">
              <controlPr defaultSize="0" autoFill="0" autoPict="0">
                <anchor moveWithCells="1">
                  <from>
                    <xdr:col>30</xdr:col>
                    <xdr:colOff>19050</xdr:colOff>
                    <xdr:row>15</xdr:row>
                    <xdr:rowOff>19050</xdr:rowOff>
                  </from>
                  <to>
                    <xdr:col>40</xdr:col>
                    <xdr:colOff>9525</xdr:colOff>
                    <xdr:row>15</xdr:row>
                    <xdr:rowOff>323850</xdr:rowOff>
                  </to>
                </anchor>
              </controlPr>
            </control>
          </mc:Choice>
        </mc:AlternateContent>
        <mc:AlternateContent xmlns:mc="http://schemas.openxmlformats.org/markup-compatibility/2006">
          <mc:Choice Requires="x14">
            <control shapeId="7183" r:id="rId7" name="Group Box 15">
              <controlPr defaultSize="0" autoFill="0" autoPict="0">
                <anchor moveWithCells="1">
                  <from>
                    <xdr:col>19</xdr:col>
                    <xdr:colOff>9525</xdr:colOff>
                    <xdr:row>20</xdr:row>
                    <xdr:rowOff>9525</xdr:rowOff>
                  </from>
                  <to>
                    <xdr:col>39</xdr:col>
                    <xdr:colOff>95250</xdr:colOff>
                    <xdr:row>21</xdr:row>
                    <xdr:rowOff>0</xdr:rowOff>
                  </to>
                </anchor>
              </controlPr>
            </control>
          </mc:Choice>
        </mc:AlternateContent>
        <mc:AlternateContent xmlns:mc="http://schemas.openxmlformats.org/markup-compatibility/2006">
          <mc:Choice Requires="x14">
            <control shapeId="7186" r:id="rId8" name="Group Box 18">
              <controlPr defaultSize="0" autoFill="0" autoPict="0">
                <anchor moveWithCells="1">
                  <from>
                    <xdr:col>28</xdr:col>
                    <xdr:colOff>114300</xdr:colOff>
                    <xdr:row>24</xdr:row>
                    <xdr:rowOff>0</xdr:rowOff>
                  </from>
                  <to>
                    <xdr:col>41</xdr:col>
                    <xdr:colOff>9525</xdr:colOff>
                    <xdr:row>24</xdr:row>
                    <xdr:rowOff>285750</xdr:rowOff>
                  </to>
                </anchor>
              </controlPr>
            </control>
          </mc:Choice>
        </mc:AlternateContent>
        <mc:AlternateContent xmlns:mc="http://schemas.openxmlformats.org/markup-compatibility/2006">
          <mc:Choice Requires="x14">
            <control shapeId="7187" r:id="rId9" name="Group Box 19">
              <controlPr defaultSize="0" autoFill="0" autoPict="0">
                <anchor moveWithCells="1">
                  <from>
                    <xdr:col>28</xdr:col>
                    <xdr:colOff>114300</xdr:colOff>
                    <xdr:row>25</xdr:row>
                    <xdr:rowOff>0</xdr:rowOff>
                  </from>
                  <to>
                    <xdr:col>41</xdr:col>
                    <xdr:colOff>9525</xdr:colOff>
                    <xdr:row>25</xdr:row>
                    <xdr:rowOff>285750</xdr:rowOff>
                  </to>
                </anchor>
              </controlPr>
            </control>
          </mc:Choice>
        </mc:AlternateContent>
        <mc:AlternateContent xmlns:mc="http://schemas.openxmlformats.org/markup-compatibility/2006">
          <mc:Choice Requires="x14">
            <control shapeId="7188" r:id="rId10" name="Group Box 20">
              <controlPr defaultSize="0" autoFill="0" autoPict="0">
                <anchor moveWithCells="1">
                  <from>
                    <xdr:col>28</xdr:col>
                    <xdr:colOff>114300</xdr:colOff>
                    <xdr:row>26</xdr:row>
                    <xdr:rowOff>0</xdr:rowOff>
                  </from>
                  <to>
                    <xdr:col>41</xdr:col>
                    <xdr:colOff>9525</xdr:colOff>
                    <xdr:row>26</xdr:row>
                    <xdr:rowOff>285750</xdr:rowOff>
                  </to>
                </anchor>
              </controlPr>
            </control>
          </mc:Choice>
        </mc:AlternateContent>
        <mc:AlternateContent xmlns:mc="http://schemas.openxmlformats.org/markup-compatibility/2006">
          <mc:Choice Requires="x14">
            <control shapeId="7189" r:id="rId11" name="Group Box 21">
              <controlPr defaultSize="0" autoFill="0" autoPict="0">
                <anchor moveWithCells="1">
                  <from>
                    <xdr:col>18</xdr:col>
                    <xdr:colOff>114300</xdr:colOff>
                    <xdr:row>27</xdr:row>
                    <xdr:rowOff>0</xdr:rowOff>
                  </from>
                  <to>
                    <xdr:col>31</xdr:col>
                    <xdr:colOff>9525</xdr:colOff>
                    <xdr:row>27</xdr:row>
                    <xdr:rowOff>285750</xdr:rowOff>
                  </to>
                </anchor>
              </controlPr>
            </control>
          </mc:Choice>
        </mc:AlternateContent>
        <mc:AlternateContent xmlns:mc="http://schemas.openxmlformats.org/markup-compatibility/2006">
          <mc:Choice Requires="x14">
            <control shapeId="7191" r:id="rId12" name="Group Box 23">
              <controlPr defaultSize="0" autoFill="0" autoPict="0">
                <anchor moveWithCells="1">
                  <from>
                    <xdr:col>18</xdr:col>
                    <xdr:colOff>114300</xdr:colOff>
                    <xdr:row>29</xdr:row>
                    <xdr:rowOff>0</xdr:rowOff>
                  </from>
                  <to>
                    <xdr:col>31</xdr:col>
                    <xdr:colOff>9525</xdr:colOff>
                    <xdr:row>29</xdr:row>
                    <xdr:rowOff>285750</xdr:rowOff>
                  </to>
                </anchor>
              </controlPr>
            </control>
          </mc:Choice>
        </mc:AlternateContent>
        <mc:AlternateContent xmlns:mc="http://schemas.openxmlformats.org/markup-compatibility/2006">
          <mc:Choice Requires="x14">
            <control shapeId="7192" r:id="rId13" name="Group Box 24">
              <controlPr defaultSize="0" autoFill="0" autoPict="0">
                <anchor moveWithCells="1">
                  <from>
                    <xdr:col>28</xdr:col>
                    <xdr:colOff>114300</xdr:colOff>
                    <xdr:row>28</xdr:row>
                    <xdr:rowOff>0</xdr:rowOff>
                  </from>
                  <to>
                    <xdr:col>41</xdr:col>
                    <xdr:colOff>9525</xdr:colOff>
                    <xdr:row>28</xdr:row>
                    <xdr:rowOff>285750</xdr:rowOff>
                  </to>
                </anchor>
              </controlPr>
            </control>
          </mc:Choice>
        </mc:AlternateContent>
        <mc:AlternateContent xmlns:mc="http://schemas.openxmlformats.org/markup-compatibility/2006">
          <mc:Choice Requires="x14">
            <control shapeId="7195" r:id="rId14" name="Group Box 27">
              <controlPr defaultSize="0" autoFill="0" autoPict="0">
                <anchor moveWithCells="1">
                  <from>
                    <xdr:col>24</xdr:col>
                    <xdr:colOff>114300</xdr:colOff>
                    <xdr:row>31</xdr:row>
                    <xdr:rowOff>0</xdr:rowOff>
                  </from>
                  <to>
                    <xdr:col>37</xdr:col>
                    <xdr:colOff>9525</xdr:colOff>
                    <xdr:row>31</xdr:row>
                    <xdr:rowOff>285750</xdr:rowOff>
                  </to>
                </anchor>
              </controlPr>
            </control>
          </mc:Choice>
        </mc:AlternateContent>
        <mc:AlternateContent xmlns:mc="http://schemas.openxmlformats.org/markup-compatibility/2006">
          <mc:Choice Requires="x14">
            <control shapeId="7196" r:id="rId15" name="Group Box 28">
              <controlPr defaultSize="0" autoFill="0" autoPict="0">
                <anchor moveWithCells="1">
                  <from>
                    <xdr:col>24</xdr:col>
                    <xdr:colOff>114300</xdr:colOff>
                    <xdr:row>32</xdr:row>
                    <xdr:rowOff>0</xdr:rowOff>
                  </from>
                  <to>
                    <xdr:col>37</xdr:col>
                    <xdr:colOff>9525</xdr:colOff>
                    <xdr:row>32</xdr:row>
                    <xdr:rowOff>285750</xdr:rowOff>
                  </to>
                </anchor>
              </controlPr>
            </control>
          </mc:Choice>
        </mc:AlternateContent>
        <mc:AlternateContent xmlns:mc="http://schemas.openxmlformats.org/markup-compatibility/2006">
          <mc:Choice Requires="x14">
            <control shapeId="7198" r:id="rId16" name="Group Box 30">
              <controlPr defaultSize="0" autoFill="0" autoPict="0">
                <anchor moveWithCells="1">
                  <from>
                    <xdr:col>18</xdr:col>
                    <xdr:colOff>114300</xdr:colOff>
                    <xdr:row>12</xdr:row>
                    <xdr:rowOff>0</xdr:rowOff>
                  </from>
                  <to>
                    <xdr:col>31</xdr:col>
                    <xdr:colOff>9525</xdr:colOff>
                    <xdr:row>12</xdr:row>
                    <xdr:rowOff>285750</xdr:rowOff>
                  </to>
                </anchor>
              </controlPr>
            </control>
          </mc:Choice>
        </mc:AlternateContent>
        <mc:AlternateContent xmlns:mc="http://schemas.openxmlformats.org/markup-compatibility/2006">
          <mc:Choice Requires="x14">
            <control shapeId="7200" r:id="rId17" name="Group Box 32">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xmlns:mc="http://schemas.openxmlformats.org/markup-compatibility/2006">
          <mc:Choice Requires="x14">
            <control shapeId="7201" r:id="rId18" name="Group Box 33">
              <controlPr defaultSize="0" autoFill="0" autoPict="0">
                <anchor moveWithCells="1">
                  <from>
                    <xdr:col>18</xdr:col>
                    <xdr:colOff>114300</xdr:colOff>
                    <xdr:row>15</xdr:row>
                    <xdr:rowOff>0</xdr:rowOff>
                  </from>
                  <to>
                    <xdr:col>31</xdr:col>
                    <xdr:colOff>9525</xdr:colOff>
                    <xdr:row>15</xdr:row>
                    <xdr:rowOff>285750</xdr:rowOff>
                  </to>
                </anchor>
              </controlPr>
            </control>
          </mc:Choice>
        </mc:AlternateContent>
        <mc:AlternateContent xmlns:mc="http://schemas.openxmlformats.org/markup-compatibility/2006">
          <mc:Choice Requires="x14">
            <control shapeId="7202" r:id="rId19" name="Group Box 34">
              <controlPr defaultSize="0" autoFill="0" autoPict="0">
                <anchor moveWithCells="1">
                  <from>
                    <xdr:col>18</xdr:col>
                    <xdr:colOff>114300</xdr:colOff>
                    <xdr:row>15</xdr:row>
                    <xdr:rowOff>0</xdr:rowOff>
                  </from>
                  <to>
                    <xdr:col>31</xdr:col>
                    <xdr:colOff>9525</xdr:colOff>
                    <xdr:row>15</xdr:row>
                    <xdr:rowOff>285750</xdr:rowOff>
                  </to>
                </anchor>
              </controlPr>
            </control>
          </mc:Choice>
        </mc:AlternateContent>
        <mc:AlternateContent xmlns:mc="http://schemas.openxmlformats.org/markup-compatibility/2006">
          <mc:Choice Requires="x14">
            <control shapeId="7205" r:id="rId20" name="Group Box 37">
              <controlPr defaultSize="0" autoFill="0" autoPict="0">
                <anchor moveWithCells="1">
                  <from>
                    <xdr:col>18</xdr:col>
                    <xdr:colOff>114300</xdr:colOff>
                    <xdr:row>20</xdr:row>
                    <xdr:rowOff>0</xdr:rowOff>
                  </from>
                  <to>
                    <xdr:col>31</xdr:col>
                    <xdr:colOff>9525</xdr:colOff>
                    <xdr:row>20</xdr:row>
                    <xdr:rowOff>285750</xdr:rowOff>
                  </to>
                </anchor>
              </controlPr>
            </control>
          </mc:Choice>
        </mc:AlternateContent>
        <mc:AlternateContent xmlns:mc="http://schemas.openxmlformats.org/markup-compatibility/2006">
          <mc:Choice Requires="x14">
            <control shapeId="7206" r:id="rId21" name="Group Box 38">
              <controlPr defaultSize="0" autoFill="0" autoPict="0">
                <anchor moveWithCells="1">
                  <from>
                    <xdr:col>18</xdr:col>
                    <xdr:colOff>114300</xdr:colOff>
                    <xdr:row>20</xdr:row>
                    <xdr:rowOff>0</xdr:rowOff>
                  </from>
                  <to>
                    <xdr:col>31</xdr:col>
                    <xdr:colOff>9525</xdr:colOff>
                    <xdr:row>20</xdr:row>
                    <xdr:rowOff>285750</xdr:rowOff>
                  </to>
                </anchor>
              </controlPr>
            </control>
          </mc:Choice>
        </mc:AlternateContent>
        <mc:AlternateContent xmlns:mc="http://schemas.openxmlformats.org/markup-compatibility/2006">
          <mc:Choice Requires="x14">
            <control shapeId="7207" r:id="rId22" name="Group Box 39">
              <controlPr defaultSize="0" autoFill="0" autoPict="0">
                <anchor moveWithCells="1">
                  <from>
                    <xdr:col>19</xdr:col>
                    <xdr:colOff>0</xdr:colOff>
                    <xdr:row>34</xdr:row>
                    <xdr:rowOff>0</xdr:rowOff>
                  </from>
                  <to>
                    <xdr:col>31</xdr:col>
                    <xdr:colOff>19050</xdr:colOff>
                    <xdr:row>34</xdr:row>
                    <xdr:rowOff>285750</xdr:rowOff>
                  </to>
                </anchor>
              </controlPr>
            </control>
          </mc:Choice>
        </mc:AlternateContent>
        <mc:AlternateContent xmlns:mc="http://schemas.openxmlformats.org/markup-compatibility/2006">
          <mc:Choice Requires="x14">
            <control shapeId="7239" r:id="rId23" name="Check Box 71">
              <controlPr defaultSize="0" autoFill="0" autoLine="0" autoPict="0">
                <anchor moveWithCells="1">
                  <from>
                    <xdr:col>35</xdr:col>
                    <xdr:colOff>28575</xdr:colOff>
                    <xdr:row>41</xdr:row>
                    <xdr:rowOff>9525</xdr:rowOff>
                  </from>
                  <to>
                    <xdr:col>37</xdr:col>
                    <xdr:colOff>9525</xdr:colOff>
                    <xdr:row>42</xdr:row>
                    <xdr:rowOff>9525</xdr:rowOff>
                  </to>
                </anchor>
              </controlPr>
            </control>
          </mc:Choice>
        </mc:AlternateContent>
        <mc:AlternateContent xmlns:mc="http://schemas.openxmlformats.org/markup-compatibility/2006">
          <mc:Choice Requires="x14">
            <control shapeId="7240" r:id="rId24" name="Check Box 72">
              <controlPr defaultSize="0" autoFill="0" autoLine="0" autoPict="0">
                <anchor moveWithCells="1">
                  <from>
                    <xdr:col>35</xdr:col>
                    <xdr:colOff>28575</xdr:colOff>
                    <xdr:row>42</xdr:row>
                    <xdr:rowOff>9525</xdr:rowOff>
                  </from>
                  <to>
                    <xdr:col>37</xdr:col>
                    <xdr:colOff>9525</xdr:colOff>
                    <xdr:row>43</xdr:row>
                    <xdr:rowOff>9525</xdr:rowOff>
                  </to>
                </anchor>
              </controlPr>
            </control>
          </mc:Choice>
        </mc:AlternateContent>
        <mc:AlternateContent xmlns:mc="http://schemas.openxmlformats.org/markup-compatibility/2006">
          <mc:Choice Requires="x14">
            <control shapeId="7241" r:id="rId25" name="Check Box 73">
              <controlPr defaultSize="0" autoFill="0" autoLine="0" autoPict="0">
                <anchor moveWithCells="1">
                  <from>
                    <xdr:col>35</xdr:col>
                    <xdr:colOff>28575</xdr:colOff>
                    <xdr:row>43</xdr:row>
                    <xdr:rowOff>9525</xdr:rowOff>
                  </from>
                  <to>
                    <xdr:col>37</xdr:col>
                    <xdr:colOff>9525</xdr:colOff>
                    <xdr:row>44</xdr:row>
                    <xdr:rowOff>9525</xdr:rowOff>
                  </to>
                </anchor>
              </controlPr>
            </control>
          </mc:Choice>
        </mc:AlternateContent>
        <mc:AlternateContent xmlns:mc="http://schemas.openxmlformats.org/markup-compatibility/2006">
          <mc:Choice Requires="x14">
            <control shapeId="7242" r:id="rId26" name="Check Box 74">
              <controlPr defaultSize="0" autoFill="0" autoLine="0" autoPict="0">
                <anchor moveWithCells="1">
                  <from>
                    <xdr:col>35</xdr:col>
                    <xdr:colOff>28575</xdr:colOff>
                    <xdr:row>44</xdr:row>
                    <xdr:rowOff>9525</xdr:rowOff>
                  </from>
                  <to>
                    <xdr:col>37</xdr:col>
                    <xdr:colOff>9525</xdr:colOff>
                    <xdr:row>45</xdr:row>
                    <xdr:rowOff>9525</xdr:rowOff>
                  </to>
                </anchor>
              </controlPr>
            </control>
          </mc:Choice>
        </mc:AlternateContent>
        <mc:AlternateContent xmlns:mc="http://schemas.openxmlformats.org/markup-compatibility/2006">
          <mc:Choice Requires="x14">
            <control shapeId="7243" r:id="rId27" name="Check Box 75">
              <controlPr defaultSize="0" autoFill="0" autoLine="0" autoPict="0">
                <anchor moveWithCells="1">
                  <from>
                    <xdr:col>35</xdr:col>
                    <xdr:colOff>28575</xdr:colOff>
                    <xdr:row>45</xdr:row>
                    <xdr:rowOff>9525</xdr:rowOff>
                  </from>
                  <to>
                    <xdr:col>37</xdr:col>
                    <xdr:colOff>9525</xdr:colOff>
                    <xdr:row>46</xdr:row>
                    <xdr:rowOff>9525</xdr:rowOff>
                  </to>
                </anchor>
              </controlPr>
            </control>
          </mc:Choice>
        </mc:AlternateContent>
        <mc:AlternateContent xmlns:mc="http://schemas.openxmlformats.org/markup-compatibility/2006">
          <mc:Choice Requires="x14">
            <control shapeId="7244" r:id="rId28" name="Check Box 76">
              <controlPr defaultSize="0" autoFill="0" autoLine="0" autoPict="0">
                <anchor moveWithCells="1">
                  <from>
                    <xdr:col>35</xdr:col>
                    <xdr:colOff>28575</xdr:colOff>
                    <xdr:row>46</xdr:row>
                    <xdr:rowOff>9525</xdr:rowOff>
                  </from>
                  <to>
                    <xdr:col>37</xdr:col>
                    <xdr:colOff>9525</xdr:colOff>
                    <xdr:row>47</xdr:row>
                    <xdr:rowOff>9525</xdr:rowOff>
                  </to>
                </anchor>
              </controlPr>
            </control>
          </mc:Choice>
        </mc:AlternateContent>
        <mc:AlternateContent xmlns:mc="http://schemas.openxmlformats.org/markup-compatibility/2006">
          <mc:Choice Requires="x14">
            <control shapeId="7251" r:id="rId29" name="Check Box 83">
              <controlPr defaultSize="0" autoFill="0" autoLine="0" autoPict="0">
                <anchor moveWithCells="1">
                  <from>
                    <xdr:col>35</xdr:col>
                    <xdr:colOff>28575</xdr:colOff>
                    <xdr:row>55</xdr:row>
                    <xdr:rowOff>9525</xdr:rowOff>
                  </from>
                  <to>
                    <xdr:col>37</xdr:col>
                    <xdr:colOff>9525</xdr:colOff>
                    <xdr:row>56</xdr:row>
                    <xdr:rowOff>9525</xdr:rowOff>
                  </to>
                </anchor>
              </controlPr>
            </control>
          </mc:Choice>
        </mc:AlternateContent>
        <mc:AlternateContent xmlns:mc="http://schemas.openxmlformats.org/markup-compatibility/2006">
          <mc:Choice Requires="x14">
            <control shapeId="7252" r:id="rId30" name="Check Box 84">
              <controlPr defaultSize="0" autoFill="0" autoLine="0" autoPict="0">
                <anchor moveWithCells="1">
                  <from>
                    <xdr:col>35</xdr:col>
                    <xdr:colOff>28575</xdr:colOff>
                    <xdr:row>56</xdr:row>
                    <xdr:rowOff>9525</xdr:rowOff>
                  </from>
                  <to>
                    <xdr:col>37</xdr:col>
                    <xdr:colOff>9525</xdr:colOff>
                    <xdr:row>57</xdr:row>
                    <xdr:rowOff>9525</xdr:rowOff>
                  </to>
                </anchor>
              </controlPr>
            </control>
          </mc:Choice>
        </mc:AlternateContent>
        <mc:AlternateContent xmlns:mc="http://schemas.openxmlformats.org/markup-compatibility/2006">
          <mc:Choice Requires="x14">
            <control shapeId="7254" r:id="rId31" name="Check Box 86">
              <controlPr defaultSize="0" autoFill="0" autoLine="0" autoPict="0">
                <anchor moveWithCells="1">
                  <from>
                    <xdr:col>35</xdr:col>
                    <xdr:colOff>28575</xdr:colOff>
                    <xdr:row>54</xdr:row>
                    <xdr:rowOff>9525</xdr:rowOff>
                  </from>
                  <to>
                    <xdr:col>37</xdr:col>
                    <xdr:colOff>9525</xdr:colOff>
                    <xdr:row>55</xdr:row>
                    <xdr:rowOff>9525</xdr:rowOff>
                  </to>
                </anchor>
              </controlPr>
            </control>
          </mc:Choice>
        </mc:AlternateContent>
        <mc:AlternateContent xmlns:mc="http://schemas.openxmlformats.org/markup-compatibility/2006">
          <mc:Choice Requires="x14">
            <control shapeId="7256" r:id="rId32" name="Check Box 88">
              <controlPr defaultSize="0" autoFill="0" autoLine="0" autoPict="0">
                <anchor moveWithCells="1">
                  <from>
                    <xdr:col>35</xdr:col>
                    <xdr:colOff>28575</xdr:colOff>
                    <xdr:row>57</xdr:row>
                    <xdr:rowOff>9525</xdr:rowOff>
                  </from>
                  <to>
                    <xdr:col>37</xdr:col>
                    <xdr:colOff>9525</xdr:colOff>
                    <xdr:row>58</xdr:row>
                    <xdr:rowOff>9525</xdr:rowOff>
                  </to>
                </anchor>
              </controlPr>
            </control>
          </mc:Choice>
        </mc:AlternateContent>
        <mc:AlternateContent xmlns:mc="http://schemas.openxmlformats.org/markup-compatibility/2006">
          <mc:Choice Requires="x14">
            <control shapeId="7257" r:id="rId33" name="Check Box 89">
              <controlPr defaultSize="0" autoFill="0" autoLine="0" autoPict="0">
                <anchor moveWithCells="1">
                  <from>
                    <xdr:col>35</xdr:col>
                    <xdr:colOff>28575</xdr:colOff>
                    <xdr:row>58</xdr:row>
                    <xdr:rowOff>9525</xdr:rowOff>
                  </from>
                  <to>
                    <xdr:col>37</xdr:col>
                    <xdr:colOff>9525</xdr:colOff>
                    <xdr:row>59</xdr:row>
                    <xdr:rowOff>9525</xdr:rowOff>
                  </to>
                </anchor>
              </controlPr>
            </control>
          </mc:Choice>
        </mc:AlternateContent>
        <mc:AlternateContent xmlns:mc="http://schemas.openxmlformats.org/markup-compatibility/2006">
          <mc:Choice Requires="x14">
            <control shapeId="7258" r:id="rId34" name="Check Box 90">
              <controlPr defaultSize="0" autoFill="0" autoLine="0" autoPict="0">
                <anchor moveWithCells="1">
                  <from>
                    <xdr:col>35</xdr:col>
                    <xdr:colOff>28575</xdr:colOff>
                    <xdr:row>54</xdr:row>
                    <xdr:rowOff>9525</xdr:rowOff>
                  </from>
                  <to>
                    <xdr:col>37</xdr:col>
                    <xdr:colOff>9525</xdr:colOff>
                    <xdr:row>55</xdr:row>
                    <xdr:rowOff>9525</xdr:rowOff>
                  </to>
                </anchor>
              </controlPr>
            </control>
          </mc:Choice>
        </mc:AlternateContent>
        <mc:AlternateContent xmlns:mc="http://schemas.openxmlformats.org/markup-compatibility/2006">
          <mc:Choice Requires="x14">
            <control shapeId="7259" r:id="rId35" name="Check Box 91">
              <controlPr defaultSize="0" autoFill="0" autoLine="0" autoPict="0">
                <anchor moveWithCells="1">
                  <from>
                    <xdr:col>35</xdr:col>
                    <xdr:colOff>28575</xdr:colOff>
                    <xdr:row>55</xdr:row>
                    <xdr:rowOff>9525</xdr:rowOff>
                  </from>
                  <to>
                    <xdr:col>37</xdr:col>
                    <xdr:colOff>9525</xdr:colOff>
                    <xdr:row>56</xdr:row>
                    <xdr:rowOff>9525</xdr:rowOff>
                  </to>
                </anchor>
              </controlPr>
            </control>
          </mc:Choice>
        </mc:AlternateContent>
        <mc:AlternateContent xmlns:mc="http://schemas.openxmlformats.org/markup-compatibility/2006">
          <mc:Choice Requires="x14">
            <control shapeId="7260" r:id="rId36" name="Check Box 92">
              <controlPr defaultSize="0" autoFill="0" autoLine="0" autoPict="0">
                <anchor moveWithCells="1">
                  <from>
                    <xdr:col>35</xdr:col>
                    <xdr:colOff>28575</xdr:colOff>
                    <xdr:row>61</xdr:row>
                    <xdr:rowOff>9525</xdr:rowOff>
                  </from>
                  <to>
                    <xdr:col>37</xdr:col>
                    <xdr:colOff>9525</xdr:colOff>
                    <xdr:row>62</xdr:row>
                    <xdr:rowOff>9525</xdr:rowOff>
                  </to>
                </anchor>
              </controlPr>
            </control>
          </mc:Choice>
        </mc:AlternateContent>
        <mc:AlternateContent xmlns:mc="http://schemas.openxmlformats.org/markup-compatibility/2006">
          <mc:Choice Requires="x14">
            <control shapeId="7261" r:id="rId37" name="Check Box 93">
              <controlPr defaultSize="0" autoFill="0" autoLine="0" autoPict="0">
                <anchor moveWithCells="1">
                  <from>
                    <xdr:col>35</xdr:col>
                    <xdr:colOff>28575</xdr:colOff>
                    <xdr:row>62</xdr:row>
                    <xdr:rowOff>9525</xdr:rowOff>
                  </from>
                  <to>
                    <xdr:col>37</xdr:col>
                    <xdr:colOff>9525</xdr:colOff>
                    <xdr:row>63</xdr:row>
                    <xdr:rowOff>9525</xdr:rowOff>
                  </to>
                </anchor>
              </controlPr>
            </control>
          </mc:Choice>
        </mc:AlternateContent>
        <mc:AlternateContent xmlns:mc="http://schemas.openxmlformats.org/markup-compatibility/2006">
          <mc:Choice Requires="x14">
            <control shapeId="7262" r:id="rId38" name="Check Box 94">
              <controlPr defaultSize="0" autoFill="0" autoLine="0" autoPict="0">
                <anchor moveWithCells="1">
                  <from>
                    <xdr:col>35</xdr:col>
                    <xdr:colOff>28575</xdr:colOff>
                    <xdr:row>62</xdr:row>
                    <xdr:rowOff>9525</xdr:rowOff>
                  </from>
                  <to>
                    <xdr:col>37</xdr:col>
                    <xdr:colOff>9525</xdr:colOff>
                    <xdr:row>63</xdr:row>
                    <xdr:rowOff>9525</xdr:rowOff>
                  </to>
                </anchor>
              </controlPr>
            </control>
          </mc:Choice>
        </mc:AlternateContent>
        <mc:AlternateContent xmlns:mc="http://schemas.openxmlformats.org/markup-compatibility/2006">
          <mc:Choice Requires="x14">
            <control shapeId="7263" r:id="rId39" name="Check Box 95">
              <controlPr defaultSize="0" autoFill="0" autoLine="0" autoPict="0">
                <anchor moveWithCells="1">
                  <from>
                    <xdr:col>35</xdr:col>
                    <xdr:colOff>28575</xdr:colOff>
                    <xdr:row>63</xdr:row>
                    <xdr:rowOff>9525</xdr:rowOff>
                  </from>
                  <to>
                    <xdr:col>37</xdr:col>
                    <xdr:colOff>9525</xdr:colOff>
                    <xdr:row>64</xdr:row>
                    <xdr:rowOff>9525</xdr:rowOff>
                  </to>
                </anchor>
              </controlPr>
            </control>
          </mc:Choice>
        </mc:AlternateContent>
        <mc:AlternateContent xmlns:mc="http://schemas.openxmlformats.org/markup-compatibility/2006">
          <mc:Choice Requires="x14">
            <control shapeId="7264" r:id="rId40" name="Check Box 96">
              <controlPr defaultSize="0" autoFill="0" autoLine="0" autoPict="0">
                <anchor moveWithCells="1">
                  <from>
                    <xdr:col>35</xdr:col>
                    <xdr:colOff>28575</xdr:colOff>
                    <xdr:row>63</xdr:row>
                    <xdr:rowOff>9525</xdr:rowOff>
                  </from>
                  <to>
                    <xdr:col>37</xdr:col>
                    <xdr:colOff>9525</xdr:colOff>
                    <xdr:row>64</xdr:row>
                    <xdr:rowOff>9525</xdr:rowOff>
                  </to>
                </anchor>
              </controlPr>
            </control>
          </mc:Choice>
        </mc:AlternateContent>
        <mc:AlternateContent xmlns:mc="http://schemas.openxmlformats.org/markup-compatibility/2006">
          <mc:Choice Requires="x14">
            <control shapeId="7265" r:id="rId41" name="Check Box 97">
              <controlPr defaultSize="0" autoFill="0" autoLine="0" autoPict="0">
                <anchor moveWithCells="1">
                  <from>
                    <xdr:col>35</xdr:col>
                    <xdr:colOff>28575</xdr:colOff>
                    <xdr:row>64</xdr:row>
                    <xdr:rowOff>9525</xdr:rowOff>
                  </from>
                  <to>
                    <xdr:col>37</xdr:col>
                    <xdr:colOff>9525</xdr:colOff>
                    <xdr:row>65</xdr:row>
                    <xdr:rowOff>9525</xdr:rowOff>
                  </to>
                </anchor>
              </controlPr>
            </control>
          </mc:Choice>
        </mc:AlternateContent>
        <mc:AlternateContent xmlns:mc="http://schemas.openxmlformats.org/markup-compatibility/2006">
          <mc:Choice Requires="x14">
            <control shapeId="7266" r:id="rId42" name="Check Box 98">
              <controlPr defaultSize="0" autoFill="0" autoLine="0" autoPict="0">
                <anchor moveWithCells="1">
                  <from>
                    <xdr:col>35</xdr:col>
                    <xdr:colOff>28575</xdr:colOff>
                    <xdr:row>64</xdr:row>
                    <xdr:rowOff>9525</xdr:rowOff>
                  </from>
                  <to>
                    <xdr:col>37</xdr:col>
                    <xdr:colOff>9525</xdr:colOff>
                    <xdr:row>65</xdr:row>
                    <xdr:rowOff>9525</xdr:rowOff>
                  </to>
                </anchor>
              </controlPr>
            </control>
          </mc:Choice>
        </mc:AlternateContent>
        <mc:AlternateContent xmlns:mc="http://schemas.openxmlformats.org/markup-compatibility/2006">
          <mc:Choice Requires="x14">
            <control shapeId="7268" r:id="rId43" name="Group Box 100">
              <controlPr defaultSize="0" autoFill="0" autoPict="0">
                <anchor moveWithCells="1">
                  <from>
                    <xdr:col>40</xdr:col>
                    <xdr:colOff>114300</xdr:colOff>
                    <xdr:row>67</xdr:row>
                    <xdr:rowOff>0</xdr:rowOff>
                  </from>
                  <to>
                    <xdr:col>53</xdr:col>
                    <xdr:colOff>9525</xdr:colOff>
                    <xdr:row>68</xdr:row>
                    <xdr:rowOff>38100</xdr:rowOff>
                  </to>
                </anchor>
              </controlPr>
            </control>
          </mc:Choice>
        </mc:AlternateContent>
        <mc:AlternateContent xmlns:mc="http://schemas.openxmlformats.org/markup-compatibility/2006">
          <mc:Choice Requires="x14">
            <control shapeId="7269" r:id="rId44" name="Group Box 101">
              <controlPr defaultSize="0" autoFill="0" autoPict="0">
                <anchor moveWithCells="1">
                  <from>
                    <xdr:col>40</xdr:col>
                    <xdr:colOff>114300</xdr:colOff>
                    <xdr:row>68</xdr:row>
                    <xdr:rowOff>0</xdr:rowOff>
                  </from>
                  <to>
                    <xdr:col>53</xdr:col>
                    <xdr:colOff>9525</xdr:colOff>
                    <xdr:row>69</xdr:row>
                    <xdr:rowOff>38100</xdr:rowOff>
                  </to>
                </anchor>
              </controlPr>
            </control>
          </mc:Choice>
        </mc:AlternateContent>
        <mc:AlternateContent xmlns:mc="http://schemas.openxmlformats.org/markup-compatibility/2006">
          <mc:Choice Requires="x14">
            <control shapeId="7270" r:id="rId45" name="Group Box 102">
              <controlPr defaultSize="0" autoFill="0" autoPict="0">
                <anchor moveWithCells="1">
                  <from>
                    <xdr:col>40</xdr:col>
                    <xdr:colOff>114300</xdr:colOff>
                    <xdr:row>69</xdr:row>
                    <xdr:rowOff>0</xdr:rowOff>
                  </from>
                  <to>
                    <xdr:col>53</xdr:col>
                    <xdr:colOff>9525</xdr:colOff>
                    <xdr:row>70</xdr:row>
                    <xdr:rowOff>38100</xdr:rowOff>
                  </to>
                </anchor>
              </controlPr>
            </control>
          </mc:Choice>
        </mc:AlternateContent>
        <mc:AlternateContent xmlns:mc="http://schemas.openxmlformats.org/markup-compatibility/2006">
          <mc:Choice Requires="x14">
            <control shapeId="7273" r:id="rId46" name="Check Box 105">
              <controlPr defaultSize="0" autoFill="0" autoLine="0" autoPict="0">
                <anchor moveWithCells="1">
                  <from>
                    <xdr:col>30</xdr:col>
                    <xdr:colOff>28575</xdr:colOff>
                    <xdr:row>36</xdr:row>
                    <xdr:rowOff>9525</xdr:rowOff>
                  </from>
                  <to>
                    <xdr:col>32</xdr:col>
                    <xdr:colOff>9525</xdr:colOff>
                    <xdr:row>37</xdr:row>
                    <xdr:rowOff>9525</xdr:rowOff>
                  </to>
                </anchor>
              </controlPr>
            </control>
          </mc:Choice>
        </mc:AlternateContent>
        <mc:AlternateContent xmlns:mc="http://schemas.openxmlformats.org/markup-compatibility/2006">
          <mc:Choice Requires="x14">
            <control shapeId="7274" r:id="rId47" name="Check Box 106">
              <controlPr defaultSize="0" autoFill="0" autoLine="0" autoPict="0">
                <anchor moveWithCells="1">
                  <from>
                    <xdr:col>36</xdr:col>
                    <xdr:colOff>28575</xdr:colOff>
                    <xdr:row>36</xdr:row>
                    <xdr:rowOff>9525</xdr:rowOff>
                  </from>
                  <to>
                    <xdr:col>38</xdr:col>
                    <xdr:colOff>9525</xdr:colOff>
                    <xdr:row>37</xdr:row>
                    <xdr:rowOff>9525</xdr:rowOff>
                  </to>
                </anchor>
              </controlPr>
            </control>
          </mc:Choice>
        </mc:AlternateContent>
        <mc:AlternateContent xmlns:mc="http://schemas.openxmlformats.org/markup-compatibility/2006">
          <mc:Choice Requires="x14">
            <control shapeId="7275" r:id="rId48" name="Check Box 107">
              <controlPr defaultSize="0" autoFill="0" autoLine="0" autoPict="0">
                <anchor moveWithCells="1">
                  <from>
                    <xdr:col>46</xdr:col>
                    <xdr:colOff>28575</xdr:colOff>
                    <xdr:row>36</xdr:row>
                    <xdr:rowOff>9525</xdr:rowOff>
                  </from>
                  <to>
                    <xdr:col>48</xdr:col>
                    <xdr:colOff>9525</xdr:colOff>
                    <xdr:row>37</xdr:row>
                    <xdr:rowOff>9525</xdr:rowOff>
                  </to>
                </anchor>
              </controlPr>
            </control>
          </mc:Choice>
        </mc:AlternateContent>
        <mc:AlternateContent xmlns:mc="http://schemas.openxmlformats.org/markup-compatibility/2006">
          <mc:Choice Requires="x14">
            <control shapeId="7276" r:id="rId49" name="Check Box 108">
              <controlPr defaultSize="0" autoFill="0" autoLine="0" autoPict="0">
                <anchor moveWithCells="1">
                  <from>
                    <xdr:col>57</xdr:col>
                    <xdr:colOff>28575</xdr:colOff>
                    <xdr:row>36</xdr:row>
                    <xdr:rowOff>9525</xdr:rowOff>
                  </from>
                  <to>
                    <xdr:col>59</xdr:col>
                    <xdr:colOff>9525</xdr:colOff>
                    <xdr:row>37</xdr:row>
                    <xdr:rowOff>9525</xdr:rowOff>
                  </to>
                </anchor>
              </controlPr>
            </control>
          </mc:Choice>
        </mc:AlternateContent>
        <mc:AlternateContent xmlns:mc="http://schemas.openxmlformats.org/markup-compatibility/2006">
          <mc:Choice Requires="x14">
            <control shapeId="7277" r:id="rId50" name="Check Box 109">
              <controlPr defaultSize="0" autoFill="0" autoLine="0" autoPict="0">
                <anchor moveWithCells="1">
                  <from>
                    <xdr:col>30</xdr:col>
                    <xdr:colOff>28575</xdr:colOff>
                    <xdr:row>50</xdr:row>
                    <xdr:rowOff>9525</xdr:rowOff>
                  </from>
                  <to>
                    <xdr:col>32</xdr:col>
                    <xdr:colOff>9525</xdr:colOff>
                    <xdr:row>51</xdr:row>
                    <xdr:rowOff>9525</xdr:rowOff>
                  </to>
                </anchor>
              </controlPr>
            </control>
          </mc:Choice>
        </mc:AlternateContent>
        <mc:AlternateContent xmlns:mc="http://schemas.openxmlformats.org/markup-compatibility/2006">
          <mc:Choice Requires="x14">
            <control shapeId="7278" r:id="rId51" name="Check Box 110">
              <controlPr defaultSize="0" autoFill="0" autoLine="0" autoPict="0">
                <anchor moveWithCells="1">
                  <from>
                    <xdr:col>36</xdr:col>
                    <xdr:colOff>28575</xdr:colOff>
                    <xdr:row>50</xdr:row>
                    <xdr:rowOff>9525</xdr:rowOff>
                  </from>
                  <to>
                    <xdr:col>38</xdr:col>
                    <xdr:colOff>9525</xdr:colOff>
                    <xdr:row>51</xdr:row>
                    <xdr:rowOff>9525</xdr:rowOff>
                  </to>
                </anchor>
              </controlPr>
            </control>
          </mc:Choice>
        </mc:AlternateContent>
        <mc:AlternateContent xmlns:mc="http://schemas.openxmlformats.org/markup-compatibility/2006">
          <mc:Choice Requires="x14">
            <control shapeId="7279" r:id="rId52" name="Check Box 111">
              <controlPr defaultSize="0" autoFill="0" autoLine="0" autoPict="0">
                <anchor moveWithCells="1">
                  <from>
                    <xdr:col>46</xdr:col>
                    <xdr:colOff>28575</xdr:colOff>
                    <xdr:row>50</xdr:row>
                    <xdr:rowOff>9525</xdr:rowOff>
                  </from>
                  <to>
                    <xdr:col>48</xdr:col>
                    <xdr:colOff>9525</xdr:colOff>
                    <xdr:row>51</xdr:row>
                    <xdr:rowOff>9525</xdr:rowOff>
                  </to>
                </anchor>
              </controlPr>
            </control>
          </mc:Choice>
        </mc:AlternateContent>
        <mc:AlternateContent xmlns:mc="http://schemas.openxmlformats.org/markup-compatibility/2006">
          <mc:Choice Requires="x14">
            <control shapeId="7280" r:id="rId53" name="Check Box 112">
              <controlPr defaultSize="0" autoFill="0" autoLine="0" autoPict="0">
                <anchor moveWithCells="1">
                  <from>
                    <xdr:col>57</xdr:col>
                    <xdr:colOff>28575</xdr:colOff>
                    <xdr:row>50</xdr:row>
                    <xdr:rowOff>9525</xdr:rowOff>
                  </from>
                  <to>
                    <xdr:col>59</xdr:col>
                    <xdr:colOff>9525</xdr:colOff>
                    <xdr:row>51</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DP64"/>
  <sheetViews>
    <sheetView showGridLines="0" view="pageBreakPreview" zoomScale="85" zoomScaleNormal="100" zoomScaleSheetLayoutView="85" workbookViewId="0">
      <selection activeCell="AO47" sqref="AO47:AU48"/>
    </sheetView>
  </sheetViews>
  <sheetFormatPr defaultColWidth="1.625" defaultRowHeight="13.5"/>
  <cols>
    <col min="1" max="5" width="1.625" style="210" customWidth="1"/>
    <col min="6" max="12" width="1.625" style="210"/>
    <col min="13" max="13" width="2.5" style="210" customWidth="1"/>
    <col min="14" max="33" width="1.625" style="210"/>
    <col min="34" max="34" width="1.625" style="210" customWidth="1"/>
    <col min="35" max="68" width="1.625" style="210"/>
    <col min="69" max="69" width="2.125" style="210" customWidth="1"/>
    <col min="70" max="73" width="1.625" style="210"/>
    <col min="74" max="88" width="8.25" style="210" customWidth="1"/>
    <col min="89" max="16384" width="1.625" style="210"/>
  </cols>
  <sheetData>
    <row r="1" spans="1:120" s="236" customFormat="1">
      <c r="D1" s="236" t="s">
        <v>679</v>
      </c>
    </row>
    <row r="2" spans="1:120" s="236" customFormat="1" ht="18.75" customHeight="1">
      <c r="H2" s="92"/>
      <c r="I2" s="92"/>
      <c r="J2" s="92"/>
      <c r="K2" s="92"/>
      <c r="L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row>
    <row r="3" spans="1:120" s="236" customFormat="1" ht="43.5" customHeight="1">
      <c r="H3" s="92"/>
      <c r="I3" s="92"/>
      <c r="J3" s="92"/>
      <c r="K3" s="92"/>
      <c r="L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50" t="s">
        <v>251</v>
      </c>
      <c r="AV3" s="950"/>
      <c r="AW3" s="950"/>
      <c r="AX3" s="950"/>
      <c r="AY3" s="950"/>
      <c r="AZ3" s="950"/>
      <c r="BA3" s="950"/>
      <c r="BB3" s="1104">
        <f>①施設基本情報!T5</f>
        <v>0</v>
      </c>
      <c r="BC3" s="1104"/>
      <c r="BD3" s="1104"/>
      <c r="BE3" s="1104"/>
      <c r="BF3" s="1104"/>
      <c r="BG3" s="1104"/>
      <c r="BH3" s="1104"/>
      <c r="BI3" s="1104"/>
      <c r="BJ3" s="1104"/>
      <c r="BK3" s="1104"/>
      <c r="BL3" s="1104"/>
      <c r="BM3" s="1104"/>
      <c r="BN3" s="1104"/>
      <c r="BO3" s="1104"/>
      <c r="BP3" s="1104"/>
      <c r="BQ3" s="1104"/>
      <c r="BR3" s="1104"/>
      <c r="BS3" s="1104"/>
      <c r="BT3" s="1104"/>
    </row>
    <row r="4" spans="1:120" s="236" customFormat="1" ht="12" customHeight="1">
      <c r="D4" s="550"/>
      <c r="E4" s="550"/>
      <c r="F4" s="547"/>
      <c r="G4" s="550"/>
      <c r="H4" s="550"/>
      <c r="I4" s="547"/>
      <c r="J4" s="550"/>
      <c r="K4" s="550"/>
      <c r="L4" s="547"/>
      <c r="M4" s="602"/>
      <c r="N4" s="602"/>
      <c r="O4" s="602"/>
      <c r="P4" s="602"/>
      <c r="Q4" s="602"/>
      <c r="R4" s="602"/>
      <c r="S4" s="602"/>
      <c r="T4" s="602"/>
      <c r="U4" s="602"/>
      <c r="V4" s="602"/>
      <c r="W4" s="602"/>
      <c r="X4" s="229"/>
      <c r="Y4" s="229"/>
      <c r="Z4" s="229"/>
      <c r="AA4" s="229"/>
      <c r="AB4" s="229"/>
      <c r="AC4" s="229"/>
      <c r="AD4" s="229"/>
      <c r="AE4" s="229"/>
      <c r="AF4" s="229"/>
      <c r="AG4" s="229"/>
      <c r="AH4" s="229"/>
      <c r="AI4" s="229"/>
      <c r="AJ4" s="229"/>
      <c r="AK4" s="229"/>
      <c r="AL4" s="229"/>
      <c r="AM4" s="229"/>
      <c r="AN4" s="229"/>
      <c r="AO4" s="229"/>
      <c r="AP4" s="229"/>
      <c r="AQ4" s="229"/>
      <c r="AR4" s="229"/>
      <c r="AS4" s="229"/>
      <c r="AT4" s="229"/>
      <c r="AU4" s="231"/>
      <c r="AV4" s="231"/>
      <c r="AW4" s="231"/>
      <c r="AX4" s="231"/>
      <c r="AY4" s="231"/>
      <c r="AZ4" s="231"/>
      <c r="BA4" s="231"/>
      <c r="BB4" s="231"/>
      <c r="BC4" s="231"/>
      <c r="BD4" s="231"/>
      <c r="BE4" s="231"/>
      <c r="BF4" s="231"/>
      <c r="BG4" s="231"/>
      <c r="BH4" s="231"/>
      <c r="BI4" s="231"/>
      <c r="BJ4" s="231"/>
      <c r="BK4" s="231"/>
      <c r="BL4" s="231"/>
      <c r="BM4" s="231"/>
      <c r="BN4" s="231"/>
    </row>
    <row r="5" spans="1:120" s="236" customFormat="1" ht="24.75" customHeight="1">
      <c r="A5" s="210"/>
      <c r="B5" s="210"/>
      <c r="C5" s="210"/>
      <c r="D5" s="323"/>
      <c r="E5" s="671">
        <v>42</v>
      </c>
      <c r="F5" s="671"/>
      <c r="G5" s="1131" t="s">
        <v>326</v>
      </c>
      <c r="H5" s="1131"/>
      <c r="I5" s="1131"/>
      <c r="J5" s="1131"/>
      <c r="K5" s="1131"/>
      <c r="L5" s="1131"/>
      <c r="M5" s="1131"/>
      <c r="N5" s="1131"/>
      <c r="O5" s="1131"/>
      <c r="P5" s="1131"/>
      <c r="Q5" s="1131"/>
      <c r="R5" s="1131"/>
      <c r="S5" s="1132"/>
      <c r="T5" s="682"/>
      <c r="U5" s="683"/>
      <c r="V5" s="1173" t="s">
        <v>476</v>
      </c>
      <c r="W5" s="1173"/>
      <c r="X5" s="1173"/>
      <c r="Y5" s="782"/>
      <c r="Z5" s="653"/>
      <c r="AA5" s="1173" t="s">
        <v>477</v>
      </c>
      <c r="AB5" s="1173"/>
      <c r="AC5" s="1174"/>
      <c r="AD5" s="653"/>
      <c r="AE5" s="653"/>
      <c r="AF5" s="1173" t="s">
        <v>478</v>
      </c>
      <c r="AG5" s="1173"/>
      <c r="AH5" s="1173"/>
      <c r="AI5" s="782"/>
      <c r="AJ5" s="653"/>
      <c r="AK5" s="1173" t="s">
        <v>479</v>
      </c>
      <c r="AL5" s="1173"/>
      <c r="AM5" s="1173"/>
      <c r="AN5" s="1173"/>
      <c r="AO5" s="1173"/>
      <c r="AP5" s="1173"/>
      <c r="AQ5" s="1173"/>
      <c r="AR5" s="1173"/>
      <c r="AS5" s="1173"/>
      <c r="AT5" s="1173"/>
      <c r="AU5" s="1173"/>
      <c r="AV5" s="1174"/>
      <c r="AW5" s="653"/>
      <c r="AX5" s="653"/>
      <c r="AY5" s="1173" t="s">
        <v>480</v>
      </c>
      <c r="AZ5" s="1173"/>
      <c r="BA5" s="1173"/>
      <c r="BB5" s="1173"/>
      <c r="BC5" s="1173"/>
      <c r="BD5" s="1173"/>
      <c r="BE5" s="782"/>
      <c r="BF5" s="653"/>
      <c r="BG5" s="1173" t="s">
        <v>481</v>
      </c>
      <c r="BH5" s="1173"/>
      <c r="BI5" s="1173"/>
      <c r="BJ5" s="1173"/>
      <c r="BK5" s="1173"/>
      <c r="BL5" s="1173"/>
      <c r="BM5" s="28"/>
      <c r="BN5" s="29"/>
      <c r="BO5" s="210"/>
      <c r="BP5" s="210"/>
      <c r="BQ5" s="210"/>
      <c r="BR5" s="210"/>
      <c r="BS5" s="210"/>
      <c r="BT5" s="210"/>
      <c r="BU5" s="210"/>
      <c r="BV5" s="210"/>
      <c r="BW5" s="210"/>
      <c r="BX5" s="210"/>
      <c r="BY5" s="210"/>
      <c r="BZ5" s="210"/>
      <c r="CA5" s="210"/>
      <c r="CB5" s="210"/>
    </row>
    <row r="6" spans="1:120" s="236" customFormat="1" ht="19.5" customHeight="1">
      <c r="A6" s="210"/>
      <c r="B6" s="210"/>
      <c r="C6" s="210"/>
      <c r="D6" s="323"/>
      <c r="E6" s="671">
        <v>43</v>
      </c>
      <c r="F6" s="671"/>
      <c r="G6" s="733" t="s">
        <v>93</v>
      </c>
      <c r="H6" s="733"/>
      <c r="I6" s="733"/>
      <c r="J6" s="733"/>
      <c r="K6" s="733"/>
      <c r="L6" s="733"/>
      <c r="M6" s="733"/>
      <c r="N6" s="733"/>
      <c r="O6" s="733"/>
      <c r="P6" s="733"/>
      <c r="Q6" s="733"/>
      <c r="R6" s="733"/>
      <c r="S6" s="291"/>
      <c r="T6" s="1249" t="s">
        <v>210</v>
      </c>
      <c r="U6" s="1250"/>
      <c r="V6" s="1250"/>
      <c r="W6" s="1250"/>
      <c r="X6" s="1250"/>
      <c r="Y6" s="1250"/>
      <c r="Z6" s="1250"/>
      <c r="AA6" s="1250"/>
      <c r="AB6" s="1250"/>
      <c r="AC6" s="1250"/>
      <c r="AD6" s="1250"/>
      <c r="AE6" s="1250"/>
      <c r="AF6" s="1250"/>
      <c r="AG6" s="1250"/>
      <c r="AH6" s="1250"/>
      <c r="AI6" s="1250"/>
      <c r="AJ6" s="1250"/>
      <c r="AK6" s="1250"/>
      <c r="AL6" s="1250"/>
      <c r="AM6" s="1250"/>
      <c r="AN6" s="1250"/>
      <c r="AO6" s="1250"/>
      <c r="AP6" s="1250"/>
      <c r="AQ6" s="1250"/>
      <c r="AR6" s="1250"/>
      <c r="AS6" s="1250"/>
      <c r="AT6" s="1250"/>
      <c r="AU6" s="1250"/>
      <c r="AV6" s="1250"/>
      <c r="AW6" s="1251"/>
      <c r="AX6" s="1234"/>
      <c r="AY6" s="1235"/>
      <c r="AZ6" s="1235"/>
      <c r="BA6" s="1236"/>
      <c r="BB6" s="671" t="s">
        <v>275</v>
      </c>
      <c r="BC6" s="671"/>
      <c r="BD6" s="671"/>
      <c r="BE6" s="671"/>
      <c r="BF6" s="671"/>
      <c r="BG6" s="671"/>
      <c r="BH6" s="671"/>
      <c r="BI6" s="671"/>
      <c r="BJ6" s="259"/>
      <c r="BK6" s="326"/>
      <c r="BL6" s="336"/>
      <c r="BM6" s="336"/>
      <c r="BN6" s="3"/>
      <c r="BO6" s="210"/>
      <c r="BP6" s="210"/>
      <c r="BQ6" s="210"/>
      <c r="BR6" s="210"/>
      <c r="BS6" s="210"/>
      <c r="BT6" s="210"/>
      <c r="BU6" s="210"/>
      <c r="BV6" s="210"/>
      <c r="BW6" s="210"/>
      <c r="BX6" s="210"/>
      <c r="BY6" s="210"/>
      <c r="BZ6" s="210"/>
      <c r="CA6" s="210"/>
      <c r="CB6" s="210"/>
    </row>
    <row r="7" spans="1:120" s="256" customFormat="1" ht="19.5" customHeight="1">
      <c r="D7" s="324"/>
      <c r="E7" s="650"/>
      <c r="F7" s="650"/>
      <c r="G7" s="693"/>
      <c r="H7" s="693"/>
      <c r="I7" s="693"/>
      <c r="J7" s="693"/>
      <c r="K7" s="693"/>
      <c r="L7" s="693"/>
      <c r="M7" s="693"/>
      <c r="N7" s="693"/>
      <c r="O7" s="693"/>
      <c r="P7" s="693"/>
      <c r="Q7" s="693"/>
      <c r="R7" s="693"/>
      <c r="S7" s="320"/>
      <c r="T7" s="1252"/>
      <c r="U7" s="1253"/>
      <c r="V7" s="1253"/>
      <c r="W7" s="1253"/>
      <c r="X7" s="1253"/>
      <c r="Y7" s="1253"/>
      <c r="Z7" s="1253"/>
      <c r="AA7" s="1253"/>
      <c r="AB7" s="1253"/>
      <c r="AC7" s="1253"/>
      <c r="AD7" s="1253"/>
      <c r="AE7" s="1253"/>
      <c r="AF7" s="1253"/>
      <c r="AG7" s="1253"/>
      <c r="AH7" s="1253"/>
      <c r="AI7" s="1253"/>
      <c r="AJ7" s="1253"/>
      <c r="AK7" s="1253"/>
      <c r="AL7" s="1253"/>
      <c r="AM7" s="1253"/>
      <c r="AN7" s="1253"/>
      <c r="AO7" s="1253"/>
      <c r="AP7" s="1253"/>
      <c r="AQ7" s="1253"/>
      <c r="AR7" s="1253"/>
      <c r="AS7" s="1253"/>
      <c r="AT7" s="1253"/>
      <c r="AU7" s="1253"/>
      <c r="AV7" s="1253"/>
      <c r="AW7" s="1254"/>
      <c r="AX7" s="713" t="s">
        <v>325</v>
      </c>
      <c r="AY7" s="714"/>
      <c r="AZ7" s="714"/>
      <c r="BA7" s="714"/>
      <c r="BB7" s="714"/>
      <c r="BC7" s="714"/>
      <c r="BD7" s="714"/>
      <c r="BE7" s="714"/>
      <c r="BF7" s="714"/>
      <c r="BG7" s="340"/>
      <c r="BH7" s="340"/>
      <c r="BI7" s="792" t="s">
        <v>328</v>
      </c>
      <c r="BJ7" s="1237"/>
      <c r="BK7" s="1238"/>
      <c r="BL7" s="1239"/>
      <c r="BM7" s="1238" t="s">
        <v>329</v>
      </c>
      <c r="BN7" s="1240"/>
    </row>
    <row r="8" spans="1:120" s="236" customFormat="1" ht="19.5" customHeight="1">
      <c r="A8" s="210"/>
      <c r="B8" s="210"/>
      <c r="C8" s="210"/>
      <c r="D8" s="324"/>
      <c r="E8" s="650"/>
      <c r="F8" s="650"/>
      <c r="G8" s="693"/>
      <c r="H8" s="693"/>
      <c r="I8" s="693"/>
      <c r="J8" s="693"/>
      <c r="K8" s="693"/>
      <c r="L8" s="693"/>
      <c r="M8" s="693"/>
      <c r="N8" s="693"/>
      <c r="O8" s="693"/>
      <c r="P8" s="693"/>
      <c r="Q8" s="693"/>
      <c r="R8" s="693"/>
      <c r="S8" s="320"/>
      <c r="T8" s="1245" t="s">
        <v>211</v>
      </c>
      <c r="U8" s="1246"/>
      <c r="V8" s="1246"/>
      <c r="W8" s="1246"/>
      <c r="X8" s="1246"/>
      <c r="Y8" s="1246"/>
      <c r="Z8" s="1246"/>
      <c r="AA8" s="1246"/>
      <c r="AB8" s="1246"/>
      <c r="AC8" s="1246"/>
      <c r="AD8" s="1246"/>
      <c r="AE8" s="1246"/>
      <c r="AF8" s="1246"/>
      <c r="AG8" s="1246"/>
      <c r="AH8" s="1246"/>
      <c r="AI8" s="1246"/>
      <c r="AJ8" s="1246"/>
      <c r="AK8" s="1246"/>
      <c r="AL8" s="1246"/>
      <c r="AM8" s="1246"/>
      <c r="AN8" s="1246"/>
      <c r="AO8" s="1246"/>
      <c r="AP8" s="1246"/>
      <c r="AQ8" s="1246"/>
      <c r="AR8" s="1246"/>
      <c r="AS8" s="1246"/>
      <c r="AT8" s="1246"/>
      <c r="AU8" s="1246"/>
      <c r="AV8" s="1246"/>
      <c r="AW8" s="1246"/>
      <c r="AX8" s="1218"/>
      <c r="AY8" s="1143"/>
      <c r="AZ8" s="1143"/>
      <c r="BA8" s="1144"/>
      <c r="BB8" s="607" t="s">
        <v>275</v>
      </c>
      <c r="BC8" s="607"/>
      <c r="BD8" s="607"/>
      <c r="BE8" s="607"/>
      <c r="BF8" s="607"/>
      <c r="BG8" s="607"/>
      <c r="BH8" s="607"/>
      <c r="BI8" s="607"/>
      <c r="BJ8" s="343"/>
      <c r="BK8" s="343"/>
      <c r="BL8" s="240"/>
      <c r="BM8" s="240"/>
      <c r="BN8" s="11"/>
      <c r="BO8" s="210"/>
      <c r="BP8" s="210"/>
      <c r="BQ8" s="210"/>
      <c r="BR8" s="210"/>
      <c r="BS8" s="210"/>
      <c r="BT8" s="210"/>
      <c r="BU8" s="210"/>
      <c r="BV8" s="210"/>
      <c r="BW8" s="210"/>
      <c r="BX8" s="210"/>
      <c r="BY8" s="210"/>
      <c r="BZ8" s="210"/>
      <c r="CA8" s="210"/>
      <c r="CB8" s="210"/>
    </row>
    <row r="9" spans="1:120" s="236" customFormat="1" ht="19.5" customHeight="1">
      <c r="A9" s="210"/>
      <c r="B9" s="210"/>
      <c r="C9" s="210"/>
      <c r="D9" s="325"/>
      <c r="E9" s="602"/>
      <c r="F9" s="602"/>
      <c r="G9" s="854"/>
      <c r="H9" s="854"/>
      <c r="I9" s="854"/>
      <c r="J9" s="854"/>
      <c r="K9" s="854"/>
      <c r="L9" s="854"/>
      <c r="M9" s="854"/>
      <c r="N9" s="854"/>
      <c r="O9" s="854"/>
      <c r="P9" s="854"/>
      <c r="Q9" s="854"/>
      <c r="R9" s="854"/>
      <c r="S9" s="285"/>
      <c r="T9" s="1247" t="s">
        <v>327</v>
      </c>
      <c r="U9" s="1248"/>
      <c r="V9" s="1248"/>
      <c r="W9" s="1248"/>
      <c r="X9" s="1248"/>
      <c r="Y9" s="1248"/>
      <c r="Z9" s="1248"/>
      <c r="AA9" s="1248"/>
      <c r="AB9" s="1248"/>
      <c r="AC9" s="1248"/>
      <c r="AD9" s="1248"/>
      <c r="AE9" s="1248"/>
      <c r="AF9" s="1248"/>
      <c r="AG9" s="1248"/>
      <c r="AH9" s="1248"/>
      <c r="AI9" s="1248"/>
      <c r="AJ9" s="1248"/>
      <c r="AK9" s="1248"/>
      <c r="AL9" s="1248"/>
      <c r="AM9" s="1248"/>
      <c r="AN9" s="1248"/>
      <c r="AO9" s="1248"/>
      <c r="AP9" s="1248"/>
      <c r="AQ9" s="1248"/>
      <c r="AR9" s="1248"/>
      <c r="AS9" s="1248"/>
      <c r="AT9" s="1248"/>
      <c r="AU9" s="1248"/>
      <c r="AV9" s="1248"/>
      <c r="AW9" s="1248"/>
      <c r="AX9" s="1219"/>
      <c r="AY9" s="1195"/>
      <c r="AZ9" s="1195"/>
      <c r="BA9" s="1213"/>
      <c r="BB9" s="601" t="s">
        <v>275</v>
      </c>
      <c r="BC9" s="601"/>
      <c r="BD9" s="601"/>
      <c r="BE9" s="601"/>
      <c r="BF9" s="601"/>
      <c r="BG9" s="601"/>
      <c r="BH9" s="601"/>
      <c r="BI9" s="601"/>
      <c r="BJ9" s="244"/>
      <c r="BK9" s="244"/>
      <c r="BL9" s="244"/>
      <c r="BM9" s="244"/>
      <c r="BN9" s="13"/>
      <c r="BO9" s="210"/>
      <c r="BP9" s="210"/>
      <c r="BQ9" s="210"/>
      <c r="BR9" s="210"/>
      <c r="BS9" s="210"/>
      <c r="BT9" s="210"/>
      <c r="BU9" s="210"/>
      <c r="BV9" s="210"/>
      <c r="BW9" s="210"/>
      <c r="BX9" s="210"/>
      <c r="BY9" s="210"/>
      <c r="BZ9" s="210"/>
      <c r="CA9" s="210"/>
      <c r="CB9" s="210"/>
    </row>
    <row r="10" spans="1:120" s="206" customFormat="1" ht="23.25" customHeight="1">
      <c r="D10" s="46"/>
      <c r="E10" s="653">
        <v>44</v>
      </c>
      <c r="F10" s="653"/>
      <c r="G10" s="332" t="s">
        <v>94</v>
      </c>
      <c r="H10" s="332"/>
      <c r="I10" s="281"/>
      <c r="J10" s="281"/>
      <c r="K10" s="281"/>
      <c r="L10" s="281"/>
      <c r="M10" s="281"/>
      <c r="N10" s="281"/>
      <c r="O10" s="281"/>
      <c r="P10" s="281"/>
      <c r="Q10" s="281"/>
      <c r="R10" s="281"/>
      <c r="S10" s="282"/>
      <c r="T10" s="865"/>
      <c r="U10" s="643"/>
      <c r="V10" s="643"/>
      <c r="W10" s="644"/>
      <c r="X10" s="653" t="s">
        <v>330</v>
      </c>
      <c r="Y10" s="653"/>
      <c r="Z10" s="653"/>
      <c r="AA10" s="653"/>
      <c r="AB10" s="653"/>
      <c r="AC10" s="653"/>
      <c r="AD10" s="653"/>
      <c r="AE10" s="653"/>
      <c r="AF10" s="653"/>
      <c r="AG10" s="653"/>
      <c r="AH10" s="866"/>
      <c r="AI10" s="332"/>
      <c r="AJ10" s="332" t="s">
        <v>331</v>
      </c>
      <c r="AK10" s="332"/>
      <c r="AL10" s="332"/>
      <c r="AM10" s="332"/>
      <c r="AN10" s="332"/>
      <c r="AO10" s="332"/>
      <c r="AP10" s="332"/>
      <c r="AQ10" s="375"/>
      <c r="AR10" s="375"/>
      <c r="AS10" s="375"/>
      <c r="AT10" s="653" t="s">
        <v>332</v>
      </c>
      <c r="AU10" s="653"/>
      <c r="AV10" s="653"/>
      <c r="AW10" s="653"/>
      <c r="AX10" s="653"/>
      <c r="AY10" s="654"/>
      <c r="AZ10" s="653"/>
      <c r="BA10" s="653"/>
      <c r="BB10" s="653"/>
      <c r="BC10" s="782" t="s">
        <v>333</v>
      </c>
      <c r="BD10" s="653"/>
      <c r="BE10" s="653"/>
      <c r="BF10" s="653"/>
      <c r="BG10" s="332"/>
      <c r="BH10" s="332"/>
      <c r="BI10" s="332"/>
      <c r="BJ10" s="332"/>
      <c r="BK10" s="28"/>
      <c r="BL10" s="28"/>
      <c r="BM10" s="28"/>
      <c r="BN10" s="29"/>
    </row>
    <row r="11" spans="1:120" s="206" customFormat="1" ht="19.5" customHeight="1">
      <c r="D11" s="323"/>
      <c r="E11" s="671">
        <v>45</v>
      </c>
      <c r="F11" s="671"/>
      <c r="G11" s="733" t="s">
        <v>95</v>
      </c>
      <c r="H11" s="733"/>
      <c r="I11" s="733"/>
      <c r="J11" s="733"/>
      <c r="K11" s="733"/>
      <c r="L11" s="733"/>
      <c r="M11" s="733"/>
      <c r="N11" s="733"/>
      <c r="O11" s="733"/>
      <c r="P11" s="733"/>
      <c r="Q11" s="733"/>
      <c r="R11" s="733"/>
      <c r="S11" s="291"/>
      <c r="T11" s="682"/>
      <c r="U11" s="683"/>
      <c r="V11" s="812" t="s">
        <v>336</v>
      </c>
      <c r="W11" s="812"/>
      <c r="X11" s="812"/>
      <c r="Y11" s="328" t="s">
        <v>334</v>
      </c>
      <c r="Z11" s="1241"/>
      <c r="AA11" s="1242"/>
      <c r="AB11" s="1242"/>
      <c r="AC11" s="1242"/>
      <c r="AD11" s="1242"/>
      <c r="AE11" s="1242"/>
      <c r="AF11" s="1242"/>
      <c r="AG11" s="1185"/>
      <c r="AH11" s="373" t="s">
        <v>335</v>
      </c>
      <c r="AI11" s="1232"/>
      <c r="AJ11" s="1185"/>
      <c r="AK11" s="812" t="s">
        <v>338</v>
      </c>
      <c r="AL11" s="812"/>
      <c r="AM11" s="813"/>
      <c r="AN11" s="683"/>
      <c r="AO11" s="683"/>
      <c r="AP11" s="812" t="s">
        <v>339</v>
      </c>
      <c r="AQ11" s="812"/>
      <c r="AR11" s="812"/>
      <c r="AS11" s="814"/>
      <c r="AT11" s="683"/>
      <c r="AU11" s="812" t="s">
        <v>340</v>
      </c>
      <c r="AV11" s="812"/>
      <c r="AW11" s="812"/>
      <c r="AX11" s="306"/>
      <c r="AY11" s="306"/>
      <c r="AZ11" s="306"/>
      <c r="BA11" s="306"/>
      <c r="BB11" s="306"/>
      <c r="BC11" s="306"/>
      <c r="BD11" s="306"/>
      <c r="BE11" s="306"/>
      <c r="BF11" s="306"/>
      <c r="BG11" s="306"/>
      <c r="BH11" s="306"/>
      <c r="BI11" s="306"/>
      <c r="BJ11" s="306"/>
      <c r="BK11" s="306"/>
      <c r="BL11" s="306"/>
      <c r="BM11" s="306"/>
      <c r="BN11" s="318"/>
      <c r="BO11" s="248"/>
    </row>
    <row r="12" spans="1:120" s="206" customFormat="1" ht="19.5" customHeight="1">
      <c r="D12" s="325"/>
      <c r="E12" s="602"/>
      <c r="F12" s="602"/>
      <c r="G12" s="854"/>
      <c r="H12" s="854"/>
      <c r="I12" s="854"/>
      <c r="J12" s="854"/>
      <c r="K12" s="854"/>
      <c r="L12" s="854"/>
      <c r="M12" s="854"/>
      <c r="N12" s="854"/>
      <c r="O12" s="854"/>
      <c r="P12" s="854"/>
      <c r="Q12" s="854"/>
      <c r="R12" s="854"/>
      <c r="S12" s="285"/>
      <c r="T12" s="657"/>
      <c r="U12" s="609"/>
      <c r="V12" s="660" t="s">
        <v>337</v>
      </c>
      <c r="W12" s="660"/>
      <c r="X12" s="660"/>
      <c r="Y12" s="308" t="s">
        <v>334</v>
      </c>
      <c r="Z12" s="1243"/>
      <c r="AA12" s="1244"/>
      <c r="AB12" s="1244"/>
      <c r="AC12" s="1244"/>
      <c r="AD12" s="1244"/>
      <c r="AE12" s="1244"/>
      <c r="AF12" s="1244"/>
      <c r="AG12" s="707"/>
      <c r="AH12" s="369" t="s">
        <v>335</v>
      </c>
      <c r="AI12" s="1233"/>
      <c r="AJ12" s="707"/>
      <c r="AK12" s="660" t="s">
        <v>341</v>
      </c>
      <c r="AL12" s="660"/>
      <c r="AM12" s="660"/>
      <c r="AN12" s="308" t="s">
        <v>334</v>
      </c>
      <c r="AO12" s="609"/>
      <c r="AP12" s="609"/>
      <c r="AQ12" s="609"/>
      <c r="AR12" s="609"/>
      <c r="AS12" s="609"/>
      <c r="AT12" s="609"/>
      <c r="AU12" s="609"/>
      <c r="AV12" s="609"/>
      <c r="AW12" s="308" t="s">
        <v>335</v>
      </c>
      <c r="AX12" s="308"/>
      <c r="AY12" s="308"/>
      <c r="AZ12" s="308"/>
      <c r="BA12" s="308"/>
      <c r="BB12" s="308"/>
      <c r="BC12" s="308"/>
      <c r="BD12" s="308"/>
      <c r="BE12" s="308"/>
      <c r="BF12" s="308"/>
      <c r="BG12" s="308"/>
      <c r="BH12" s="308"/>
      <c r="BI12" s="308"/>
      <c r="BJ12" s="308"/>
      <c r="BK12" s="308"/>
      <c r="BL12" s="308"/>
      <c r="BM12" s="308"/>
      <c r="BN12" s="358"/>
      <c r="BO12" s="248"/>
    </row>
    <row r="13" spans="1:120" ht="20.100000000000001" customHeight="1">
      <c r="D13" s="48"/>
      <c r="E13" s="699">
        <v>46</v>
      </c>
      <c r="F13" s="699"/>
      <c r="G13" s="733" t="s">
        <v>342</v>
      </c>
      <c r="H13" s="733"/>
      <c r="I13" s="733"/>
      <c r="J13" s="733"/>
      <c r="K13" s="733"/>
      <c r="L13" s="733"/>
      <c r="M13" s="733"/>
      <c r="N13" s="733"/>
      <c r="O13" s="733"/>
      <c r="P13" s="733"/>
      <c r="Q13" s="733"/>
      <c r="R13" s="733"/>
      <c r="S13" s="734"/>
      <c r="T13" s="1275" t="s">
        <v>344</v>
      </c>
      <c r="U13" s="1276"/>
      <c r="V13" s="556"/>
      <c r="W13" s="1266"/>
      <c r="X13" s="1266"/>
      <c r="Y13" s="359" t="s">
        <v>682</v>
      </c>
      <c r="Z13" s="359"/>
      <c r="AA13" s="1266"/>
      <c r="AB13" s="1266"/>
      <c r="AC13" s="359" t="s">
        <v>683</v>
      </c>
      <c r="AD13" s="359"/>
      <c r="AE13" s="560"/>
      <c r="AF13" s="1276" t="s">
        <v>343</v>
      </c>
      <c r="AG13" s="1276"/>
      <c r="AH13" s="811"/>
      <c r="AI13" s="812"/>
      <c r="AJ13" s="812"/>
      <c r="AK13" s="812"/>
      <c r="AL13" s="812"/>
      <c r="AM13" s="812"/>
      <c r="AN13" s="812"/>
      <c r="AO13" s="812"/>
      <c r="AP13" s="812"/>
      <c r="AQ13" s="812"/>
      <c r="AR13" s="812"/>
      <c r="AS13" s="812"/>
      <c r="AT13" s="812"/>
      <c r="AU13" s="812"/>
      <c r="AV13" s="812"/>
      <c r="AW13" s="812"/>
      <c r="AX13" s="812"/>
      <c r="AY13" s="812"/>
      <c r="AZ13" s="812"/>
      <c r="BA13" s="812"/>
      <c r="BB13" s="812"/>
      <c r="BC13" s="812"/>
      <c r="BD13" s="812"/>
      <c r="BE13" s="812"/>
      <c r="BF13" s="812"/>
      <c r="BG13" s="1102"/>
      <c r="BH13" s="1224" t="s">
        <v>346</v>
      </c>
      <c r="BI13" s="1225"/>
      <c r="BJ13" s="814"/>
      <c r="BK13" s="683"/>
      <c r="BL13" s="683"/>
      <c r="BM13" s="683" t="s">
        <v>345</v>
      </c>
      <c r="BN13" s="684"/>
      <c r="BV13" s="6"/>
      <c r="BW13" s="337"/>
      <c r="BX13" s="337"/>
      <c r="BY13" s="337"/>
      <c r="BZ13" s="337"/>
      <c r="CA13" s="337"/>
      <c r="CB13" s="337"/>
      <c r="CC13" s="337"/>
      <c r="CD13" s="337"/>
      <c r="CE13" s="337"/>
      <c r="CF13" s="337"/>
      <c r="CG13" s="650"/>
      <c r="CH13" s="650"/>
      <c r="CI13" s="337"/>
      <c r="CJ13" s="337"/>
      <c r="CK13" s="650"/>
      <c r="CL13" s="650"/>
      <c r="CM13" s="337"/>
      <c r="CN13" s="337"/>
      <c r="CO13" s="694"/>
      <c r="CP13" s="694"/>
      <c r="CQ13" s="694"/>
      <c r="CR13" s="694"/>
      <c r="CS13" s="694"/>
      <c r="CT13" s="694"/>
      <c r="CU13" s="694"/>
      <c r="CV13" s="694"/>
      <c r="CW13" s="694"/>
      <c r="CX13" s="694"/>
      <c r="CY13" s="694"/>
      <c r="CZ13" s="694"/>
      <c r="DA13" s="694"/>
      <c r="DB13" s="337"/>
      <c r="DC13" s="337"/>
      <c r="DD13" s="337"/>
      <c r="DE13" s="337"/>
      <c r="DF13" s="337"/>
      <c r="DG13" s="337"/>
      <c r="DH13" s="650"/>
      <c r="DI13" s="650"/>
      <c r="DJ13" s="337"/>
      <c r="DK13" s="299"/>
      <c r="DL13" s="299"/>
      <c r="DM13" s="337"/>
      <c r="DN13" s="650"/>
      <c r="DO13" s="650"/>
      <c r="DP13" s="650"/>
    </row>
    <row r="14" spans="1:120" ht="20.100000000000001" customHeight="1">
      <c r="D14" s="30"/>
      <c r="E14" s="800"/>
      <c r="F14" s="800"/>
      <c r="G14" s="693"/>
      <c r="H14" s="693"/>
      <c r="I14" s="693"/>
      <c r="J14" s="693"/>
      <c r="K14" s="693"/>
      <c r="L14" s="693"/>
      <c r="M14" s="693"/>
      <c r="N14" s="693"/>
      <c r="O14" s="693"/>
      <c r="P14" s="693"/>
      <c r="Q14" s="693"/>
      <c r="R14" s="693"/>
      <c r="S14" s="735"/>
      <c r="T14" s="1277"/>
      <c r="U14" s="1278"/>
      <c r="V14" s="558"/>
      <c r="W14" s="1267"/>
      <c r="X14" s="1267"/>
      <c r="Y14" s="557" t="s">
        <v>682</v>
      </c>
      <c r="Z14" s="557"/>
      <c r="AA14" s="1269"/>
      <c r="AB14" s="1269"/>
      <c r="AC14" s="557" t="s">
        <v>683</v>
      </c>
      <c r="AD14" s="557"/>
      <c r="AE14" s="561"/>
      <c r="AF14" s="1278"/>
      <c r="AG14" s="1278"/>
      <c r="AH14" s="1230"/>
      <c r="AI14" s="1145"/>
      <c r="AJ14" s="1145"/>
      <c r="AK14" s="1145"/>
      <c r="AL14" s="1145"/>
      <c r="AM14" s="1145"/>
      <c r="AN14" s="1145"/>
      <c r="AO14" s="1145"/>
      <c r="AP14" s="1145"/>
      <c r="AQ14" s="1145"/>
      <c r="AR14" s="1145"/>
      <c r="AS14" s="1145"/>
      <c r="AT14" s="1145"/>
      <c r="AU14" s="1145"/>
      <c r="AV14" s="1145"/>
      <c r="AW14" s="1145"/>
      <c r="AX14" s="1145"/>
      <c r="AY14" s="1145"/>
      <c r="AZ14" s="1145"/>
      <c r="BA14" s="1145"/>
      <c r="BB14" s="1145"/>
      <c r="BC14" s="1145"/>
      <c r="BD14" s="1145"/>
      <c r="BE14" s="1145"/>
      <c r="BF14" s="1145"/>
      <c r="BG14" s="1146"/>
      <c r="BH14" s="1226"/>
      <c r="BI14" s="1227"/>
      <c r="BJ14" s="680"/>
      <c r="BK14" s="607"/>
      <c r="BL14" s="607"/>
      <c r="BM14" s="607" t="s">
        <v>345</v>
      </c>
      <c r="BN14" s="608"/>
      <c r="BV14" s="6"/>
      <c r="BW14" s="337"/>
      <c r="BX14" s="337"/>
      <c r="BY14" s="337"/>
      <c r="BZ14" s="337"/>
      <c r="CA14" s="337"/>
      <c r="CB14" s="337"/>
      <c r="CC14" s="337"/>
      <c r="CD14" s="337"/>
      <c r="CE14" s="337"/>
      <c r="CF14" s="337"/>
      <c r="CG14" s="650"/>
      <c r="CH14" s="650"/>
      <c r="CI14" s="337"/>
      <c r="CJ14" s="337"/>
      <c r="CK14" s="650"/>
      <c r="CL14" s="650"/>
      <c r="CM14" s="337"/>
      <c r="CN14" s="337"/>
      <c r="CO14" s="694"/>
      <c r="CP14" s="694"/>
      <c r="CQ14" s="694"/>
      <c r="CR14" s="694"/>
      <c r="CS14" s="694"/>
      <c r="CT14" s="694"/>
      <c r="CU14" s="694"/>
      <c r="CV14" s="694"/>
      <c r="CW14" s="694"/>
      <c r="CX14" s="694"/>
      <c r="CY14" s="694"/>
      <c r="CZ14" s="694"/>
      <c r="DA14" s="694"/>
      <c r="DB14" s="337"/>
      <c r="DC14" s="337"/>
      <c r="DD14" s="337"/>
      <c r="DE14" s="337"/>
      <c r="DF14" s="337"/>
      <c r="DG14" s="337"/>
      <c r="DH14" s="650"/>
      <c r="DI14" s="650"/>
      <c r="DJ14" s="337"/>
      <c r="DK14" s="299"/>
      <c r="DL14" s="299"/>
      <c r="DM14" s="337"/>
      <c r="DN14" s="650"/>
      <c r="DO14" s="650"/>
      <c r="DP14" s="650"/>
    </row>
    <row r="15" spans="1:120" ht="20.100000000000001" customHeight="1">
      <c r="D15" s="20"/>
      <c r="E15" s="958"/>
      <c r="F15" s="958"/>
      <c r="G15" s="854"/>
      <c r="H15" s="854"/>
      <c r="I15" s="854"/>
      <c r="J15" s="854"/>
      <c r="K15" s="854"/>
      <c r="L15" s="854"/>
      <c r="M15" s="854"/>
      <c r="N15" s="854"/>
      <c r="O15" s="854"/>
      <c r="P15" s="854"/>
      <c r="Q15" s="854"/>
      <c r="R15" s="854"/>
      <c r="S15" s="855"/>
      <c r="T15" s="1279"/>
      <c r="U15" s="1280"/>
      <c r="V15" s="559"/>
      <c r="W15" s="1268"/>
      <c r="X15" s="1268"/>
      <c r="Y15" s="555" t="s">
        <v>682</v>
      </c>
      <c r="Z15" s="555"/>
      <c r="AA15" s="602"/>
      <c r="AB15" s="602"/>
      <c r="AC15" s="555" t="s">
        <v>683</v>
      </c>
      <c r="AD15" s="555"/>
      <c r="AE15" s="9"/>
      <c r="AF15" s="1280"/>
      <c r="AG15" s="1280"/>
      <c r="AH15" s="659"/>
      <c r="AI15" s="660"/>
      <c r="AJ15" s="660"/>
      <c r="AK15" s="660"/>
      <c r="AL15" s="660"/>
      <c r="AM15" s="660"/>
      <c r="AN15" s="660"/>
      <c r="AO15" s="660"/>
      <c r="AP15" s="660"/>
      <c r="AQ15" s="660"/>
      <c r="AR15" s="660"/>
      <c r="AS15" s="660"/>
      <c r="AT15" s="660"/>
      <c r="AU15" s="660"/>
      <c r="AV15" s="660"/>
      <c r="AW15" s="660"/>
      <c r="AX15" s="660"/>
      <c r="AY15" s="660"/>
      <c r="AZ15" s="660"/>
      <c r="BA15" s="660"/>
      <c r="BB15" s="660"/>
      <c r="BC15" s="660"/>
      <c r="BD15" s="660"/>
      <c r="BE15" s="660"/>
      <c r="BF15" s="660"/>
      <c r="BG15" s="1231"/>
      <c r="BH15" s="1228"/>
      <c r="BI15" s="1229"/>
      <c r="BJ15" s="662"/>
      <c r="BK15" s="609"/>
      <c r="BL15" s="609"/>
      <c r="BM15" s="609" t="s">
        <v>345</v>
      </c>
      <c r="BN15" s="610"/>
      <c r="BV15" s="6"/>
      <c r="BW15" s="337"/>
      <c r="BX15" s="337"/>
      <c r="BY15" s="337"/>
      <c r="BZ15" s="337"/>
      <c r="CA15" s="337"/>
      <c r="CB15" s="337"/>
      <c r="CC15" s="337"/>
      <c r="CD15" s="337"/>
      <c r="CE15" s="337"/>
      <c r="CF15" s="337"/>
      <c r="CG15" s="650"/>
      <c r="CH15" s="650"/>
      <c r="CI15" s="337"/>
      <c r="CJ15" s="337"/>
      <c r="CK15" s="650"/>
      <c r="CL15" s="650"/>
      <c r="CM15" s="337"/>
      <c r="CN15" s="337"/>
      <c r="CO15" s="694"/>
      <c r="CP15" s="694"/>
      <c r="CQ15" s="694"/>
      <c r="CR15" s="694"/>
      <c r="CS15" s="694"/>
      <c r="CT15" s="694"/>
      <c r="CU15" s="694"/>
      <c r="CV15" s="694"/>
      <c r="CW15" s="694"/>
      <c r="CX15" s="694"/>
      <c r="CY15" s="694"/>
      <c r="CZ15" s="694"/>
      <c r="DA15" s="694"/>
      <c r="DB15" s="337"/>
      <c r="DC15" s="337"/>
      <c r="DD15" s="337"/>
      <c r="DE15" s="337"/>
      <c r="DF15" s="337"/>
      <c r="DG15" s="337"/>
      <c r="DH15" s="650"/>
      <c r="DI15" s="650"/>
      <c r="DJ15" s="337"/>
      <c r="DK15" s="299"/>
      <c r="DL15" s="299"/>
      <c r="DM15" s="337"/>
      <c r="DN15" s="650"/>
      <c r="DO15" s="650"/>
      <c r="DP15" s="650"/>
    </row>
    <row r="16" spans="1:120" ht="24" customHeight="1">
      <c r="D16" s="46"/>
      <c r="E16" s="671">
        <v>47</v>
      </c>
      <c r="F16" s="671"/>
      <c r="G16" s="328" t="s">
        <v>311</v>
      </c>
      <c r="H16" s="328"/>
      <c r="I16" s="277"/>
      <c r="J16" s="277"/>
      <c r="K16" s="277"/>
      <c r="L16" s="277"/>
      <c r="M16" s="277"/>
      <c r="N16" s="277"/>
      <c r="O16" s="277"/>
      <c r="P16" s="277"/>
      <c r="Q16" s="277"/>
      <c r="R16" s="277"/>
      <c r="S16" s="291"/>
      <c r="T16" s="865"/>
      <c r="U16" s="643"/>
      <c r="V16" s="643"/>
      <c r="W16" s="644"/>
      <c r="X16" s="653" t="s">
        <v>330</v>
      </c>
      <c r="Y16" s="653"/>
      <c r="Z16" s="653"/>
      <c r="AA16" s="653"/>
      <c r="AB16" s="653"/>
      <c r="AC16" s="653"/>
      <c r="AD16" s="653"/>
      <c r="AE16" s="653"/>
      <c r="AF16" s="653"/>
      <c r="AG16" s="653"/>
      <c r="AH16" s="866"/>
      <c r="AI16" s="332"/>
      <c r="AJ16" s="332" t="s">
        <v>331</v>
      </c>
      <c r="AK16" s="332"/>
      <c r="AL16" s="332"/>
      <c r="AM16" s="332"/>
      <c r="AN16" s="375"/>
      <c r="AO16" s="375"/>
      <c r="AP16" s="375"/>
      <c r="AQ16" s="375"/>
      <c r="AR16" s="375"/>
      <c r="AS16" s="375"/>
      <c r="AT16" s="653" t="s">
        <v>332</v>
      </c>
      <c r="AU16" s="653"/>
      <c r="AV16" s="653"/>
      <c r="AW16" s="653"/>
      <c r="AX16" s="653"/>
      <c r="AY16" s="654"/>
      <c r="AZ16" s="653"/>
      <c r="BA16" s="653"/>
      <c r="BB16" s="653"/>
      <c r="BC16" s="782" t="s">
        <v>347</v>
      </c>
      <c r="BD16" s="653"/>
      <c r="BE16" s="653"/>
      <c r="BF16" s="653"/>
      <c r="BG16" s="328"/>
      <c r="BH16" s="328"/>
      <c r="BI16" s="336"/>
      <c r="BJ16" s="336"/>
      <c r="BK16" s="336"/>
      <c r="BL16" s="336"/>
      <c r="BM16" s="336"/>
      <c r="BN16" s="3"/>
    </row>
    <row r="17" spans="4:70" ht="23.25" customHeight="1">
      <c r="D17" s="298"/>
      <c r="E17" s="671">
        <v>48</v>
      </c>
      <c r="F17" s="671"/>
      <c r="G17" s="1259" t="s">
        <v>137</v>
      </c>
      <c r="H17" s="1259"/>
      <c r="I17" s="1259"/>
      <c r="J17" s="1259"/>
      <c r="K17" s="1259"/>
      <c r="L17" s="1259"/>
      <c r="M17" s="1259"/>
      <c r="N17" s="1259"/>
      <c r="O17" s="1259"/>
      <c r="P17" s="1259"/>
      <c r="Q17" s="1259"/>
      <c r="R17" s="1259"/>
      <c r="S17" s="1260"/>
      <c r="T17" s="348" t="s">
        <v>348</v>
      </c>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682" t="s">
        <v>332</v>
      </c>
      <c r="BA17" s="683"/>
      <c r="BB17" s="683"/>
      <c r="BC17" s="683"/>
      <c r="BD17" s="683"/>
      <c r="BE17" s="683"/>
      <c r="BF17" s="683"/>
      <c r="BG17" s="740"/>
      <c r="BH17" s="671"/>
      <c r="BI17" s="671"/>
      <c r="BJ17" s="671"/>
      <c r="BK17" s="1217" t="s">
        <v>347</v>
      </c>
      <c r="BL17" s="671"/>
      <c r="BM17" s="671"/>
      <c r="BN17" s="692"/>
      <c r="BP17" s="256"/>
      <c r="BQ17" s="256"/>
    </row>
    <row r="18" spans="4:70" ht="33.75" customHeight="1">
      <c r="D18" s="298"/>
      <c r="E18" s="650"/>
      <c r="F18" s="650"/>
      <c r="G18" s="1261"/>
      <c r="H18" s="1261"/>
      <c r="I18" s="1261"/>
      <c r="J18" s="1261"/>
      <c r="K18" s="1261"/>
      <c r="L18" s="1261"/>
      <c r="M18" s="1261"/>
      <c r="N18" s="1261"/>
      <c r="O18" s="1261"/>
      <c r="P18" s="1261"/>
      <c r="Q18" s="1261"/>
      <c r="R18" s="1261"/>
      <c r="S18" s="1262"/>
      <c r="T18" s="1220" t="s">
        <v>138</v>
      </c>
      <c r="U18" s="1221"/>
      <c r="V18" s="1221"/>
      <c r="W18" s="1221"/>
      <c r="X18" s="1221"/>
      <c r="Y18" s="1221"/>
      <c r="Z18" s="1221"/>
      <c r="AA18" s="1221"/>
      <c r="AB18" s="1221"/>
      <c r="AC18" s="1221"/>
      <c r="AD18" s="1221"/>
      <c r="AE18" s="1221"/>
      <c r="AF18" s="1221"/>
      <c r="AG18" s="1221"/>
      <c r="AH18" s="1221"/>
      <c r="AI18" s="1221"/>
      <c r="AJ18" s="1221"/>
      <c r="AK18" s="1221"/>
      <c r="AL18" s="1221"/>
      <c r="AM18" s="1221"/>
      <c r="AN18" s="1221"/>
      <c r="AO18" s="1221"/>
      <c r="AP18" s="1221"/>
      <c r="AQ18" s="1221"/>
      <c r="AR18" s="1221"/>
      <c r="AS18" s="1221"/>
      <c r="AT18" s="1221"/>
      <c r="AU18" s="1221"/>
      <c r="AV18" s="1221"/>
      <c r="AW18" s="1221"/>
      <c r="AX18" s="1221"/>
      <c r="AY18" s="1221"/>
      <c r="AZ18" s="1218"/>
      <c r="BA18" s="1143"/>
      <c r="BB18" s="1143"/>
      <c r="BC18" s="1144"/>
      <c r="BD18" s="607" t="s">
        <v>330</v>
      </c>
      <c r="BE18" s="607"/>
      <c r="BF18" s="607"/>
      <c r="BG18" s="607"/>
      <c r="BH18" s="607"/>
      <c r="BI18" s="607"/>
      <c r="BJ18" s="607"/>
      <c r="BK18" s="607"/>
      <c r="BL18" s="607"/>
      <c r="BM18" s="607"/>
      <c r="BN18" s="608"/>
      <c r="BO18" s="43"/>
      <c r="BP18" s="43"/>
      <c r="BQ18" s="43"/>
      <c r="BR18" s="43"/>
    </row>
    <row r="19" spans="4:70" ht="33.75" customHeight="1">
      <c r="D19" s="298"/>
      <c r="E19" s="602"/>
      <c r="F19" s="602"/>
      <c r="G19" s="1263"/>
      <c r="H19" s="1263"/>
      <c r="I19" s="1263"/>
      <c r="J19" s="1263"/>
      <c r="K19" s="1263"/>
      <c r="L19" s="1263"/>
      <c r="M19" s="1263"/>
      <c r="N19" s="1263"/>
      <c r="O19" s="1263"/>
      <c r="P19" s="1263"/>
      <c r="Q19" s="1263"/>
      <c r="R19" s="1263"/>
      <c r="S19" s="1264"/>
      <c r="T19" s="1222" t="s">
        <v>354</v>
      </c>
      <c r="U19" s="1223"/>
      <c r="V19" s="1223"/>
      <c r="W19" s="1223"/>
      <c r="X19" s="1223"/>
      <c r="Y19" s="1223"/>
      <c r="Z19" s="1223"/>
      <c r="AA19" s="1223"/>
      <c r="AB19" s="1223"/>
      <c r="AC19" s="1223"/>
      <c r="AD19" s="1223"/>
      <c r="AE19" s="1223"/>
      <c r="AF19" s="1223"/>
      <c r="AG19" s="1223"/>
      <c r="AH19" s="1223"/>
      <c r="AI19" s="1223"/>
      <c r="AJ19" s="1223"/>
      <c r="AK19" s="1223"/>
      <c r="AL19" s="1223"/>
      <c r="AM19" s="1223"/>
      <c r="AN19" s="1223"/>
      <c r="AO19" s="1223"/>
      <c r="AP19" s="1223"/>
      <c r="AQ19" s="1223"/>
      <c r="AR19" s="1223"/>
      <c r="AS19" s="1223"/>
      <c r="AT19" s="1223"/>
      <c r="AU19" s="1223"/>
      <c r="AV19" s="1223"/>
      <c r="AW19" s="1223"/>
      <c r="AX19" s="1223"/>
      <c r="AY19" s="1223"/>
      <c r="AZ19" s="1219"/>
      <c r="BA19" s="1195"/>
      <c r="BB19" s="1195"/>
      <c r="BC19" s="1213"/>
      <c r="BD19" s="609" t="s">
        <v>330</v>
      </c>
      <c r="BE19" s="609"/>
      <c r="BF19" s="609"/>
      <c r="BG19" s="609"/>
      <c r="BH19" s="609"/>
      <c r="BI19" s="609"/>
      <c r="BJ19" s="609"/>
      <c r="BK19" s="609"/>
      <c r="BL19" s="609"/>
      <c r="BM19" s="609"/>
      <c r="BN19" s="610"/>
      <c r="BO19" s="350"/>
      <c r="BP19" s="350"/>
      <c r="BQ19" s="350"/>
      <c r="BR19" s="350"/>
    </row>
    <row r="20" spans="4:70" s="206" customFormat="1" ht="24.75" customHeight="1">
      <c r="D20" s="225"/>
      <c r="E20" s="671">
        <v>49</v>
      </c>
      <c r="F20" s="671"/>
      <c r="G20" s="1131" t="s">
        <v>96</v>
      </c>
      <c r="H20" s="1131"/>
      <c r="I20" s="1131"/>
      <c r="J20" s="1131"/>
      <c r="K20" s="1131"/>
      <c r="L20" s="1131"/>
      <c r="M20" s="1131"/>
      <c r="N20" s="1131"/>
      <c r="O20" s="1131"/>
      <c r="P20" s="1131"/>
      <c r="Q20" s="1131"/>
      <c r="R20" s="1131"/>
      <c r="S20" s="1132"/>
      <c r="T20" s="345"/>
      <c r="U20" s="766" t="s">
        <v>97</v>
      </c>
      <c r="V20" s="766"/>
      <c r="W20" s="766"/>
      <c r="X20" s="766"/>
      <c r="Y20" s="766"/>
      <c r="Z20" s="766"/>
      <c r="AA20" s="766"/>
      <c r="AB20" s="766"/>
      <c r="AC20" s="766"/>
      <c r="AD20" s="766"/>
      <c r="AE20" s="766"/>
      <c r="AF20" s="766"/>
      <c r="AG20" s="766"/>
      <c r="AH20" s="766"/>
      <c r="AI20" s="766"/>
      <c r="AJ20" s="766"/>
      <c r="AK20" s="1273"/>
      <c r="AL20" s="1184"/>
      <c r="AM20" s="1141"/>
      <c r="AN20" s="1141"/>
      <c r="AO20" s="1142"/>
      <c r="AP20" s="683" t="s">
        <v>275</v>
      </c>
      <c r="AQ20" s="683"/>
      <c r="AR20" s="683"/>
      <c r="AS20" s="683"/>
      <c r="AT20" s="683"/>
      <c r="AU20" s="683"/>
      <c r="AV20" s="683"/>
      <c r="AW20" s="683"/>
      <c r="AX20" s="306"/>
      <c r="AY20" s="306"/>
      <c r="AZ20" s="306"/>
      <c r="BA20" s="309"/>
      <c r="BB20" s="309"/>
      <c r="BC20" s="309"/>
      <c r="BD20" s="309"/>
      <c r="BE20" s="309"/>
      <c r="BF20" s="309"/>
      <c r="BG20" s="309"/>
      <c r="BH20" s="309"/>
      <c r="BI20" s="309"/>
      <c r="BJ20" s="309"/>
      <c r="BK20" s="309"/>
      <c r="BL20" s="309"/>
      <c r="BM20" s="309"/>
      <c r="BN20" s="310"/>
    </row>
    <row r="21" spans="4:70" s="206" customFormat="1" ht="24.75" customHeight="1">
      <c r="D21" s="298"/>
      <c r="E21" s="650"/>
      <c r="F21" s="650"/>
      <c r="G21" s="694"/>
      <c r="H21" s="694"/>
      <c r="I21" s="694"/>
      <c r="J21" s="694"/>
      <c r="K21" s="694"/>
      <c r="L21" s="694"/>
      <c r="M21" s="694"/>
      <c r="N21" s="694"/>
      <c r="O21" s="694"/>
      <c r="P21" s="694"/>
      <c r="Q21" s="694"/>
      <c r="R21" s="694"/>
      <c r="S21" s="695"/>
      <c r="T21" s="346"/>
      <c r="U21" s="717" t="s">
        <v>98</v>
      </c>
      <c r="V21" s="717"/>
      <c r="W21" s="717"/>
      <c r="X21" s="717"/>
      <c r="Y21" s="717"/>
      <c r="Z21" s="717"/>
      <c r="AA21" s="717"/>
      <c r="AB21" s="717"/>
      <c r="AC21" s="717"/>
      <c r="AD21" s="717"/>
      <c r="AE21" s="717"/>
      <c r="AF21" s="717"/>
      <c r="AG21" s="717"/>
      <c r="AH21" s="717"/>
      <c r="AI21" s="717"/>
      <c r="AJ21" s="717"/>
      <c r="AK21" s="1274"/>
      <c r="AL21" s="1218"/>
      <c r="AM21" s="1143"/>
      <c r="AN21" s="1143"/>
      <c r="AO21" s="1144"/>
      <c r="AP21" s="607" t="s">
        <v>275</v>
      </c>
      <c r="AQ21" s="607"/>
      <c r="AR21" s="607"/>
      <c r="AS21" s="607"/>
      <c r="AT21" s="607"/>
      <c r="AU21" s="607"/>
      <c r="AV21" s="607"/>
      <c r="AW21" s="607"/>
      <c r="AX21" s="317"/>
      <c r="AY21" s="317"/>
      <c r="AZ21" s="317"/>
      <c r="BA21" s="240"/>
      <c r="BB21" s="240"/>
      <c r="BC21" s="240"/>
      <c r="BD21" s="240"/>
      <c r="BE21" s="240"/>
      <c r="BF21" s="240"/>
      <c r="BG21" s="240"/>
      <c r="BH21" s="240"/>
      <c r="BI21" s="240"/>
      <c r="BJ21" s="240"/>
      <c r="BK21" s="240"/>
      <c r="BL21" s="240"/>
      <c r="BM21" s="240"/>
      <c r="BN21" s="11"/>
    </row>
    <row r="22" spans="4:70" s="206" customFormat="1" ht="24.75" customHeight="1">
      <c r="D22" s="298"/>
      <c r="E22" s="650"/>
      <c r="F22" s="650"/>
      <c r="G22" s="694"/>
      <c r="H22" s="694"/>
      <c r="I22" s="694"/>
      <c r="J22" s="694"/>
      <c r="K22" s="694"/>
      <c r="L22" s="694"/>
      <c r="M22" s="694"/>
      <c r="N22" s="694"/>
      <c r="O22" s="694"/>
      <c r="P22" s="694"/>
      <c r="Q22" s="694"/>
      <c r="R22" s="694"/>
      <c r="S22" s="695"/>
      <c r="T22" s="346"/>
      <c r="U22" s="717" t="s">
        <v>99</v>
      </c>
      <c r="V22" s="717"/>
      <c r="W22" s="717"/>
      <c r="X22" s="717"/>
      <c r="Y22" s="717"/>
      <c r="Z22" s="717"/>
      <c r="AA22" s="717"/>
      <c r="AB22" s="717"/>
      <c r="AC22" s="717"/>
      <c r="AD22" s="717"/>
      <c r="AE22" s="717"/>
      <c r="AF22" s="717"/>
      <c r="AG22" s="717"/>
      <c r="AH22" s="717"/>
      <c r="AI22" s="717"/>
      <c r="AJ22" s="717"/>
      <c r="AK22" s="1274"/>
      <c r="AL22" s="1218"/>
      <c r="AM22" s="1143"/>
      <c r="AN22" s="1143"/>
      <c r="AO22" s="1144"/>
      <c r="AP22" s="607" t="s">
        <v>275</v>
      </c>
      <c r="AQ22" s="607"/>
      <c r="AR22" s="607"/>
      <c r="AS22" s="607"/>
      <c r="AT22" s="607"/>
      <c r="AU22" s="607"/>
      <c r="AV22" s="607"/>
      <c r="AW22" s="607"/>
      <c r="AX22" s="317"/>
      <c r="AY22" s="317"/>
      <c r="AZ22" s="317"/>
      <c r="BA22" s="240"/>
      <c r="BB22" s="240"/>
      <c r="BC22" s="240"/>
      <c r="BD22" s="240"/>
      <c r="BE22" s="240"/>
      <c r="BF22" s="240"/>
      <c r="BG22" s="240"/>
      <c r="BH22" s="240"/>
      <c r="BI22" s="240"/>
      <c r="BJ22" s="240"/>
      <c r="BK22" s="240"/>
      <c r="BL22" s="240"/>
      <c r="BM22" s="240"/>
      <c r="BN22" s="11"/>
    </row>
    <row r="23" spans="4:70" s="206" customFormat="1" ht="24.75" customHeight="1">
      <c r="D23" s="59"/>
      <c r="E23" s="602"/>
      <c r="F23" s="602"/>
      <c r="G23" s="1150"/>
      <c r="H23" s="1150"/>
      <c r="I23" s="1150"/>
      <c r="J23" s="1150"/>
      <c r="K23" s="1150"/>
      <c r="L23" s="1150"/>
      <c r="M23" s="1150"/>
      <c r="N23" s="1150"/>
      <c r="O23" s="1150"/>
      <c r="P23" s="1150"/>
      <c r="Q23" s="1150"/>
      <c r="R23" s="1150"/>
      <c r="S23" s="1151"/>
      <c r="T23" s="341"/>
      <c r="U23" s="649" t="s">
        <v>100</v>
      </c>
      <c r="V23" s="649"/>
      <c r="W23" s="649"/>
      <c r="X23" s="649"/>
      <c r="Y23" s="649"/>
      <c r="Z23" s="649"/>
      <c r="AA23" s="649"/>
      <c r="AB23" s="649"/>
      <c r="AC23" s="649"/>
      <c r="AD23" s="649"/>
      <c r="AE23" s="649"/>
      <c r="AF23" s="649"/>
      <c r="AG23" s="649"/>
      <c r="AH23" s="649"/>
      <c r="AI23" s="649"/>
      <c r="AJ23" s="649"/>
      <c r="AK23" s="1265"/>
      <c r="AL23" s="1219"/>
      <c r="AM23" s="1195"/>
      <c r="AN23" s="1195"/>
      <c r="AO23" s="1213"/>
      <c r="AP23" s="609" t="s">
        <v>275</v>
      </c>
      <c r="AQ23" s="609"/>
      <c r="AR23" s="609"/>
      <c r="AS23" s="609"/>
      <c r="AT23" s="609"/>
      <c r="AU23" s="609"/>
      <c r="AV23" s="609"/>
      <c r="AW23" s="609"/>
      <c r="AX23" s="308"/>
      <c r="AY23" s="308"/>
      <c r="AZ23" s="308"/>
      <c r="BA23" s="244"/>
      <c r="BB23" s="244"/>
      <c r="BC23" s="244"/>
      <c r="BD23" s="244"/>
      <c r="BE23" s="244"/>
      <c r="BF23" s="244"/>
      <c r="BG23" s="244"/>
      <c r="BH23" s="244"/>
      <c r="BI23" s="244"/>
      <c r="BJ23" s="244"/>
      <c r="BK23" s="244"/>
      <c r="BL23" s="244"/>
      <c r="BM23" s="244"/>
      <c r="BN23" s="13"/>
    </row>
    <row r="24" spans="4:70" s="206" customFormat="1" ht="29.25" customHeight="1">
      <c r="D24" s="46"/>
      <c r="E24" s="653">
        <v>50</v>
      </c>
      <c r="F24" s="653"/>
      <c r="G24" s="1271" t="s">
        <v>101</v>
      </c>
      <c r="H24" s="1271"/>
      <c r="I24" s="1271"/>
      <c r="J24" s="1271"/>
      <c r="K24" s="1271"/>
      <c r="L24" s="1271"/>
      <c r="M24" s="1271"/>
      <c r="N24" s="1271"/>
      <c r="O24" s="1271"/>
      <c r="P24" s="1271"/>
      <c r="Q24" s="1271"/>
      <c r="R24" s="1271"/>
      <c r="S24" s="1272"/>
      <c r="T24" s="865"/>
      <c r="U24" s="643"/>
      <c r="V24" s="643"/>
      <c r="W24" s="644"/>
      <c r="X24" s="653" t="s">
        <v>330</v>
      </c>
      <c r="Y24" s="653"/>
      <c r="Z24" s="653"/>
      <c r="AA24" s="653"/>
      <c r="AB24" s="653"/>
      <c r="AC24" s="653"/>
      <c r="AD24" s="653"/>
      <c r="AE24" s="653"/>
      <c r="AF24" s="653"/>
      <c r="AG24" s="653"/>
      <c r="AH24" s="866"/>
      <c r="AI24" s="28"/>
      <c r="AJ24" s="28"/>
      <c r="AK24" s="28"/>
      <c r="AL24" s="332"/>
      <c r="AM24" s="332"/>
      <c r="AN24" s="332"/>
      <c r="AO24" s="332"/>
      <c r="AP24" s="332"/>
      <c r="AQ24" s="332"/>
      <c r="AR24" s="332"/>
      <c r="AS24" s="332"/>
      <c r="AT24" s="332"/>
      <c r="AU24" s="332"/>
      <c r="AV24" s="332"/>
      <c r="AW24" s="332"/>
      <c r="AX24" s="332"/>
      <c r="AY24" s="332"/>
      <c r="AZ24" s="332"/>
      <c r="BA24" s="332"/>
      <c r="BB24" s="332"/>
      <c r="BC24" s="332"/>
      <c r="BD24" s="332"/>
      <c r="BE24" s="332"/>
      <c r="BF24" s="332"/>
      <c r="BG24" s="332"/>
      <c r="BH24" s="332"/>
      <c r="BI24" s="28"/>
      <c r="BJ24" s="28"/>
      <c r="BK24" s="28"/>
      <c r="BL24" s="28"/>
      <c r="BM24" s="28"/>
      <c r="BN24" s="29"/>
    </row>
    <row r="25" spans="4:70" s="206" customFormat="1" ht="24" customHeight="1">
      <c r="D25" s="225"/>
      <c r="E25" s="1131">
        <v>51</v>
      </c>
      <c r="F25" s="1132"/>
      <c r="G25" s="1175" t="s">
        <v>415</v>
      </c>
      <c r="H25" s="1176"/>
      <c r="I25" s="1176"/>
      <c r="J25" s="1176"/>
      <c r="K25" s="1176"/>
      <c r="L25" s="1176"/>
      <c r="M25" s="1176"/>
      <c r="N25" s="1176"/>
      <c r="O25" s="1176"/>
      <c r="P25" s="1176"/>
      <c r="Q25" s="1176"/>
      <c r="R25" s="1176"/>
      <c r="S25" s="1177"/>
      <c r="T25" s="652" t="s">
        <v>414</v>
      </c>
      <c r="U25" s="653"/>
      <c r="V25" s="653"/>
      <c r="W25" s="653"/>
      <c r="X25" s="653"/>
      <c r="Y25" s="654"/>
      <c r="Z25" s="782"/>
      <c r="AA25" s="653"/>
      <c r="AB25" s="653"/>
      <c r="AC25" s="653"/>
      <c r="AD25" s="653"/>
      <c r="AE25" s="653"/>
      <c r="AF25" s="653"/>
      <c r="AG25" s="653"/>
      <c r="AH25" s="653"/>
      <c r="AI25" s="653"/>
      <c r="AJ25" s="653"/>
      <c r="AK25" s="653"/>
      <c r="AL25" s="653"/>
      <c r="AM25" s="653"/>
      <c r="AN25" s="653"/>
      <c r="AO25" s="653"/>
      <c r="AP25" s="653"/>
      <c r="AQ25" s="653"/>
      <c r="AR25" s="653"/>
      <c r="AS25" s="772"/>
      <c r="AT25" s="937" t="s">
        <v>416</v>
      </c>
      <c r="AU25" s="938"/>
      <c r="AV25" s="938"/>
      <c r="AW25" s="1169"/>
      <c r="AX25" s="653"/>
      <c r="AY25" s="653"/>
      <c r="AZ25" s="653"/>
      <c r="BA25" s="653"/>
      <c r="BB25" s="653"/>
      <c r="BC25" s="653"/>
      <c r="BD25" s="653"/>
      <c r="BE25" s="653"/>
      <c r="BF25" s="653"/>
      <c r="BG25" s="653"/>
      <c r="BH25" s="653"/>
      <c r="BI25" s="653"/>
      <c r="BJ25" s="653"/>
      <c r="BK25" s="653"/>
      <c r="BL25" s="653"/>
      <c r="BM25" s="653"/>
      <c r="BN25" s="772"/>
    </row>
    <row r="26" spans="4:70" s="206" customFormat="1" ht="24" customHeight="1">
      <c r="D26" s="298"/>
      <c r="E26" s="687" t="s">
        <v>188</v>
      </c>
      <c r="F26" s="688"/>
      <c r="G26" s="1175" t="s">
        <v>417</v>
      </c>
      <c r="H26" s="1176"/>
      <c r="I26" s="1176"/>
      <c r="J26" s="1176"/>
      <c r="K26" s="1176"/>
      <c r="L26" s="1176"/>
      <c r="M26" s="1176"/>
      <c r="N26" s="1176"/>
      <c r="O26" s="1176"/>
      <c r="P26" s="1176"/>
      <c r="Q26" s="1176"/>
      <c r="R26" s="1176"/>
      <c r="S26" s="1177"/>
      <c r="T26" s="652" t="s">
        <v>414</v>
      </c>
      <c r="U26" s="653"/>
      <c r="V26" s="653"/>
      <c r="W26" s="653"/>
      <c r="X26" s="653"/>
      <c r="Y26" s="654"/>
      <c r="Z26" s="782"/>
      <c r="AA26" s="653"/>
      <c r="AB26" s="653"/>
      <c r="AC26" s="653"/>
      <c r="AD26" s="653"/>
      <c r="AE26" s="653"/>
      <c r="AF26" s="653"/>
      <c r="AG26" s="653"/>
      <c r="AH26" s="653"/>
      <c r="AI26" s="653"/>
      <c r="AJ26" s="653"/>
      <c r="AK26" s="653"/>
      <c r="AL26" s="653"/>
      <c r="AM26" s="653"/>
      <c r="AN26" s="653"/>
      <c r="AO26" s="653"/>
      <c r="AP26" s="653"/>
      <c r="AQ26" s="653"/>
      <c r="AR26" s="653"/>
      <c r="AS26" s="772"/>
      <c r="AT26" s="937" t="s">
        <v>416</v>
      </c>
      <c r="AU26" s="938"/>
      <c r="AV26" s="938"/>
      <c r="AW26" s="1169"/>
      <c r="AX26" s="653"/>
      <c r="AY26" s="653"/>
      <c r="AZ26" s="653"/>
      <c r="BA26" s="653"/>
      <c r="BB26" s="653"/>
      <c r="BC26" s="653"/>
      <c r="BD26" s="653"/>
      <c r="BE26" s="653"/>
      <c r="BF26" s="653"/>
      <c r="BG26" s="653"/>
      <c r="BH26" s="653"/>
      <c r="BI26" s="653"/>
      <c r="BJ26" s="653"/>
      <c r="BK26" s="653"/>
      <c r="BL26" s="653"/>
      <c r="BM26" s="653"/>
      <c r="BN26" s="772"/>
    </row>
    <row r="27" spans="4:70" s="206" customFormat="1" ht="24" customHeight="1">
      <c r="D27" s="298"/>
      <c r="E27" s="687"/>
      <c r="F27" s="688"/>
      <c r="G27" s="1175" t="s">
        <v>418</v>
      </c>
      <c r="H27" s="1176"/>
      <c r="I27" s="1176"/>
      <c r="J27" s="1176"/>
      <c r="K27" s="1176"/>
      <c r="L27" s="1176"/>
      <c r="M27" s="1176"/>
      <c r="N27" s="1176"/>
      <c r="O27" s="1176"/>
      <c r="P27" s="1176"/>
      <c r="Q27" s="1176"/>
      <c r="R27" s="1176"/>
      <c r="S27" s="1177"/>
      <c r="T27" s="652" t="s">
        <v>414</v>
      </c>
      <c r="U27" s="653"/>
      <c r="V27" s="653"/>
      <c r="W27" s="653"/>
      <c r="X27" s="653"/>
      <c r="Y27" s="654"/>
      <c r="Z27" s="782"/>
      <c r="AA27" s="653"/>
      <c r="AB27" s="653"/>
      <c r="AC27" s="653"/>
      <c r="AD27" s="653"/>
      <c r="AE27" s="653"/>
      <c r="AF27" s="653"/>
      <c r="AG27" s="653"/>
      <c r="AH27" s="653"/>
      <c r="AI27" s="653"/>
      <c r="AJ27" s="653"/>
      <c r="AK27" s="653"/>
      <c r="AL27" s="653"/>
      <c r="AM27" s="653"/>
      <c r="AN27" s="653"/>
      <c r="AO27" s="653"/>
      <c r="AP27" s="653"/>
      <c r="AQ27" s="653"/>
      <c r="AR27" s="653"/>
      <c r="AS27" s="772"/>
      <c r="AT27" s="937" t="s">
        <v>416</v>
      </c>
      <c r="AU27" s="938"/>
      <c r="AV27" s="938"/>
      <c r="AW27" s="1169"/>
      <c r="AX27" s="653"/>
      <c r="AY27" s="653"/>
      <c r="AZ27" s="653"/>
      <c r="BA27" s="653"/>
      <c r="BB27" s="653"/>
      <c r="BC27" s="653"/>
      <c r="BD27" s="653"/>
      <c r="BE27" s="653"/>
      <c r="BF27" s="653"/>
      <c r="BG27" s="653"/>
      <c r="BH27" s="653"/>
      <c r="BI27" s="653"/>
      <c r="BJ27" s="653"/>
      <c r="BK27" s="653"/>
      <c r="BL27" s="653"/>
      <c r="BM27" s="653"/>
      <c r="BN27" s="772"/>
    </row>
    <row r="28" spans="4:70" s="206" customFormat="1" ht="24" customHeight="1">
      <c r="D28" s="298"/>
      <c r="E28" s="687"/>
      <c r="F28" s="688"/>
      <c r="G28" s="1175" t="s">
        <v>419</v>
      </c>
      <c r="H28" s="1176"/>
      <c r="I28" s="1176"/>
      <c r="J28" s="1176"/>
      <c r="K28" s="1176"/>
      <c r="L28" s="1176"/>
      <c r="M28" s="1176"/>
      <c r="N28" s="1176"/>
      <c r="O28" s="1176"/>
      <c r="P28" s="1176"/>
      <c r="Q28" s="1176"/>
      <c r="R28" s="1176"/>
      <c r="S28" s="1177"/>
      <c r="T28" s="652" t="s">
        <v>420</v>
      </c>
      <c r="U28" s="653"/>
      <c r="V28" s="653"/>
      <c r="W28" s="653"/>
      <c r="X28" s="653"/>
      <c r="Y28" s="654"/>
      <c r="Z28" s="782"/>
      <c r="AA28" s="653"/>
      <c r="AB28" s="653"/>
      <c r="AC28" s="653"/>
      <c r="AD28" s="653"/>
      <c r="AE28" s="653"/>
      <c r="AF28" s="653"/>
      <c r="AG28" s="653"/>
      <c r="AH28" s="653"/>
      <c r="AI28" s="653"/>
      <c r="AJ28" s="653"/>
      <c r="AK28" s="653"/>
      <c r="AL28" s="653"/>
      <c r="AM28" s="653"/>
      <c r="AN28" s="653"/>
      <c r="AO28" s="653"/>
      <c r="AP28" s="653"/>
      <c r="AQ28" s="653"/>
      <c r="AR28" s="937" t="s">
        <v>421</v>
      </c>
      <c r="AS28" s="938"/>
      <c r="AT28" s="938"/>
      <c r="AU28" s="938"/>
      <c r="AV28" s="938"/>
      <c r="AW28" s="1169"/>
      <c r="AX28" s="653"/>
      <c r="AY28" s="653"/>
      <c r="AZ28" s="653"/>
      <c r="BA28" s="653"/>
      <c r="BB28" s="653"/>
      <c r="BC28" s="653"/>
      <c r="BD28" s="653"/>
      <c r="BE28" s="653"/>
      <c r="BF28" s="653"/>
      <c r="BG28" s="653"/>
      <c r="BH28" s="653"/>
      <c r="BI28" s="653"/>
      <c r="BJ28" s="653"/>
      <c r="BK28" s="653"/>
      <c r="BL28" s="653"/>
      <c r="BM28" s="653"/>
      <c r="BN28" s="772"/>
    </row>
    <row r="29" spans="4:70" s="248" customFormat="1" ht="24" customHeight="1">
      <c r="D29" s="298"/>
      <c r="E29" s="694"/>
      <c r="F29" s="695"/>
      <c r="G29" s="1175" t="s">
        <v>422</v>
      </c>
      <c r="H29" s="1176"/>
      <c r="I29" s="1176"/>
      <c r="J29" s="1176"/>
      <c r="K29" s="1176"/>
      <c r="L29" s="1176"/>
      <c r="M29" s="1176"/>
      <c r="N29" s="1176"/>
      <c r="O29" s="1176"/>
      <c r="P29" s="1176"/>
      <c r="Q29" s="1176"/>
      <c r="R29" s="1176"/>
      <c r="S29" s="1177"/>
      <c r="T29" s="652" t="s">
        <v>420</v>
      </c>
      <c r="U29" s="653"/>
      <c r="V29" s="653"/>
      <c r="W29" s="653"/>
      <c r="X29" s="653"/>
      <c r="Y29" s="654"/>
      <c r="Z29" s="782"/>
      <c r="AA29" s="653"/>
      <c r="AB29" s="653"/>
      <c r="AC29" s="653"/>
      <c r="AD29" s="653"/>
      <c r="AE29" s="653"/>
      <c r="AF29" s="653"/>
      <c r="AG29" s="653"/>
      <c r="AH29" s="653"/>
      <c r="AI29" s="653"/>
      <c r="AJ29" s="653"/>
      <c r="AK29" s="653"/>
      <c r="AL29" s="653"/>
      <c r="AM29" s="653"/>
      <c r="AN29" s="653"/>
      <c r="AO29" s="653"/>
      <c r="AP29" s="653"/>
      <c r="AQ29" s="653"/>
      <c r="AR29" s="937" t="s">
        <v>421</v>
      </c>
      <c r="AS29" s="938"/>
      <c r="AT29" s="938"/>
      <c r="AU29" s="938"/>
      <c r="AV29" s="938"/>
      <c r="AW29" s="1169"/>
      <c r="AX29" s="653"/>
      <c r="AY29" s="653"/>
      <c r="AZ29" s="653"/>
      <c r="BA29" s="653"/>
      <c r="BB29" s="653"/>
      <c r="BC29" s="653"/>
      <c r="BD29" s="653"/>
      <c r="BE29" s="653"/>
      <c r="BF29" s="653"/>
      <c r="BG29" s="653"/>
      <c r="BH29" s="653"/>
      <c r="BI29" s="653"/>
      <c r="BJ29" s="653"/>
      <c r="BK29" s="653"/>
      <c r="BL29" s="653"/>
      <c r="BM29" s="653"/>
      <c r="BN29" s="772"/>
    </row>
    <row r="30" spans="4:70" s="248" customFormat="1" ht="24" customHeight="1">
      <c r="D30" s="298"/>
      <c r="E30" s="687"/>
      <c r="F30" s="688"/>
      <c r="G30" s="1175" t="s">
        <v>425</v>
      </c>
      <c r="H30" s="1176"/>
      <c r="I30" s="1176"/>
      <c r="J30" s="1176"/>
      <c r="K30" s="1176"/>
      <c r="L30" s="1176"/>
      <c r="M30" s="1176"/>
      <c r="N30" s="1176"/>
      <c r="O30" s="1176"/>
      <c r="P30" s="1176"/>
      <c r="Q30" s="1176"/>
      <c r="R30" s="1176"/>
      <c r="S30" s="1177"/>
      <c r="T30" s="652" t="s">
        <v>423</v>
      </c>
      <c r="U30" s="653"/>
      <c r="V30" s="653"/>
      <c r="W30" s="653"/>
      <c r="X30" s="653"/>
      <c r="Y30" s="654"/>
      <c r="Z30" s="782"/>
      <c r="AA30" s="653"/>
      <c r="AB30" s="653"/>
      <c r="AC30" s="653"/>
      <c r="AD30" s="653"/>
      <c r="AE30" s="653"/>
      <c r="AF30" s="653"/>
      <c r="AG30" s="653"/>
      <c r="AH30" s="653"/>
      <c r="AI30" s="653"/>
      <c r="AJ30" s="653"/>
      <c r="AK30" s="653"/>
      <c r="AL30" s="653"/>
      <c r="AM30" s="653"/>
      <c r="AN30" s="653"/>
      <c r="AO30" s="653"/>
      <c r="AP30" s="653"/>
      <c r="AQ30" s="653"/>
      <c r="AR30" s="937" t="s">
        <v>420</v>
      </c>
      <c r="AS30" s="938"/>
      <c r="AT30" s="938"/>
      <c r="AU30" s="938"/>
      <c r="AV30" s="938"/>
      <c r="AW30" s="1169"/>
      <c r="AX30" s="653"/>
      <c r="AY30" s="653"/>
      <c r="AZ30" s="653"/>
      <c r="BA30" s="653"/>
      <c r="BB30" s="653"/>
      <c r="BC30" s="653"/>
      <c r="BD30" s="653"/>
      <c r="BE30" s="653"/>
      <c r="BF30" s="653"/>
      <c r="BG30" s="653"/>
      <c r="BH30" s="653"/>
      <c r="BI30" s="653"/>
      <c r="BJ30" s="653"/>
      <c r="BK30" s="653"/>
      <c r="BL30" s="653"/>
      <c r="BM30" s="653"/>
      <c r="BN30" s="772"/>
    </row>
    <row r="31" spans="4:70" s="248" customFormat="1" ht="24" customHeight="1">
      <c r="D31" s="298"/>
      <c r="E31" s="687"/>
      <c r="F31" s="688"/>
      <c r="G31" s="1175" t="s">
        <v>426</v>
      </c>
      <c r="H31" s="1176"/>
      <c r="I31" s="1176"/>
      <c r="J31" s="1176"/>
      <c r="K31" s="1176"/>
      <c r="L31" s="1176"/>
      <c r="M31" s="1176"/>
      <c r="N31" s="1176"/>
      <c r="O31" s="1176"/>
      <c r="P31" s="1176"/>
      <c r="Q31" s="1176"/>
      <c r="R31" s="1176"/>
      <c r="S31" s="1177"/>
      <c r="T31" s="652" t="s">
        <v>424</v>
      </c>
      <c r="U31" s="653"/>
      <c r="V31" s="653"/>
      <c r="W31" s="653"/>
      <c r="X31" s="653"/>
      <c r="Y31" s="654"/>
      <c r="Z31" s="782"/>
      <c r="AA31" s="653"/>
      <c r="AB31" s="653"/>
      <c r="AC31" s="653"/>
      <c r="AD31" s="653"/>
      <c r="AE31" s="653"/>
      <c r="AF31" s="653"/>
      <c r="AG31" s="653"/>
      <c r="AH31" s="653"/>
      <c r="AI31" s="653"/>
      <c r="AJ31" s="653"/>
      <c r="AK31" s="653"/>
      <c r="AL31" s="653"/>
      <c r="AM31" s="653"/>
      <c r="AN31" s="653"/>
      <c r="AO31" s="653"/>
      <c r="AP31" s="653"/>
      <c r="AQ31" s="653"/>
      <c r="AR31" s="937" t="s">
        <v>420</v>
      </c>
      <c r="AS31" s="938"/>
      <c r="AT31" s="938"/>
      <c r="AU31" s="938"/>
      <c r="AV31" s="938"/>
      <c r="AW31" s="1169"/>
      <c r="AX31" s="653"/>
      <c r="AY31" s="653"/>
      <c r="AZ31" s="653"/>
      <c r="BA31" s="653"/>
      <c r="BB31" s="653"/>
      <c r="BC31" s="653"/>
      <c r="BD31" s="653"/>
      <c r="BE31" s="653"/>
      <c r="BF31" s="653"/>
      <c r="BG31" s="653"/>
      <c r="BH31" s="653"/>
      <c r="BI31" s="653"/>
      <c r="BJ31" s="653"/>
      <c r="BK31" s="653"/>
      <c r="BL31" s="653"/>
      <c r="BM31" s="653"/>
      <c r="BN31" s="772"/>
    </row>
    <row r="32" spans="4:70" s="248" customFormat="1" ht="24" customHeight="1">
      <c r="D32" s="59"/>
      <c r="E32" s="689"/>
      <c r="F32" s="690"/>
      <c r="G32" s="1175" t="s">
        <v>427</v>
      </c>
      <c r="H32" s="1176"/>
      <c r="I32" s="1176"/>
      <c r="J32" s="1176"/>
      <c r="K32" s="1176"/>
      <c r="L32" s="1176"/>
      <c r="M32" s="1176"/>
      <c r="N32" s="1176"/>
      <c r="O32" s="1176"/>
      <c r="P32" s="1176"/>
      <c r="Q32" s="1176"/>
      <c r="R32" s="1176"/>
      <c r="S32" s="1177"/>
      <c r="T32" s="652" t="s">
        <v>414</v>
      </c>
      <c r="U32" s="653"/>
      <c r="V32" s="653"/>
      <c r="W32" s="653"/>
      <c r="X32" s="653"/>
      <c r="Y32" s="654"/>
      <c r="Z32" s="782"/>
      <c r="AA32" s="653"/>
      <c r="AB32" s="653"/>
      <c r="AC32" s="653"/>
      <c r="AD32" s="653"/>
      <c r="AE32" s="653"/>
      <c r="AF32" s="653"/>
      <c r="AG32" s="653"/>
      <c r="AH32" s="653"/>
      <c r="AI32" s="653"/>
      <c r="AJ32" s="653"/>
      <c r="AK32" s="653"/>
      <c r="AL32" s="653"/>
      <c r="AM32" s="653"/>
      <c r="AN32" s="653"/>
      <c r="AO32" s="653"/>
      <c r="AP32" s="653"/>
      <c r="AQ32" s="653"/>
      <c r="AR32" s="937" t="s">
        <v>420</v>
      </c>
      <c r="AS32" s="938"/>
      <c r="AT32" s="938"/>
      <c r="AU32" s="938"/>
      <c r="AV32" s="938"/>
      <c r="AW32" s="1169"/>
      <c r="AX32" s="653"/>
      <c r="AY32" s="653"/>
      <c r="AZ32" s="653"/>
      <c r="BA32" s="653"/>
      <c r="BB32" s="653"/>
      <c r="BC32" s="653"/>
      <c r="BD32" s="653"/>
      <c r="BE32" s="653"/>
      <c r="BF32" s="653"/>
      <c r="BG32" s="653"/>
      <c r="BH32" s="653"/>
      <c r="BI32" s="653"/>
      <c r="BJ32" s="653"/>
      <c r="BK32" s="653"/>
      <c r="BL32" s="653"/>
      <c r="BM32" s="653"/>
      <c r="BN32" s="772"/>
    </row>
    <row r="33" spans="1:107" s="206" customFormat="1" ht="9.9499999999999993" customHeight="1">
      <c r="D33" s="549"/>
      <c r="E33" s="111"/>
      <c r="F33" s="111"/>
      <c r="G33" s="110"/>
      <c r="H33" s="110"/>
      <c r="I33" s="110"/>
      <c r="J33" s="110"/>
      <c r="K33" s="110"/>
      <c r="L33" s="110"/>
      <c r="M33" s="110"/>
      <c r="N33" s="110"/>
      <c r="O33" s="110"/>
      <c r="P33" s="110"/>
      <c r="Q33" s="110"/>
      <c r="R33" s="110"/>
      <c r="S33" s="110"/>
      <c r="T33" s="277"/>
      <c r="U33" s="277"/>
      <c r="V33" s="277"/>
      <c r="W33" s="277"/>
      <c r="X33" s="277"/>
      <c r="Y33" s="277"/>
      <c r="Z33" s="277"/>
      <c r="AA33" s="277"/>
      <c r="AB33" s="277"/>
      <c r="AC33" s="277"/>
      <c r="AD33" s="277"/>
      <c r="AE33" s="277"/>
      <c r="AF33" s="277"/>
      <c r="AG33" s="277"/>
      <c r="AH33" s="277"/>
      <c r="AI33" s="277"/>
      <c r="AJ33" s="277"/>
      <c r="AK33" s="110"/>
      <c r="AL33" s="110"/>
      <c r="AM33" s="110"/>
      <c r="AN33" s="110"/>
      <c r="AO33" s="110"/>
      <c r="AP33" s="110"/>
      <c r="AQ33" s="110"/>
      <c r="AR33" s="110"/>
      <c r="AS33" s="110"/>
      <c r="AT33" s="110"/>
      <c r="AU33" s="110"/>
      <c r="AV33" s="110"/>
      <c r="AW33" s="110"/>
      <c r="AX33" s="277"/>
      <c r="AY33" s="277"/>
      <c r="AZ33" s="277"/>
      <c r="BA33" s="277"/>
      <c r="BB33" s="277"/>
      <c r="BC33" s="277"/>
      <c r="BD33" s="277"/>
      <c r="BE33" s="277"/>
      <c r="BF33" s="277"/>
      <c r="BG33" s="277"/>
      <c r="BH33" s="277"/>
      <c r="BI33" s="277"/>
      <c r="BJ33" s="277"/>
      <c r="BK33" s="277"/>
      <c r="BL33" s="277"/>
      <c r="BM33" s="277"/>
      <c r="BN33" s="277"/>
    </row>
    <row r="34" spans="1:107" s="206" customFormat="1" ht="9.9499999999999993" customHeight="1">
      <c r="D34" s="330"/>
      <c r="E34" s="316"/>
      <c r="F34" s="316"/>
      <c r="G34" s="112"/>
      <c r="H34" s="112"/>
      <c r="I34" s="112"/>
      <c r="J34" s="112"/>
      <c r="K34" s="112"/>
      <c r="L34" s="112"/>
      <c r="M34" s="112"/>
      <c r="N34" s="112"/>
      <c r="O34" s="112"/>
      <c r="P34" s="112"/>
      <c r="Q34" s="112"/>
      <c r="R34" s="112"/>
      <c r="S34" s="112"/>
      <c r="T34" s="275"/>
      <c r="U34" s="275"/>
      <c r="V34" s="275"/>
      <c r="W34" s="275"/>
      <c r="X34" s="275"/>
      <c r="Y34" s="275"/>
      <c r="Z34" s="275"/>
      <c r="AA34" s="275"/>
      <c r="AB34" s="275"/>
      <c r="AC34" s="275"/>
      <c r="AD34" s="275"/>
      <c r="AE34" s="275"/>
      <c r="AF34" s="275"/>
      <c r="AG34" s="275"/>
      <c r="AH34" s="275"/>
      <c r="AI34" s="275"/>
      <c r="AJ34" s="275"/>
      <c r="AK34" s="112"/>
      <c r="AL34" s="112"/>
      <c r="AM34" s="112"/>
      <c r="AN34" s="112"/>
      <c r="AO34" s="112"/>
      <c r="AP34" s="112"/>
      <c r="AQ34" s="112"/>
      <c r="AR34" s="112"/>
      <c r="AS34" s="112"/>
      <c r="AT34" s="112"/>
      <c r="AU34" s="112"/>
      <c r="AV34" s="112"/>
      <c r="AW34" s="112"/>
      <c r="AX34" s="275"/>
      <c r="AY34" s="275"/>
      <c r="AZ34" s="275"/>
      <c r="BA34" s="275"/>
      <c r="BB34" s="275"/>
      <c r="BC34" s="275"/>
      <c r="BD34" s="275"/>
      <c r="BE34" s="275"/>
      <c r="BF34" s="275"/>
      <c r="BG34" s="275"/>
      <c r="BH34" s="275"/>
      <c r="BI34" s="275"/>
      <c r="BJ34" s="275"/>
      <c r="BK34" s="275"/>
      <c r="BL34" s="275"/>
      <c r="BM34" s="275"/>
      <c r="BN34" s="275"/>
    </row>
    <row r="35" spans="1:107" s="206" customFormat="1" ht="24" customHeight="1">
      <c r="D35" s="225"/>
      <c r="E35" s="52"/>
      <c r="F35" s="53"/>
      <c r="G35" s="1196" t="s">
        <v>355</v>
      </c>
      <c r="H35" s="1197"/>
      <c r="I35" s="1197"/>
      <c r="J35" s="1197"/>
      <c r="K35" s="1197"/>
      <c r="L35" s="1197"/>
      <c r="M35" s="1197"/>
      <c r="N35" s="1197"/>
      <c r="O35" s="1197"/>
      <c r="P35" s="1197"/>
      <c r="Q35" s="1197"/>
      <c r="R35" s="1197"/>
      <c r="S35" s="1198"/>
      <c r="T35" s="1186" t="s">
        <v>134</v>
      </c>
      <c r="U35" s="1187"/>
      <c r="V35" s="1187"/>
      <c r="W35" s="1206"/>
      <c r="X35" s="1141"/>
      <c r="Y35" s="1141"/>
      <c r="Z35" s="1141"/>
      <c r="AA35" s="1142"/>
      <c r="AB35" s="1214" t="s">
        <v>356</v>
      </c>
      <c r="AC35" s="699"/>
      <c r="AD35" s="699"/>
      <c r="AE35" s="699"/>
      <c r="AF35" s="699"/>
      <c r="AG35" s="699"/>
      <c r="AH35" s="699"/>
      <c r="AI35" s="699"/>
      <c r="AJ35" s="699"/>
      <c r="AK35" s="699"/>
      <c r="AL35" s="733" t="s">
        <v>661</v>
      </c>
      <c r="AM35" s="733"/>
      <c r="AN35" s="733"/>
      <c r="AO35" s="733"/>
      <c r="AP35" s="733"/>
      <c r="AQ35" s="733"/>
      <c r="AR35" s="733"/>
      <c r="AS35" s="733"/>
      <c r="AT35" s="733"/>
      <c r="AU35" s="733"/>
      <c r="AV35" s="733"/>
      <c r="AW35" s="733"/>
      <c r="AX35" s="351"/>
      <c r="AY35" s="351"/>
      <c r="AZ35" s="328"/>
      <c r="BA35" s="328"/>
      <c r="BB35" s="328"/>
      <c r="BC35" s="328"/>
      <c r="BD35" s="328"/>
      <c r="BE35" s="44"/>
      <c r="BF35" s="44"/>
      <c r="BG35" s="328"/>
      <c r="BH35" s="328"/>
      <c r="BI35" s="328"/>
      <c r="BJ35" s="328"/>
      <c r="BK35" s="328"/>
      <c r="BL35" s="328"/>
      <c r="BM35" s="328"/>
      <c r="BN35" s="329"/>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c r="DA35" s="92"/>
      <c r="DB35" s="92"/>
      <c r="DC35" s="92"/>
    </row>
    <row r="36" spans="1:107" s="206" customFormat="1" ht="24" customHeight="1">
      <c r="D36" s="298"/>
      <c r="E36" s="694">
        <v>52</v>
      </c>
      <c r="F36" s="695"/>
      <c r="G36" s="1199"/>
      <c r="H36" s="1200"/>
      <c r="I36" s="1200"/>
      <c r="J36" s="1200"/>
      <c r="K36" s="1200"/>
      <c r="L36" s="1200"/>
      <c r="M36" s="1200"/>
      <c r="N36" s="1200"/>
      <c r="O36" s="1200"/>
      <c r="P36" s="1200"/>
      <c r="Q36" s="1200"/>
      <c r="R36" s="1200"/>
      <c r="S36" s="1201"/>
      <c r="T36" s="1189" t="s">
        <v>135</v>
      </c>
      <c r="U36" s="1190"/>
      <c r="V36" s="1190"/>
      <c r="W36" s="1270"/>
      <c r="X36" s="1143"/>
      <c r="Y36" s="1143"/>
      <c r="Z36" s="1143"/>
      <c r="AA36" s="1144"/>
      <c r="AB36" s="1215"/>
      <c r="AC36" s="800"/>
      <c r="AD36" s="800"/>
      <c r="AE36" s="800"/>
      <c r="AF36" s="800"/>
      <c r="AG36" s="800"/>
      <c r="AH36" s="800"/>
      <c r="AI36" s="800"/>
      <c r="AJ36" s="800"/>
      <c r="AK36" s="800"/>
      <c r="AL36" s="693"/>
      <c r="AM36" s="693"/>
      <c r="AN36" s="693"/>
      <c r="AO36" s="693"/>
      <c r="AP36" s="693"/>
      <c r="AQ36" s="693"/>
      <c r="AR36" s="693"/>
      <c r="AS36" s="693"/>
      <c r="AT36" s="693"/>
      <c r="AU36" s="693"/>
      <c r="AV36" s="693"/>
      <c r="AW36" s="693"/>
      <c r="AX36" s="198"/>
      <c r="AY36" s="198"/>
      <c r="AZ36" s="299"/>
      <c r="BA36" s="299"/>
      <c r="BB36" s="299"/>
      <c r="BC36" s="299"/>
      <c r="BD36" s="299"/>
      <c r="BE36" s="43"/>
      <c r="BF36" s="43"/>
      <c r="BG36" s="299"/>
      <c r="BH36" s="299"/>
      <c r="BI36" s="299"/>
      <c r="BJ36" s="299"/>
      <c r="BK36" s="299"/>
      <c r="BL36" s="299"/>
      <c r="BM36" s="299"/>
      <c r="BN36" s="300"/>
      <c r="BV36" s="92"/>
      <c r="BW36" s="92"/>
      <c r="BX36" s="92"/>
      <c r="BY36" s="92"/>
      <c r="BZ36" s="92"/>
      <c r="CA36" s="92"/>
      <c r="CB36" s="92"/>
      <c r="CC36" s="92"/>
      <c r="CD36" s="92"/>
      <c r="CE36" s="92"/>
      <c r="CF36" s="92"/>
      <c r="CG36" s="92"/>
      <c r="CH36" s="92"/>
      <c r="CI36" s="92"/>
      <c r="CJ36" s="92"/>
      <c r="CK36" s="92"/>
      <c r="CL36" s="92"/>
      <c r="CM36" s="92"/>
      <c r="CN36" s="92"/>
      <c r="CO36" s="92"/>
      <c r="CP36" s="92"/>
      <c r="CQ36" s="92"/>
      <c r="CR36" s="92"/>
      <c r="CS36" s="92"/>
      <c r="CT36" s="92"/>
      <c r="CU36" s="92"/>
      <c r="CV36" s="92"/>
      <c r="CW36" s="92"/>
      <c r="CX36" s="92"/>
      <c r="CY36" s="92"/>
      <c r="CZ36" s="92"/>
      <c r="DA36" s="92"/>
      <c r="DB36" s="92"/>
      <c r="DC36" s="92"/>
    </row>
    <row r="37" spans="1:107" s="206" customFormat="1" ht="24" customHeight="1">
      <c r="D37" s="298"/>
      <c r="E37" s="687" t="s">
        <v>189</v>
      </c>
      <c r="F37" s="688"/>
      <c r="G37" s="1202"/>
      <c r="H37" s="1203"/>
      <c r="I37" s="1203"/>
      <c r="J37" s="1203"/>
      <c r="K37" s="1203"/>
      <c r="L37" s="1203"/>
      <c r="M37" s="1203"/>
      <c r="N37" s="1203"/>
      <c r="O37" s="1203"/>
      <c r="P37" s="1203"/>
      <c r="Q37" s="1203"/>
      <c r="R37" s="1203"/>
      <c r="S37" s="1204"/>
      <c r="T37" s="1192" t="s">
        <v>136</v>
      </c>
      <c r="U37" s="1193"/>
      <c r="V37" s="1193"/>
      <c r="W37" s="1255"/>
      <c r="X37" s="1195"/>
      <c r="Y37" s="1195"/>
      <c r="Z37" s="1195"/>
      <c r="AA37" s="1213"/>
      <c r="AB37" s="1216"/>
      <c r="AC37" s="958"/>
      <c r="AD37" s="958"/>
      <c r="AE37" s="958"/>
      <c r="AF37" s="958"/>
      <c r="AG37" s="958"/>
      <c r="AH37" s="958"/>
      <c r="AI37" s="958"/>
      <c r="AJ37" s="958"/>
      <c r="AK37" s="958"/>
      <c r="AL37" s="854"/>
      <c r="AM37" s="854"/>
      <c r="AN37" s="854"/>
      <c r="AO37" s="854"/>
      <c r="AP37" s="854"/>
      <c r="AQ37" s="854"/>
      <c r="AR37" s="854"/>
      <c r="AS37" s="854"/>
      <c r="AT37" s="854"/>
      <c r="AU37" s="854"/>
      <c r="AV37" s="854"/>
      <c r="AW37" s="854"/>
      <c r="AX37" s="352"/>
      <c r="AY37" s="352"/>
      <c r="AZ37" s="330"/>
      <c r="BA37" s="330"/>
      <c r="BB37" s="330"/>
      <c r="BC37" s="330"/>
      <c r="BD37" s="330"/>
      <c r="BE37" s="45"/>
      <c r="BF37" s="45"/>
      <c r="BG37" s="330"/>
      <c r="BH37" s="330"/>
      <c r="BI37" s="330"/>
      <c r="BJ37" s="330"/>
      <c r="BK37" s="330"/>
      <c r="BL37" s="330"/>
      <c r="BM37" s="330"/>
      <c r="BN37" s="331"/>
      <c r="BV37" s="92"/>
      <c r="BW37" s="92"/>
      <c r="BX37" s="92"/>
      <c r="BY37" s="92"/>
      <c r="BZ37" s="92"/>
      <c r="CA37" s="92"/>
      <c r="CB37" s="92"/>
      <c r="CC37" s="92"/>
      <c r="CD37" s="92"/>
      <c r="CE37" s="92"/>
      <c r="CF37" s="92"/>
      <c r="CG37" s="92"/>
      <c r="CH37" s="92"/>
      <c r="CI37" s="92"/>
      <c r="CJ37" s="92"/>
      <c r="CK37" s="92"/>
      <c r="CL37" s="92"/>
      <c r="CM37" s="92"/>
      <c r="CN37" s="92"/>
      <c r="CO37" s="92"/>
      <c r="CP37" s="92"/>
      <c r="CQ37" s="92"/>
      <c r="CR37" s="92"/>
      <c r="CS37" s="92"/>
      <c r="CT37" s="92"/>
      <c r="CU37" s="92"/>
      <c r="CV37" s="92"/>
      <c r="CW37" s="92"/>
      <c r="CX37" s="92"/>
      <c r="CY37" s="92"/>
      <c r="CZ37" s="92"/>
      <c r="DA37" s="92"/>
      <c r="DB37" s="92"/>
      <c r="DC37" s="92"/>
    </row>
    <row r="38" spans="1:107" s="206" customFormat="1" ht="24" customHeight="1">
      <c r="D38" s="298"/>
      <c r="E38" s="687"/>
      <c r="F38" s="688"/>
      <c r="G38" s="1178" t="s">
        <v>102</v>
      </c>
      <c r="H38" s="1179"/>
      <c r="I38" s="1179"/>
      <c r="J38" s="1179"/>
      <c r="K38" s="1179"/>
      <c r="L38" s="1179"/>
      <c r="M38" s="1179"/>
      <c r="N38" s="1179"/>
      <c r="O38" s="1179"/>
      <c r="P38" s="1179"/>
      <c r="Q38" s="1179"/>
      <c r="R38" s="1179"/>
      <c r="S38" s="1180"/>
      <c r="T38" s="1186" t="s">
        <v>134</v>
      </c>
      <c r="U38" s="1187"/>
      <c r="V38" s="1187"/>
      <c r="W38" s="1187"/>
      <c r="X38" s="1188"/>
      <c r="Y38" s="1141"/>
      <c r="Z38" s="1141"/>
      <c r="AA38" s="1141"/>
      <c r="AB38" s="814" t="s">
        <v>275</v>
      </c>
      <c r="AC38" s="683"/>
      <c r="AD38" s="683"/>
      <c r="AE38" s="683"/>
      <c r="AF38" s="683"/>
      <c r="AG38" s="683"/>
      <c r="AH38" s="683"/>
      <c r="AI38" s="1205"/>
      <c r="AJ38" s="1185" t="s">
        <v>298</v>
      </c>
      <c r="AK38" s="683"/>
      <c r="AL38" s="683"/>
      <c r="AM38" s="683"/>
      <c r="AN38" s="683"/>
      <c r="AO38" s="683"/>
      <c r="AP38" s="683"/>
      <c r="AQ38" s="683"/>
      <c r="AR38" s="740"/>
      <c r="AS38" s="814"/>
      <c r="AT38" s="683"/>
      <c r="AU38" s="812" t="s">
        <v>357</v>
      </c>
      <c r="AV38" s="812"/>
      <c r="AW38" s="812"/>
      <c r="AX38" s="812"/>
      <c r="AY38" s="812"/>
      <c r="AZ38" s="813"/>
      <c r="BA38" s="328"/>
      <c r="BB38" s="328"/>
      <c r="BC38" s="328"/>
      <c r="BD38" s="328"/>
      <c r="BE38" s="328"/>
      <c r="BF38" s="328"/>
      <c r="BG38" s="328"/>
      <c r="BH38" s="328"/>
      <c r="BI38" s="328"/>
      <c r="BJ38" s="328"/>
      <c r="BK38" s="328"/>
      <c r="BL38" s="336"/>
      <c r="BM38" s="336"/>
      <c r="BN38" s="3"/>
    </row>
    <row r="39" spans="1:107" s="248" customFormat="1" ht="24" customHeight="1">
      <c r="D39" s="298"/>
      <c r="E39" s="687"/>
      <c r="F39" s="688"/>
      <c r="G39" s="1256"/>
      <c r="H39" s="1257"/>
      <c r="I39" s="1257"/>
      <c r="J39" s="1257"/>
      <c r="K39" s="1257"/>
      <c r="L39" s="1257"/>
      <c r="M39" s="1257"/>
      <c r="N39" s="1257"/>
      <c r="O39" s="1257"/>
      <c r="P39" s="1257"/>
      <c r="Q39" s="1257"/>
      <c r="R39" s="1257"/>
      <c r="S39" s="1258"/>
      <c r="T39" s="1189" t="s">
        <v>135</v>
      </c>
      <c r="U39" s="1190"/>
      <c r="V39" s="1190"/>
      <c r="W39" s="1190"/>
      <c r="X39" s="1191"/>
      <c r="Y39" s="1143"/>
      <c r="Z39" s="1143"/>
      <c r="AA39" s="1143"/>
      <c r="AB39" s="680" t="s">
        <v>275</v>
      </c>
      <c r="AC39" s="607"/>
      <c r="AD39" s="607"/>
      <c r="AE39" s="607"/>
      <c r="AF39" s="607"/>
      <c r="AG39" s="607"/>
      <c r="AH39" s="607"/>
      <c r="AI39" s="1207"/>
      <c r="AJ39" s="767" t="s">
        <v>298</v>
      </c>
      <c r="AK39" s="607"/>
      <c r="AL39" s="607"/>
      <c r="AM39" s="607"/>
      <c r="AN39" s="607"/>
      <c r="AO39" s="607"/>
      <c r="AP39" s="607"/>
      <c r="AQ39" s="607"/>
      <c r="AR39" s="681"/>
      <c r="AS39" s="1209"/>
      <c r="AT39" s="604"/>
      <c r="AU39" s="1210" t="s">
        <v>357</v>
      </c>
      <c r="AV39" s="1210"/>
      <c r="AW39" s="1210"/>
      <c r="AX39" s="1210"/>
      <c r="AY39" s="1210"/>
      <c r="AZ39" s="1211"/>
      <c r="BA39" s="299"/>
      <c r="BB39" s="299"/>
      <c r="BC39" s="299"/>
      <c r="BD39" s="299"/>
      <c r="BE39" s="299"/>
      <c r="BF39" s="299"/>
      <c r="BG39" s="299"/>
      <c r="BH39" s="299"/>
      <c r="BI39" s="299"/>
      <c r="BJ39" s="299"/>
      <c r="BK39" s="299"/>
      <c r="BL39" s="337"/>
      <c r="BM39" s="337"/>
      <c r="BN39" s="7"/>
    </row>
    <row r="40" spans="1:107" s="206" customFormat="1" ht="24" customHeight="1">
      <c r="D40" s="298"/>
      <c r="E40" s="687"/>
      <c r="F40" s="688"/>
      <c r="G40" s="1181"/>
      <c r="H40" s="1182"/>
      <c r="I40" s="1182"/>
      <c r="J40" s="1182"/>
      <c r="K40" s="1182"/>
      <c r="L40" s="1182"/>
      <c r="M40" s="1182"/>
      <c r="N40" s="1182"/>
      <c r="O40" s="1182"/>
      <c r="P40" s="1182"/>
      <c r="Q40" s="1182"/>
      <c r="R40" s="1182"/>
      <c r="S40" s="1183"/>
      <c r="T40" s="1192" t="s">
        <v>136</v>
      </c>
      <c r="U40" s="1193"/>
      <c r="V40" s="1193"/>
      <c r="W40" s="1193"/>
      <c r="X40" s="1194"/>
      <c r="Y40" s="1195"/>
      <c r="Z40" s="1195"/>
      <c r="AA40" s="1195"/>
      <c r="AB40" s="662" t="s">
        <v>275</v>
      </c>
      <c r="AC40" s="609"/>
      <c r="AD40" s="609"/>
      <c r="AE40" s="609"/>
      <c r="AF40" s="609"/>
      <c r="AG40" s="609"/>
      <c r="AH40" s="609"/>
      <c r="AI40" s="1208"/>
      <c r="AJ40" s="707" t="s">
        <v>298</v>
      </c>
      <c r="AK40" s="609"/>
      <c r="AL40" s="609"/>
      <c r="AM40" s="609"/>
      <c r="AN40" s="609"/>
      <c r="AO40" s="609"/>
      <c r="AP40" s="609"/>
      <c r="AQ40" s="609"/>
      <c r="AR40" s="658"/>
      <c r="AS40" s="876"/>
      <c r="AT40" s="602"/>
      <c r="AU40" s="1150" t="s">
        <v>357</v>
      </c>
      <c r="AV40" s="1150"/>
      <c r="AW40" s="1150"/>
      <c r="AX40" s="1150"/>
      <c r="AY40" s="1150"/>
      <c r="AZ40" s="1212"/>
      <c r="BA40" s="330"/>
      <c r="BB40" s="330"/>
      <c r="BC40" s="330"/>
      <c r="BD40" s="330"/>
      <c r="BE40" s="330"/>
      <c r="BF40" s="330"/>
      <c r="BG40" s="330"/>
      <c r="BH40" s="330"/>
      <c r="BI40" s="330"/>
      <c r="BJ40" s="330"/>
      <c r="BK40" s="330"/>
      <c r="BL40" s="339"/>
      <c r="BM40" s="339"/>
      <c r="BN40" s="9"/>
    </row>
    <row r="41" spans="1:107" s="206" customFormat="1" ht="24" customHeight="1">
      <c r="D41" s="298"/>
      <c r="E41" s="687"/>
      <c r="F41" s="688"/>
      <c r="G41" s="1178" t="s">
        <v>103</v>
      </c>
      <c r="H41" s="1179"/>
      <c r="I41" s="1179"/>
      <c r="J41" s="1179"/>
      <c r="K41" s="1179"/>
      <c r="L41" s="1179"/>
      <c r="M41" s="1179"/>
      <c r="N41" s="1179"/>
      <c r="O41" s="1179"/>
      <c r="P41" s="1179"/>
      <c r="Q41" s="1179"/>
      <c r="R41" s="1179"/>
      <c r="S41" s="1180"/>
      <c r="T41" s="1184"/>
      <c r="U41" s="1141"/>
      <c r="V41" s="1141"/>
      <c r="W41" s="1142"/>
      <c r="X41" s="683" t="s">
        <v>275</v>
      </c>
      <c r="Y41" s="683"/>
      <c r="Z41" s="683"/>
      <c r="AA41" s="683"/>
      <c r="AB41" s="683"/>
      <c r="AC41" s="683"/>
      <c r="AD41" s="683"/>
      <c r="AE41" s="683"/>
      <c r="AF41" s="1185"/>
      <c r="AG41" s="683"/>
      <c r="AH41" s="683"/>
      <c r="AI41" s="683"/>
      <c r="AJ41" s="683"/>
      <c r="AK41" s="683"/>
      <c r="AL41" s="683"/>
      <c r="AM41" s="683"/>
      <c r="AN41" s="683"/>
      <c r="AO41" s="683"/>
      <c r="AP41" s="683"/>
      <c r="AQ41" s="373"/>
      <c r="AR41" s="373"/>
      <c r="AS41" s="373"/>
      <c r="AT41" s="373"/>
      <c r="AU41" s="373"/>
      <c r="AV41" s="373"/>
      <c r="AW41" s="373"/>
      <c r="AX41" s="373"/>
      <c r="AY41" s="373"/>
      <c r="AZ41" s="373"/>
      <c r="BA41" s="373"/>
      <c r="BB41" s="373"/>
      <c r="BC41" s="373"/>
      <c r="BD41" s="373"/>
      <c r="BE41" s="373"/>
      <c r="BF41" s="373"/>
      <c r="BG41" s="373"/>
      <c r="BH41" s="373"/>
      <c r="BI41" s="373"/>
      <c r="BJ41" s="373"/>
      <c r="BK41" s="373"/>
      <c r="BL41" s="371"/>
      <c r="BM41" s="371"/>
      <c r="BN41" s="372"/>
    </row>
    <row r="42" spans="1:107" s="248" customFormat="1" ht="24" customHeight="1">
      <c r="D42" s="298"/>
      <c r="E42" s="687"/>
      <c r="F42" s="688"/>
      <c r="G42" s="1181"/>
      <c r="H42" s="1182"/>
      <c r="I42" s="1182"/>
      <c r="J42" s="1182"/>
      <c r="K42" s="1182"/>
      <c r="L42" s="1182"/>
      <c r="M42" s="1182"/>
      <c r="N42" s="1182"/>
      <c r="O42" s="1182"/>
      <c r="P42" s="1182"/>
      <c r="Q42" s="1182"/>
      <c r="R42" s="1182"/>
      <c r="S42" s="1183"/>
      <c r="T42" s="657" t="s">
        <v>298</v>
      </c>
      <c r="U42" s="609"/>
      <c r="V42" s="609"/>
      <c r="W42" s="609"/>
      <c r="X42" s="609"/>
      <c r="Y42" s="609"/>
      <c r="Z42" s="609"/>
      <c r="AA42" s="609"/>
      <c r="AB42" s="609"/>
      <c r="AC42" s="662"/>
      <c r="AD42" s="609"/>
      <c r="AE42" s="660" t="s">
        <v>365</v>
      </c>
      <c r="AF42" s="660"/>
      <c r="AG42" s="660"/>
      <c r="AH42" s="660"/>
      <c r="AI42" s="660"/>
      <c r="AJ42" s="660"/>
      <c r="AK42" s="661"/>
      <c r="AL42" s="609"/>
      <c r="AM42" s="609"/>
      <c r="AN42" s="660" t="s">
        <v>366</v>
      </c>
      <c r="AO42" s="660"/>
      <c r="AP42" s="660"/>
      <c r="AQ42" s="660"/>
      <c r="AR42" s="660"/>
      <c r="AS42" s="660"/>
      <c r="AT42" s="660"/>
      <c r="AU42" s="660"/>
      <c r="AV42" s="662"/>
      <c r="AW42" s="609"/>
      <c r="AX42" s="660" t="s">
        <v>367</v>
      </c>
      <c r="AY42" s="660"/>
      <c r="AZ42" s="660"/>
      <c r="BA42" s="660"/>
      <c r="BB42" s="660"/>
      <c r="BC42" s="660"/>
      <c r="BD42" s="661"/>
      <c r="BE42" s="609"/>
      <c r="BF42" s="609"/>
      <c r="BG42" s="660" t="s">
        <v>368</v>
      </c>
      <c r="BH42" s="660"/>
      <c r="BI42" s="660"/>
      <c r="BJ42" s="660"/>
      <c r="BK42" s="660"/>
      <c r="BL42" s="244"/>
      <c r="BM42" s="244"/>
      <c r="BN42" s="13"/>
    </row>
    <row r="43" spans="1:107" s="206" customFormat="1" ht="24" customHeight="1">
      <c r="A43" s="248"/>
      <c r="D43" s="59"/>
      <c r="E43" s="689"/>
      <c r="F43" s="690"/>
      <c r="G43" s="1175" t="s">
        <v>371</v>
      </c>
      <c r="H43" s="1176"/>
      <c r="I43" s="1176"/>
      <c r="J43" s="1176"/>
      <c r="K43" s="1176"/>
      <c r="L43" s="1176"/>
      <c r="M43" s="1176"/>
      <c r="N43" s="1176"/>
      <c r="O43" s="1176"/>
      <c r="P43" s="1176"/>
      <c r="Q43" s="1176"/>
      <c r="R43" s="1176"/>
      <c r="S43" s="1177"/>
      <c r="T43" s="652"/>
      <c r="U43" s="653"/>
      <c r="V43" s="780" t="s">
        <v>372</v>
      </c>
      <c r="W43" s="780"/>
      <c r="X43" s="780"/>
      <c r="Y43" s="780"/>
      <c r="Z43" s="783"/>
      <c r="AA43" s="782"/>
      <c r="AB43" s="653"/>
      <c r="AC43" s="780" t="s">
        <v>368</v>
      </c>
      <c r="AD43" s="780"/>
      <c r="AE43" s="780"/>
      <c r="AF43" s="780"/>
      <c r="AG43" s="780"/>
      <c r="AH43" s="332" t="s">
        <v>334</v>
      </c>
      <c r="AI43" s="653" t="s">
        <v>655</v>
      </c>
      <c r="AJ43" s="653"/>
      <c r="AK43" s="653"/>
      <c r="AL43" s="653"/>
      <c r="AM43" s="653"/>
      <c r="AN43" s="653"/>
      <c r="AO43" s="653"/>
      <c r="AP43" s="653"/>
      <c r="AQ43" s="653"/>
      <c r="AR43" s="653"/>
      <c r="AS43" s="653"/>
      <c r="AT43" s="653"/>
      <c r="AU43" s="653"/>
      <c r="AV43" s="357" t="s">
        <v>335</v>
      </c>
      <c r="AW43" s="332"/>
      <c r="AX43" s="332"/>
      <c r="AY43" s="332"/>
      <c r="AZ43" s="332"/>
      <c r="BA43" s="332"/>
      <c r="BB43" s="332"/>
      <c r="BC43" s="332"/>
      <c r="BD43" s="332"/>
      <c r="BE43" s="332"/>
      <c r="BF43" s="332"/>
      <c r="BG43" s="332"/>
      <c r="BH43" s="332"/>
      <c r="BI43" s="332"/>
      <c r="BJ43" s="332"/>
      <c r="BK43" s="332"/>
      <c r="BL43" s="332"/>
      <c r="BM43" s="332"/>
      <c r="BN43" s="333"/>
    </row>
    <row r="44" spans="1:107" ht="20.100000000000001" customHeight="1">
      <c r="V44" s="204"/>
      <c r="W44" s="204"/>
      <c r="X44" s="204"/>
      <c r="BL44" s="92"/>
      <c r="BM44" s="92"/>
      <c r="BN44" s="92"/>
      <c r="BO44" s="92"/>
      <c r="BP44" s="92"/>
      <c r="BQ44" s="92"/>
      <c r="BR44" s="92"/>
      <c r="BS44" s="92"/>
    </row>
    <row r="45" spans="1:107" ht="20.100000000000001" customHeight="1">
      <c r="BL45" s="92"/>
      <c r="BM45" s="92"/>
      <c r="BN45" s="92"/>
      <c r="BO45" s="92"/>
      <c r="BP45" s="92"/>
      <c r="BQ45" s="92"/>
      <c r="BR45" s="92"/>
      <c r="BS45" s="92"/>
      <c r="BT45" s="92"/>
      <c r="BU45" s="92"/>
      <c r="BV45" s="92"/>
      <c r="BW45" s="92"/>
    </row>
    <row r="46" spans="1:107" ht="20.100000000000001" customHeight="1">
      <c r="Z46" s="26"/>
      <c r="AA46" s="26"/>
      <c r="AB46" s="26"/>
      <c r="AC46" s="26"/>
      <c r="AD46" s="26"/>
      <c r="AE46" s="26"/>
      <c r="AF46" s="26"/>
      <c r="AM46" s="26"/>
      <c r="AN46" s="26"/>
      <c r="AO46" s="26"/>
      <c r="AP46" s="26"/>
      <c r="AQ46" s="26"/>
      <c r="AR46" s="26"/>
      <c r="AS46" s="26"/>
      <c r="BL46" s="92"/>
      <c r="BM46" s="92"/>
      <c r="BN46" s="92"/>
      <c r="BO46" s="92"/>
      <c r="BP46" s="92"/>
      <c r="BQ46" s="92"/>
      <c r="BR46" s="92"/>
      <c r="BS46" s="92"/>
      <c r="BT46" s="92"/>
      <c r="BU46" s="92"/>
      <c r="BV46" s="92"/>
      <c r="BW46" s="92"/>
    </row>
    <row r="47" spans="1:107" ht="20.100000000000001" customHeight="1">
      <c r="AM47" s="26"/>
      <c r="AN47" s="26"/>
      <c r="AO47" s="26"/>
      <c r="AP47" s="26"/>
      <c r="AQ47" s="26"/>
      <c r="AR47" s="26"/>
      <c r="AS47" s="26"/>
      <c r="BL47" s="92"/>
      <c r="BM47" s="92"/>
      <c r="BN47" s="92"/>
      <c r="BO47" s="92"/>
      <c r="BP47" s="92"/>
      <c r="BQ47" s="92"/>
      <c r="BR47" s="92"/>
      <c r="BS47" s="92"/>
      <c r="BT47" s="92"/>
      <c r="BU47" s="92"/>
      <c r="BV47" s="92"/>
      <c r="BW47" s="92"/>
    </row>
    <row r="48" spans="1:107" ht="20.100000000000001" customHeight="1"/>
    <row r="49" spans="5:80" ht="20.100000000000001" customHeight="1"/>
    <row r="50" spans="5:80" ht="20.100000000000001" customHeight="1"/>
    <row r="51" spans="5:80" ht="20.100000000000001" customHeight="1"/>
    <row r="52" spans="5:80" ht="20.100000000000001" customHeight="1"/>
    <row r="53" spans="5:80" ht="20.100000000000001" customHeight="1"/>
    <row r="54" spans="5:80" ht="20.100000000000001" customHeight="1"/>
    <row r="55" spans="5:80" ht="20.100000000000001" customHeight="1">
      <c r="BC55" s="204"/>
      <c r="BD55" s="204"/>
      <c r="BE55" s="204"/>
      <c r="BF55" s="204"/>
      <c r="BG55" s="204"/>
      <c r="BH55" s="204"/>
      <c r="BI55" s="204"/>
      <c r="BJ55" s="204"/>
      <c r="BK55" s="204"/>
      <c r="BL55" s="204"/>
      <c r="BM55" s="204"/>
      <c r="BN55" s="204"/>
      <c r="BO55" s="204"/>
      <c r="BP55" s="204"/>
      <c r="BQ55" s="204"/>
      <c r="BR55" s="204"/>
      <c r="BS55" s="204"/>
      <c r="BT55" s="204"/>
      <c r="BU55" s="204"/>
      <c r="BV55" s="204"/>
      <c r="BW55" s="204"/>
      <c r="BX55" s="204"/>
    </row>
    <row r="56" spans="5:80" ht="20.100000000000001" customHeight="1">
      <c r="G56" s="204"/>
    </row>
    <row r="57" spans="5:80" ht="20.100000000000001" customHeight="1">
      <c r="F57" s="206"/>
      <c r="G57" s="206"/>
      <c r="H57" s="206"/>
      <c r="I57" s="206"/>
      <c r="J57" s="206"/>
      <c r="K57" s="206"/>
      <c r="L57" s="206"/>
      <c r="M57" s="206"/>
      <c r="N57" s="206"/>
      <c r="O57" s="206"/>
      <c r="P57" s="206"/>
      <c r="Q57" s="206"/>
      <c r="S57" s="206"/>
      <c r="T57" s="206"/>
      <c r="U57" s="206"/>
      <c r="V57" s="206"/>
      <c r="W57" s="206"/>
      <c r="X57" s="206"/>
      <c r="Y57" s="206"/>
      <c r="Z57" s="206"/>
      <c r="AA57" s="206"/>
      <c r="AB57" s="206"/>
      <c r="AC57" s="206"/>
      <c r="AD57" s="206"/>
      <c r="AE57" s="206"/>
      <c r="AF57" s="206"/>
      <c r="AG57" s="206"/>
      <c r="AH57" s="206"/>
      <c r="AI57" s="206"/>
      <c r="AK57" s="206"/>
      <c r="AL57" s="206"/>
      <c r="AM57" s="206"/>
      <c r="AN57" s="206"/>
      <c r="AO57" s="206"/>
      <c r="AP57" s="206"/>
    </row>
    <row r="58" spans="5:80" ht="20.100000000000001" customHeight="1"/>
    <row r="59" spans="5:80" ht="20.100000000000001" customHeight="1">
      <c r="E59" s="204"/>
    </row>
    <row r="60" spans="5:80" ht="20.100000000000001" customHeight="1">
      <c r="F60" s="206"/>
      <c r="G60" s="206"/>
      <c r="H60" s="206"/>
      <c r="I60" s="206"/>
      <c r="J60" s="206"/>
      <c r="K60" s="206"/>
      <c r="L60" s="206"/>
      <c r="M60" s="206"/>
      <c r="N60" s="206"/>
      <c r="O60" s="206"/>
      <c r="P60" s="206"/>
      <c r="Q60" s="206"/>
      <c r="S60" s="206"/>
      <c r="T60" s="206"/>
      <c r="U60" s="206"/>
      <c r="V60" s="206"/>
      <c r="W60" s="206"/>
      <c r="X60" s="206"/>
      <c r="Y60" s="206"/>
      <c r="Z60" s="206"/>
      <c r="AA60" s="206"/>
      <c r="AB60" s="206"/>
      <c r="AC60" s="206"/>
      <c r="AD60" s="206"/>
      <c r="AE60" s="206"/>
      <c r="AF60" s="206"/>
      <c r="AG60" s="206"/>
      <c r="AH60" s="206"/>
      <c r="AI60" s="206"/>
      <c r="AK60" s="206"/>
      <c r="AL60" s="206"/>
      <c r="AM60" s="206"/>
      <c r="AN60" s="206"/>
      <c r="AO60" s="206"/>
      <c r="AP60" s="206"/>
    </row>
    <row r="61" spans="5:80" ht="20.100000000000001" customHeight="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5:80" ht="20.100000000000001" customHeight="1">
      <c r="AT62" s="113"/>
      <c r="AU62" s="113"/>
      <c r="AV62" s="113"/>
      <c r="AW62" s="113"/>
      <c r="AX62" s="113"/>
      <c r="AY62" s="113"/>
      <c r="BA62" s="113"/>
      <c r="BB62" s="113"/>
      <c r="BC62" s="113"/>
      <c r="BD62" s="113"/>
      <c r="BL62" s="18"/>
      <c r="BM62" s="18"/>
      <c r="BN62" s="18"/>
      <c r="BO62" s="18"/>
      <c r="BP62" s="18"/>
      <c r="BQ62" s="18"/>
      <c r="BR62" s="18"/>
      <c r="BS62" s="18"/>
      <c r="BT62" s="18"/>
      <c r="BU62" s="18"/>
      <c r="BV62" s="18"/>
      <c r="BW62" s="18"/>
    </row>
    <row r="63" spans="5:80" ht="20.100000000000001" customHeight="1"/>
    <row r="64" spans="5:80" ht="20.100000000000001" customHeight="1"/>
  </sheetData>
  <mergeCells count="217">
    <mergeCell ref="M4:W4"/>
    <mergeCell ref="W13:X13"/>
    <mergeCell ref="W14:X14"/>
    <mergeCell ref="W15:X15"/>
    <mergeCell ref="AA13:AB13"/>
    <mergeCell ref="AA14:AB14"/>
    <mergeCell ref="AA15:AB15"/>
    <mergeCell ref="E36:F36"/>
    <mergeCell ref="T36:W36"/>
    <mergeCell ref="E24:F24"/>
    <mergeCell ref="G24:S24"/>
    <mergeCell ref="E20:F23"/>
    <mergeCell ref="G20:S23"/>
    <mergeCell ref="U20:AK20"/>
    <mergeCell ref="U21:AK21"/>
    <mergeCell ref="U22:AK22"/>
    <mergeCell ref="E16:F16"/>
    <mergeCell ref="E13:F15"/>
    <mergeCell ref="G13:S15"/>
    <mergeCell ref="E6:F9"/>
    <mergeCell ref="G6:R9"/>
    <mergeCell ref="E10:F10"/>
    <mergeCell ref="T13:U15"/>
    <mergeCell ref="AF13:AG15"/>
    <mergeCell ref="E37:F43"/>
    <mergeCell ref="T37:W37"/>
    <mergeCell ref="G38:S40"/>
    <mergeCell ref="AU3:BA3"/>
    <mergeCell ref="BB3:BT3"/>
    <mergeCell ref="E5:F5"/>
    <mergeCell ref="G5:S5"/>
    <mergeCell ref="E25:F25"/>
    <mergeCell ref="G25:S25"/>
    <mergeCell ref="AX25:BN25"/>
    <mergeCell ref="E26:F28"/>
    <mergeCell ref="G26:S26"/>
    <mergeCell ref="AX26:BN26"/>
    <mergeCell ref="T25:Y25"/>
    <mergeCell ref="AT25:AW25"/>
    <mergeCell ref="Z25:AS25"/>
    <mergeCell ref="E17:F19"/>
    <mergeCell ref="G17:S19"/>
    <mergeCell ref="T16:W16"/>
    <mergeCell ref="X16:AH16"/>
    <mergeCell ref="AT16:AY16"/>
    <mergeCell ref="AZ16:BB16"/>
    <mergeCell ref="BC16:BF16"/>
    <mergeCell ref="U23:AK23"/>
    <mergeCell ref="AL23:AO23"/>
    <mergeCell ref="AP23:AW23"/>
    <mergeCell ref="T24:W24"/>
    <mergeCell ref="X24:AH24"/>
    <mergeCell ref="AX6:BA6"/>
    <mergeCell ref="BB6:BI6"/>
    <mergeCell ref="BI7:BJ7"/>
    <mergeCell ref="BK7:BL7"/>
    <mergeCell ref="BM7:BN7"/>
    <mergeCell ref="AX7:BF7"/>
    <mergeCell ref="AX8:BA8"/>
    <mergeCell ref="BB8:BI8"/>
    <mergeCell ref="V11:X11"/>
    <mergeCell ref="Z11:AG11"/>
    <mergeCell ref="T11:U11"/>
    <mergeCell ref="T12:U12"/>
    <mergeCell ref="Z12:AG12"/>
    <mergeCell ref="V12:X12"/>
    <mergeCell ref="T8:AW8"/>
    <mergeCell ref="T9:AW9"/>
    <mergeCell ref="T6:AW7"/>
    <mergeCell ref="AX9:BA9"/>
    <mergeCell ref="BB9:BI9"/>
    <mergeCell ref="T10:W10"/>
    <mergeCell ref="BC10:BF10"/>
    <mergeCell ref="AT10:AY10"/>
    <mergeCell ref="AZ10:BB10"/>
    <mergeCell ref="X10:AH10"/>
    <mergeCell ref="E11:F12"/>
    <mergeCell ref="G11:R12"/>
    <mergeCell ref="AI11:AJ11"/>
    <mergeCell ref="AK11:AM11"/>
    <mergeCell ref="AN11:AO11"/>
    <mergeCell ref="AP11:AR11"/>
    <mergeCell ref="AS11:AT11"/>
    <mergeCell ref="AU11:AW11"/>
    <mergeCell ref="AI12:AJ12"/>
    <mergeCell ref="AK12:AM12"/>
    <mergeCell ref="AO12:AV12"/>
    <mergeCell ref="CG13:CH13"/>
    <mergeCell ref="CK13:CL13"/>
    <mergeCell ref="CO13:DA13"/>
    <mergeCell ref="DH13:DI13"/>
    <mergeCell ref="DN13:DP15"/>
    <mergeCell ref="CG14:CH14"/>
    <mergeCell ref="CK14:CL14"/>
    <mergeCell ref="CO14:DA14"/>
    <mergeCell ref="DH14:DI14"/>
    <mergeCell ref="CG15:CH15"/>
    <mergeCell ref="CK15:CL15"/>
    <mergeCell ref="CO15:DA15"/>
    <mergeCell ref="DH15:DI15"/>
    <mergeCell ref="BH13:BI15"/>
    <mergeCell ref="BJ13:BL13"/>
    <mergeCell ref="BM13:BN13"/>
    <mergeCell ref="BM14:BN14"/>
    <mergeCell ref="BM15:BN15"/>
    <mergeCell ref="BJ14:BL14"/>
    <mergeCell ref="BJ15:BL15"/>
    <mergeCell ref="AH13:BG13"/>
    <mergeCell ref="AH14:BG14"/>
    <mergeCell ref="AH15:BG15"/>
    <mergeCell ref="AB35:AK37"/>
    <mergeCell ref="BH17:BJ17"/>
    <mergeCell ref="BK17:BN17"/>
    <mergeCell ref="AL20:AO20"/>
    <mergeCell ref="AP20:AW20"/>
    <mergeCell ref="AL21:AO21"/>
    <mergeCell ref="AP21:AW21"/>
    <mergeCell ref="AL22:AO22"/>
    <mergeCell ref="AP22:AW22"/>
    <mergeCell ref="AZ19:BC19"/>
    <mergeCell ref="BD19:BN19"/>
    <mergeCell ref="AZ18:BC18"/>
    <mergeCell ref="BD18:BN18"/>
    <mergeCell ref="T18:AY18"/>
    <mergeCell ref="T19:AY19"/>
    <mergeCell ref="AZ17:BG17"/>
    <mergeCell ref="AX27:BN27"/>
    <mergeCell ref="AX28:BN28"/>
    <mergeCell ref="AX29:BN29"/>
    <mergeCell ref="T26:Y26"/>
    <mergeCell ref="Z26:AS26"/>
    <mergeCell ref="AT26:AW26"/>
    <mergeCell ref="T27:Y27"/>
    <mergeCell ref="Z27:AS27"/>
    <mergeCell ref="T38:W38"/>
    <mergeCell ref="X38:AA38"/>
    <mergeCell ref="T39:W39"/>
    <mergeCell ref="X39:AA39"/>
    <mergeCell ref="T40:W40"/>
    <mergeCell ref="X40:AA40"/>
    <mergeCell ref="G35:S37"/>
    <mergeCell ref="AB38:AI38"/>
    <mergeCell ref="AL35:AW37"/>
    <mergeCell ref="T35:W35"/>
    <mergeCell ref="AJ38:AR38"/>
    <mergeCell ref="AB39:AI39"/>
    <mergeCell ref="AJ39:AR39"/>
    <mergeCell ref="AB40:AI40"/>
    <mergeCell ref="AJ40:AR40"/>
    <mergeCell ref="AS38:AT38"/>
    <mergeCell ref="AU38:AZ38"/>
    <mergeCell ref="AS39:AT39"/>
    <mergeCell ref="AU39:AZ39"/>
    <mergeCell ref="AS40:AT40"/>
    <mergeCell ref="AU40:AZ40"/>
    <mergeCell ref="X35:AA35"/>
    <mergeCell ref="X36:AA36"/>
    <mergeCell ref="X37:AA37"/>
    <mergeCell ref="AX42:BD42"/>
    <mergeCell ref="BE42:BF42"/>
    <mergeCell ref="BG42:BK42"/>
    <mergeCell ref="G41:S42"/>
    <mergeCell ref="T43:U43"/>
    <mergeCell ref="V43:Z43"/>
    <mergeCell ref="AA43:AB43"/>
    <mergeCell ref="AC43:AG43"/>
    <mergeCell ref="AI43:AU43"/>
    <mergeCell ref="G43:S43"/>
    <mergeCell ref="T41:W41"/>
    <mergeCell ref="X41:AE41"/>
    <mergeCell ref="AF41:AN41"/>
    <mergeCell ref="AO41:AP41"/>
    <mergeCell ref="T42:AB42"/>
    <mergeCell ref="AC42:AD42"/>
    <mergeCell ref="AE42:AK42"/>
    <mergeCell ref="AL42:AM42"/>
    <mergeCell ref="AN42:AU42"/>
    <mergeCell ref="AV42:AW42"/>
    <mergeCell ref="E30:F32"/>
    <mergeCell ref="G30:S30"/>
    <mergeCell ref="AX30:BN30"/>
    <mergeCell ref="G31:S31"/>
    <mergeCell ref="AX31:BN31"/>
    <mergeCell ref="G32:S32"/>
    <mergeCell ref="AX32:BN32"/>
    <mergeCell ref="T29:Y29"/>
    <mergeCell ref="T30:Y30"/>
    <mergeCell ref="T31:Y31"/>
    <mergeCell ref="T32:Y32"/>
    <mergeCell ref="Z30:AQ30"/>
    <mergeCell ref="AR30:AW30"/>
    <mergeCell ref="Z31:AQ31"/>
    <mergeCell ref="AR31:AW31"/>
    <mergeCell ref="Z32:AQ32"/>
    <mergeCell ref="AR32:AW32"/>
    <mergeCell ref="AT27:AW27"/>
    <mergeCell ref="T28:Y28"/>
    <mergeCell ref="E29:F29"/>
    <mergeCell ref="G29:S29"/>
    <mergeCell ref="G27:S27"/>
    <mergeCell ref="G28:S28"/>
    <mergeCell ref="Z28:AQ28"/>
    <mergeCell ref="AR28:AW28"/>
    <mergeCell ref="Z29:AQ29"/>
    <mergeCell ref="AR29:AW29"/>
    <mergeCell ref="AY5:BD5"/>
    <mergeCell ref="BE5:BF5"/>
    <mergeCell ref="BG5:BL5"/>
    <mergeCell ref="T5:U5"/>
    <mergeCell ref="V5:X5"/>
    <mergeCell ref="Y5:Z5"/>
    <mergeCell ref="AA5:AC5"/>
    <mergeCell ref="AD5:AE5"/>
    <mergeCell ref="AF5:AH5"/>
    <mergeCell ref="AI5:AJ5"/>
    <mergeCell ref="AK5:AV5"/>
    <mergeCell ref="AW5:AX5"/>
  </mergeCells>
  <phoneticPr fontId="2"/>
  <conditionalFormatting sqref="BE35:BF37">
    <cfRule type="expression" dxfId="1" priority="2">
      <formula>$X35=1</formula>
    </cfRule>
    <cfRule type="expression" dxfId="0" priority="4">
      <formula>$X35=2</formula>
    </cfRule>
  </conditionalFormatting>
  <dataValidations count="3">
    <dataValidation type="list" allowBlank="1" showInputMessage="1" showErrorMessage="1" sqref="AX6:BA6 AX8:BA9 T10:W10 T16:W16 AL20:AO23 AZ18:BC19 T24:W24 X38:AA40 T41:W41">
      <formula1>"1,2"</formula1>
    </dataValidation>
    <dataValidation type="list" allowBlank="1" showInputMessage="1" showErrorMessage="1" sqref="BE35:BF37">
      <formula1>"1,2,3"</formula1>
    </dataValidation>
    <dataValidation type="list" allowBlank="1" showInputMessage="1" showErrorMessage="1" sqref="X35:AA37">
      <formula1>"1,2,3,4,5,6,7"</formula1>
    </dataValidation>
  </dataValidations>
  <pageMargins left="0.35433070866141736" right="0.19685039370078741" top="0.39370078740157483" bottom="0.23622047244094491" header="0" footer="0.15748031496062992"/>
  <pageSetup paperSize="9" scale="83" fitToHeight="0" orientation="portrait"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Group Box 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8203" r:id="rId5" name="Group Box 11">
              <controlPr defaultSize="0" autoFill="0" autoPict="0">
                <anchor moveWithCells="1">
                  <from>
                    <xdr:col>48</xdr:col>
                    <xdr:colOff>114300</xdr:colOff>
                    <xdr:row>5</xdr:row>
                    <xdr:rowOff>0</xdr:rowOff>
                  </from>
                  <to>
                    <xdr:col>61</xdr:col>
                    <xdr:colOff>9525</xdr:colOff>
                    <xdr:row>6</xdr:row>
                    <xdr:rowOff>38100</xdr:rowOff>
                  </to>
                </anchor>
              </controlPr>
            </control>
          </mc:Choice>
        </mc:AlternateContent>
        <mc:AlternateContent xmlns:mc="http://schemas.openxmlformats.org/markup-compatibility/2006">
          <mc:Choice Requires="x14">
            <control shapeId="8204" r:id="rId6" name="Group Box 12">
              <controlPr defaultSize="0" autoFill="0" autoPict="0">
                <anchor moveWithCells="1">
                  <from>
                    <xdr:col>48</xdr:col>
                    <xdr:colOff>114300</xdr:colOff>
                    <xdr:row>7</xdr:row>
                    <xdr:rowOff>0</xdr:rowOff>
                  </from>
                  <to>
                    <xdr:col>61</xdr:col>
                    <xdr:colOff>9525</xdr:colOff>
                    <xdr:row>8</xdr:row>
                    <xdr:rowOff>38100</xdr:rowOff>
                  </to>
                </anchor>
              </controlPr>
            </control>
          </mc:Choice>
        </mc:AlternateContent>
        <mc:AlternateContent xmlns:mc="http://schemas.openxmlformats.org/markup-compatibility/2006">
          <mc:Choice Requires="x14">
            <control shapeId="8206" r:id="rId7" name="Group Box 14">
              <controlPr defaultSize="0" autoFill="0" autoPict="0">
                <anchor moveWithCells="1">
                  <from>
                    <xdr:col>48</xdr:col>
                    <xdr:colOff>114300</xdr:colOff>
                    <xdr:row>8</xdr:row>
                    <xdr:rowOff>0</xdr:rowOff>
                  </from>
                  <to>
                    <xdr:col>61</xdr:col>
                    <xdr:colOff>9525</xdr:colOff>
                    <xdr:row>9</xdr:row>
                    <xdr:rowOff>38100</xdr:rowOff>
                  </to>
                </anchor>
              </controlPr>
            </control>
          </mc:Choice>
        </mc:AlternateContent>
        <mc:AlternateContent xmlns:mc="http://schemas.openxmlformats.org/markup-compatibility/2006">
          <mc:Choice Requires="x14">
            <control shapeId="8209" r:id="rId8" name="Group Box 17">
              <controlPr defaultSize="0" autoFill="0" autoPict="0">
                <anchor moveWithCells="1">
                  <from>
                    <xdr:col>18</xdr:col>
                    <xdr:colOff>114300</xdr:colOff>
                    <xdr:row>9</xdr:row>
                    <xdr:rowOff>0</xdr:rowOff>
                  </from>
                  <to>
                    <xdr:col>31</xdr:col>
                    <xdr:colOff>9525</xdr:colOff>
                    <xdr:row>9</xdr:row>
                    <xdr:rowOff>285750</xdr:rowOff>
                  </to>
                </anchor>
              </controlPr>
            </control>
          </mc:Choice>
        </mc:AlternateContent>
        <mc:AlternateContent xmlns:mc="http://schemas.openxmlformats.org/markup-compatibility/2006">
          <mc:Choice Requires="x14">
            <control shapeId="8210" r:id="rId9" name="Check Box 18">
              <controlPr defaultSize="0" autoFill="0" autoLine="0" autoPict="0">
                <anchor moveWithCells="1">
                  <from>
                    <xdr:col>19</xdr:col>
                    <xdr:colOff>9525</xdr:colOff>
                    <xdr:row>10</xdr:row>
                    <xdr:rowOff>0</xdr:rowOff>
                  </from>
                  <to>
                    <xdr:col>20</xdr:col>
                    <xdr:colOff>104775</xdr:colOff>
                    <xdr:row>11</xdr:row>
                    <xdr:rowOff>0</xdr:rowOff>
                  </to>
                </anchor>
              </controlPr>
            </control>
          </mc:Choice>
        </mc:AlternateContent>
        <mc:AlternateContent xmlns:mc="http://schemas.openxmlformats.org/markup-compatibility/2006">
          <mc:Choice Requires="x14">
            <control shapeId="8211" r:id="rId10" name="Check Box 19">
              <controlPr defaultSize="0" autoFill="0" autoLine="0" autoPict="0">
                <anchor moveWithCells="1">
                  <from>
                    <xdr:col>19</xdr:col>
                    <xdr:colOff>9525</xdr:colOff>
                    <xdr:row>11</xdr:row>
                    <xdr:rowOff>0</xdr:rowOff>
                  </from>
                  <to>
                    <xdr:col>20</xdr:col>
                    <xdr:colOff>104775</xdr:colOff>
                    <xdr:row>12</xdr:row>
                    <xdr:rowOff>0</xdr:rowOff>
                  </to>
                </anchor>
              </controlPr>
            </control>
          </mc:Choice>
        </mc:AlternateContent>
        <mc:AlternateContent xmlns:mc="http://schemas.openxmlformats.org/markup-compatibility/2006">
          <mc:Choice Requires="x14">
            <control shapeId="8212" r:id="rId11" name="Check Box 20">
              <controlPr defaultSize="0" autoFill="0" autoLine="0" autoPict="0">
                <anchor moveWithCells="1">
                  <from>
                    <xdr:col>34</xdr:col>
                    <xdr:colOff>9525</xdr:colOff>
                    <xdr:row>10</xdr:row>
                    <xdr:rowOff>0</xdr:rowOff>
                  </from>
                  <to>
                    <xdr:col>35</xdr:col>
                    <xdr:colOff>104775</xdr:colOff>
                    <xdr:row>11</xdr:row>
                    <xdr:rowOff>0</xdr:rowOff>
                  </to>
                </anchor>
              </controlPr>
            </control>
          </mc:Choice>
        </mc:AlternateContent>
        <mc:AlternateContent xmlns:mc="http://schemas.openxmlformats.org/markup-compatibility/2006">
          <mc:Choice Requires="x14">
            <control shapeId="8213" r:id="rId12" name="Check Box 21">
              <controlPr defaultSize="0" autoFill="0" autoLine="0" autoPict="0">
                <anchor moveWithCells="1">
                  <from>
                    <xdr:col>39</xdr:col>
                    <xdr:colOff>9525</xdr:colOff>
                    <xdr:row>10</xdr:row>
                    <xdr:rowOff>0</xdr:rowOff>
                  </from>
                  <to>
                    <xdr:col>40</xdr:col>
                    <xdr:colOff>104775</xdr:colOff>
                    <xdr:row>11</xdr:row>
                    <xdr:rowOff>0</xdr:rowOff>
                  </to>
                </anchor>
              </controlPr>
            </control>
          </mc:Choice>
        </mc:AlternateContent>
        <mc:AlternateContent xmlns:mc="http://schemas.openxmlformats.org/markup-compatibility/2006">
          <mc:Choice Requires="x14">
            <control shapeId="8214" r:id="rId13" name="Check Box 22">
              <controlPr defaultSize="0" autoFill="0" autoLine="0" autoPict="0">
                <anchor moveWithCells="1">
                  <from>
                    <xdr:col>44</xdr:col>
                    <xdr:colOff>9525</xdr:colOff>
                    <xdr:row>10</xdr:row>
                    <xdr:rowOff>0</xdr:rowOff>
                  </from>
                  <to>
                    <xdr:col>45</xdr:col>
                    <xdr:colOff>104775</xdr:colOff>
                    <xdr:row>11</xdr:row>
                    <xdr:rowOff>0</xdr:rowOff>
                  </to>
                </anchor>
              </controlPr>
            </control>
          </mc:Choice>
        </mc:AlternateContent>
        <mc:AlternateContent xmlns:mc="http://schemas.openxmlformats.org/markup-compatibility/2006">
          <mc:Choice Requires="x14">
            <control shapeId="8215" r:id="rId14" name="Check Box 23">
              <controlPr defaultSize="0" autoFill="0" autoLine="0" autoPict="0">
                <anchor moveWithCells="1">
                  <from>
                    <xdr:col>34</xdr:col>
                    <xdr:colOff>9525</xdr:colOff>
                    <xdr:row>11</xdr:row>
                    <xdr:rowOff>0</xdr:rowOff>
                  </from>
                  <to>
                    <xdr:col>35</xdr:col>
                    <xdr:colOff>104775</xdr:colOff>
                    <xdr:row>12</xdr:row>
                    <xdr:rowOff>0</xdr:rowOff>
                  </to>
                </anchor>
              </controlPr>
            </control>
          </mc:Choice>
        </mc:AlternateContent>
        <mc:AlternateContent xmlns:mc="http://schemas.openxmlformats.org/markup-compatibility/2006">
          <mc:Choice Requires="x14">
            <control shapeId="8218" r:id="rId15" name="Group Box 26">
              <controlPr defaultSize="0" autoFill="0" autoPict="0">
                <anchor moveWithCells="1">
                  <from>
                    <xdr:col>38</xdr:col>
                    <xdr:colOff>114300</xdr:colOff>
                    <xdr:row>15</xdr:row>
                    <xdr:rowOff>0</xdr:rowOff>
                  </from>
                  <to>
                    <xdr:col>51</xdr:col>
                    <xdr:colOff>9525</xdr:colOff>
                    <xdr:row>15</xdr:row>
                    <xdr:rowOff>285750</xdr:rowOff>
                  </to>
                </anchor>
              </controlPr>
            </control>
          </mc:Choice>
        </mc:AlternateContent>
        <mc:AlternateContent xmlns:mc="http://schemas.openxmlformats.org/markup-compatibility/2006">
          <mc:Choice Requires="x14">
            <control shapeId="8220" r:id="rId16" name="Group Box 28">
              <controlPr defaultSize="0" autoFill="0" autoPict="0">
                <anchor moveWithCells="1">
                  <from>
                    <xdr:col>18</xdr:col>
                    <xdr:colOff>114300</xdr:colOff>
                    <xdr:row>15</xdr:row>
                    <xdr:rowOff>0</xdr:rowOff>
                  </from>
                  <to>
                    <xdr:col>31</xdr:col>
                    <xdr:colOff>9525</xdr:colOff>
                    <xdr:row>15</xdr:row>
                    <xdr:rowOff>285750</xdr:rowOff>
                  </to>
                </anchor>
              </controlPr>
            </control>
          </mc:Choice>
        </mc:AlternateContent>
        <mc:AlternateContent xmlns:mc="http://schemas.openxmlformats.org/markup-compatibility/2006">
          <mc:Choice Requires="x14">
            <control shapeId="8222" r:id="rId17" name="Group Box 30">
              <controlPr defaultSize="0" autoFill="0" autoPict="0">
                <anchor moveWithCells="1">
                  <from>
                    <xdr:col>36</xdr:col>
                    <xdr:colOff>114300</xdr:colOff>
                    <xdr:row>19</xdr:row>
                    <xdr:rowOff>0</xdr:rowOff>
                  </from>
                  <to>
                    <xdr:col>49</xdr:col>
                    <xdr:colOff>9525</xdr:colOff>
                    <xdr:row>19</xdr:row>
                    <xdr:rowOff>285750</xdr:rowOff>
                  </to>
                </anchor>
              </controlPr>
            </control>
          </mc:Choice>
        </mc:AlternateContent>
        <mc:AlternateContent xmlns:mc="http://schemas.openxmlformats.org/markup-compatibility/2006">
          <mc:Choice Requires="x14">
            <control shapeId="8223" r:id="rId18" name="Group Box 31">
              <controlPr defaultSize="0" autoFill="0" autoPict="0">
                <anchor moveWithCells="1">
                  <from>
                    <xdr:col>36</xdr:col>
                    <xdr:colOff>114300</xdr:colOff>
                    <xdr:row>20</xdr:row>
                    <xdr:rowOff>0</xdr:rowOff>
                  </from>
                  <to>
                    <xdr:col>49</xdr:col>
                    <xdr:colOff>9525</xdr:colOff>
                    <xdr:row>20</xdr:row>
                    <xdr:rowOff>285750</xdr:rowOff>
                  </to>
                </anchor>
              </controlPr>
            </control>
          </mc:Choice>
        </mc:AlternateContent>
        <mc:AlternateContent xmlns:mc="http://schemas.openxmlformats.org/markup-compatibility/2006">
          <mc:Choice Requires="x14">
            <control shapeId="8224" r:id="rId19" name="Group Box 32">
              <controlPr defaultSize="0" autoFill="0" autoPict="0">
                <anchor moveWithCells="1">
                  <from>
                    <xdr:col>36</xdr:col>
                    <xdr:colOff>114300</xdr:colOff>
                    <xdr:row>21</xdr:row>
                    <xdr:rowOff>0</xdr:rowOff>
                  </from>
                  <to>
                    <xdr:col>49</xdr:col>
                    <xdr:colOff>9525</xdr:colOff>
                    <xdr:row>21</xdr:row>
                    <xdr:rowOff>285750</xdr:rowOff>
                  </to>
                </anchor>
              </controlPr>
            </control>
          </mc:Choice>
        </mc:AlternateContent>
        <mc:AlternateContent xmlns:mc="http://schemas.openxmlformats.org/markup-compatibility/2006">
          <mc:Choice Requires="x14">
            <control shapeId="8225" r:id="rId20" name="Group Box 33">
              <controlPr defaultSize="0" autoFill="0" autoPict="0">
                <anchor moveWithCells="1">
                  <from>
                    <xdr:col>36</xdr:col>
                    <xdr:colOff>114300</xdr:colOff>
                    <xdr:row>22</xdr:row>
                    <xdr:rowOff>0</xdr:rowOff>
                  </from>
                  <to>
                    <xdr:col>49</xdr:col>
                    <xdr:colOff>9525</xdr:colOff>
                    <xdr:row>22</xdr:row>
                    <xdr:rowOff>285750</xdr:rowOff>
                  </to>
                </anchor>
              </controlPr>
            </control>
          </mc:Choice>
        </mc:AlternateContent>
        <mc:AlternateContent xmlns:mc="http://schemas.openxmlformats.org/markup-compatibility/2006">
          <mc:Choice Requires="x14">
            <control shapeId="8226" r:id="rId21" name="Group Box 34">
              <controlPr defaultSize="0" autoFill="0" autoPict="0">
                <anchor moveWithCells="1">
                  <from>
                    <xdr:col>51</xdr:col>
                    <xdr:colOff>0</xdr:colOff>
                    <xdr:row>18</xdr:row>
                    <xdr:rowOff>0</xdr:rowOff>
                  </from>
                  <to>
                    <xdr:col>63</xdr:col>
                    <xdr:colOff>19050</xdr:colOff>
                    <xdr:row>18</xdr:row>
                    <xdr:rowOff>285750</xdr:rowOff>
                  </to>
                </anchor>
              </controlPr>
            </control>
          </mc:Choice>
        </mc:AlternateContent>
        <mc:AlternateContent xmlns:mc="http://schemas.openxmlformats.org/markup-compatibility/2006">
          <mc:Choice Requires="x14">
            <control shapeId="8227" r:id="rId22" name="Group Box 35">
              <controlPr defaultSize="0" autoFill="0" autoPict="0">
                <anchor moveWithCells="1">
                  <from>
                    <xdr:col>51</xdr:col>
                    <xdr:colOff>0</xdr:colOff>
                    <xdr:row>17</xdr:row>
                    <xdr:rowOff>0</xdr:rowOff>
                  </from>
                  <to>
                    <xdr:col>63</xdr:col>
                    <xdr:colOff>19050</xdr:colOff>
                    <xdr:row>17</xdr:row>
                    <xdr:rowOff>285750</xdr:rowOff>
                  </to>
                </anchor>
              </controlPr>
            </control>
          </mc:Choice>
        </mc:AlternateContent>
        <mc:AlternateContent xmlns:mc="http://schemas.openxmlformats.org/markup-compatibility/2006">
          <mc:Choice Requires="x14">
            <control shapeId="8228" r:id="rId23" name="Group Box 36">
              <controlPr defaultSize="0" autoFill="0" autoPict="0">
                <anchor moveWithCells="1">
                  <from>
                    <xdr:col>18</xdr:col>
                    <xdr:colOff>114300</xdr:colOff>
                    <xdr:row>23</xdr:row>
                    <xdr:rowOff>0</xdr:rowOff>
                  </from>
                  <to>
                    <xdr:col>31</xdr:col>
                    <xdr:colOff>9525</xdr:colOff>
                    <xdr:row>23</xdr:row>
                    <xdr:rowOff>285750</xdr:rowOff>
                  </to>
                </anchor>
              </controlPr>
            </control>
          </mc:Choice>
        </mc:AlternateContent>
        <mc:AlternateContent xmlns:mc="http://schemas.openxmlformats.org/markup-compatibility/2006">
          <mc:Choice Requires="x14">
            <control shapeId="8231" r:id="rId24" name="Group Box 39">
              <controlPr defaultSize="0" autoFill="0" autoPict="0">
                <anchor moveWithCells="1">
                  <from>
                    <xdr:col>22</xdr:col>
                    <xdr:colOff>114300</xdr:colOff>
                    <xdr:row>34</xdr:row>
                    <xdr:rowOff>0</xdr:rowOff>
                  </from>
                  <to>
                    <xdr:col>35</xdr:col>
                    <xdr:colOff>9525</xdr:colOff>
                    <xdr:row>34</xdr:row>
                    <xdr:rowOff>285750</xdr:rowOff>
                  </to>
                </anchor>
              </controlPr>
            </control>
          </mc:Choice>
        </mc:AlternateContent>
        <mc:AlternateContent xmlns:mc="http://schemas.openxmlformats.org/markup-compatibility/2006">
          <mc:Choice Requires="x14">
            <control shapeId="8238" r:id="rId25" name="Group Box 46">
              <controlPr defaultSize="0" autoFill="0" autoPict="0">
                <anchor moveWithCells="1">
                  <from>
                    <xdr:col>22</xdr:col>
                    <xdr:colOff>114300</xdr:colOff>
                    <xdr:row>37</xdr:row>
                    <xdr:rowOff>0</xdr:rowOff>
                  </from>
                  <to>
                    <xdr:col>35</xdr:col>
                    <xdr:colOff>9525</xdr:colOff>
                    <xdr:row>37</xdr:row>
                    <xdr:rowOff>285750</xdr:rowOff>
                  </to>
                </anchor>
              </controlPr>
            </control>
          </mc:Choice>
        </mc:AlternateContent>
        <mc:AlternateContent xmlns:mc="http://schemas.openxmlformats.org/markup-compatibility/2006">
          <mc:Choice Requires="x14">
            <control shapeId="8240" r:id="rId26" name="Group Box 48">
              <controlPr defaultSize="0" autoFill="0" autoPict="0">
                <anchor moveWithCells="1">
                  <from>
                    <xdr:col>22</xdr:col>
                    <xdr:colOff>114300</xdr:colOff>
                    <xdr:row>38</xdr:row>
                    <xdr:rowOff>0</xdr:rowOff>
                  </from>
                  <to>
                    <xdr:col>35</xdr:col>
                    <xdr:colOff>9525</xdr:colOff>
                    <xdr:row>38</xdr:row>
                    <xdr:rowOff>285750</xdr:rowOff>
                  </to>
                </anchor>
              </controlPr>
            </control>
          </mc:Choice>
        </mc:AlternateContent>
        <mc:AlternateContent xmlns:mc="http://schemas.openxmlformats.org/markup-compatibility/2006">
          <mc:Choice Requires="x14">
            <control shapeId="8241" r:id="rId27" name="Group Box 49">
              <controlPr defaultSize="0" autoFill="0" autoPict="0">
                <anchor moveWithCells="1">
                  <from>
                    <xdr:col>22</xdr:col>
                    <xdr:colOff>114300</xdr:colOff>
                    <xdr:row>39</xdr:row>
                    <xdr:rowOff>0</xdr:rowOff>
                  </from>
                  <to>
                    <xdr:col>35</xdr:col>
                    <xdr:colOff>9525</xdr:colOff>
                    <xdr:row>39</xdr:row>
                    <xdr:rowOff>285750</xdr:rowOff>
                  </to>
                </anchor>
              </controlPr>
            </control>
          </mc:Choice>
        </mc:AlternateContent>
        <mc:AlternateContent xmlns:mc="http://schemas.openxmlformats.org/markup-compatibility/2006">
          <mc:Choice Requires="x14">
            <control shapeId="8243" r:id="rId28" name="Group Box 51">
              <controlPr defaultSize="0" autoFill="0" autoPict="0">
                <anchor moveWithCells="1">
                  <from>
                    <xdr:col>18</xdr:col>
                    <xdr:colOff>114300</xdr:colOff>
                    <xdr:row>40</xdr:row>
                    <xdr:rowOff>0</xdr:rowOff>
                  </from>
                  <to>
                    <xdr:col>31</xdr:col>
                    <xdr:colOff>9525</xdr:colOff>
                    <xdr:row>40</xdr:row>
                    <xdr:rowOff>285750</xdr:rowOff>
                  </to>
                </anchor>
              </controlPr>
            </control>
          </mc:Choice>
        </mc:AlternateContent>
        <mc:AlternateContent xmlns:mc="http://schemas.openxmlformats.org/markup-compatibility/2006">
          <mc:Choice Requires="x14">
            <control shapeId="8245" r:id="rId29" name="Check Box 53">
              <controlPr defaultSize="0" autoFill="0" autoLine="0" autoPict="0">
                <anchor moveWithCells="1">
                  <from>
                    <xdr:col>28</xdr:col>
                    <xdr:colOff>19050</xdr:colOff>
                    <xdr:row>41</xdr:row>
                    <xdr:rowOff>28575</xdr:rowOff>
                  </from>
                  <to>
                    <xdr:col>30</xdr:col>
                    <xdr:colOff>9525</xdr:colOff>
                    <xdr:row>41</xdr:row>
                    <xdr:rowOff>276225</xdr:rowOff>
                  </to>
                </anchor>
              </controlPr>
            </control>
          </mc:Choice>
        </mc:AlternateContent>
        <mc:AlternateContent xmlns:mc="http://schemas.openxmlformats.org/markup-compatibility/2006">
          <mc:Choice Requires="x14">
            <control shapeId="8246" r:id="rId30" name="Check Box 54">
              <controlPr defaultSize="0" autoFill="0" autoLine="0" autoPict="0">
                <anchor moveWithCells="1">
                  <from>
                    <xdr:col>37</xdr:col>
                    <xdr:colOff>19050</xdr:colOff>
                    <xdr:row>41</xdr:row>
                    <xdr:rowOff>28575</xdr:rowOff>
                  </from>
                  <to>
                    <xdr:col>39</xdr:col>
                    <xdr:colOff>9525</xdr:colOff>
                    <xdr:row>41</xdr:row>
                    <xdr:rowOff>276225</xdr:rowOff>
                  </to>
                </anchor>
              </controlPr>
            </control>
          </mc:Choice>
        </mc:AlternateContent>
        <mc:AlternateContent xmlns:mc="http://schemas.openxmlformats.org/markup-compatibility/2006">
          <mc:Choice Requires="x14">
            <control shapeId="8247" r:id="rId31" name="Check Box 55">
              <controlPr defaultSize="0" autoFill="0" autoLine="0" autoPict="0">
                <anchor moveWithCells="1">
                  <from>
                    <xdr:col>47</xdr:col>
                    <xdr:colOff>19050</xdr:colOff>
                    <xdr:row>41</xdr:row>
                    <xdr:rowOff>28575</xdr:rowOff>
                  </from>
                  <to>
                    <xdr:col>49</xdr:col>
                    <xdr:colOff>9525</xdr:colOff>
                    <xdr:row>41</xdr:row>
                    <xdr:rowOff>276225</xdr:rowOff>
                  </to>
                </anchor>
              </controlPr>
            </control>
          </mc:Choice>
        </mc:AlternateContent>
        <mc:AlternateContent xmlns:mc="http://schemas.openxmlformats.org/markup-compatibility/2006">
          <mc:Choice Requires="x14">
            <control shapeId="8248" r:id="rId32" name="Check Box 56">
              <controlPr defaultSize="0" autoFill="0" autoLine="0" autoPict="0">
                <anchor moveWithCells="1">
                  <from>
                    <xdr:col>56</xdr:col>
                    <xdr:colOff>19050</xdr:colOff>
                    <xdr:row>41</xdr:row>
                    <xdr:rowOff>28575</xdr:rowOff>
                  </from>
                  <to>
                    <xdr:col>58</xdr:col>
                    <xdr:colOff>9525</xdr:colOff>
                    <xdr:row>41</xdr:row>
                    <xdr:rowOff>276225</xdr:rowOff>
                  </to>
                </anchor>
              </controlPr>
            </control>
          </mc:Choice>
        </mc:AlternateContent>
        <mc:AlternateContent xmlns:mc="http://schemas.openxmlformats.org/markup-compatibility/2006">
          <mc:Choice Requires="x14">
            <control shapeId="8249" r:id="rId33" name="Check Box 57">
              <controlPr defaultSize="0" autoFill="0" autoLine="0" autoPict="0">
                <anchor moveWithCells="1">
                  <from>
                    <xdr:col>19</xdr:col>
                    <xdr:colOff>19050</xdr:colOff>
                    <xdr:row>42</xdr:row>
                    <xdr:rowOff>28575</xdr:rowOff>
                  </from>
                  <to>
                    <xdr:col>21</xdr:col>
                    <xdr:colOff>9525</xdr:colOff>
                    <xdr:row>42</xdr:row>
                    <xdr:rowOff>276225</xdr:rowOff>
                  </to>
                </anchor>
              </controlPr>
            </control>
          </mc:Choice>
        </mc:AlternateContent>
        <mc:AlternateContent xmlns:mc="http://schemas.openxmlformats.org/markup-compatibility/2006">
          <mc:Choice Requires="x14">
            <control shapeId="8250" r:id="rId34" name="Check Box 58">
              <controlPr defaultSize="0" autoFill="0" autoLine="0" autoPict="0">
                <anchor moveWithCells="1">
                  <from>
                    <xdr:col>26</xdr:col>
                    <xdr:colOff>19050</xdr:colOff>
                    <xdr:row>42</xdr:row>
                    <xdr:rowOff>28575</xdr:rowOff>
                  </from>
                  <to>
                    <xdr:col>28</xdr:col>
                    <xdr:colOff>9525</xdr:colOff>
                    <xdr:row>42</xdr:row>
                    <xdr:rowOff>276225</xdr:rowOff>
                  </to>
                </anchor>
              </controlPr>
            </control>
          </mc:Choice>
        </mc:AlternateContent>
        <mc:AlternateContent xmlns:mc="http://schemas.openxmlformats.org/markup-compatibility/2006">
          <mc:Choice Requires="x14">
            <control shapeId="8259" r:id="rId35" name="Group Box 67">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269" r:id="rId36" name="Group Box 77">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275" r:id="rId37" name="Group Box 83">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282" r:id="rId38" name="Group Box 90">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284" r:id="rId39" name="Group Box 92">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296" r:id="rId40" name="Group Box 104">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297" r:id="rId41" name="Group Box 105">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305" r:id="rId42" name="Group Box 113">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318" r:id="rId43" name="Group Box 126">
              <controlPr defaultSize="0" autoFill="0" autoPict="0">
                <anchor moveWithCells="1">
                  <from>
                    <xdr:col>50</xdr:col>
                    <xdr:colOff>114300</xdr:colOff>
                    <xdr:row>43</xdr:row>
                    <xdr:rowOff>0</xdr:rowOff>
                  </from>
                  <to>
                    <xdr:col>63</xdr:col>
                    <xdr:colOff>9525</xdr:colOff>
                    <xdr:row>44</xdr:row>
                    <xdr:rowOff>38100</xdr:rowOff>
                  </to>
                </anchor>
              </controlPr>
            </control>
          </mc:Choice>
        </mc:AlternateContent>
        <mc:AlternateContent xmlns:mc="http://schemas.openxmlformats.org/markup-compatibility/2006">
          <mc:Choice Requires="x14">
            <control shapeId="8319" r:id="rId44" name="Group Box 127">
              <controlPr defaultSize="0" autoFill="0" autoPict="0">
                <anchor moveWithCells="1">
                  <from>
                    <xdr:col>50</xdr:col>
                    <xdr:colOff>114300</xdr:colOff>
                    <xdr:row>43</xdr:row>
                    <xdr:rowOff>0</xdr:rowOff>
                  </from>
                  <to>
                    <xdr:col>63</xdr:col>
                    <xdr:colOff>9525</xdr:colOff>
                    <xdr:row>44</xdr:row>
                    <xdr:rowOff>38100</xdr:rowOff>
                  </to>
                </anchor>
              </controlPr>
            </control>
          </mc:Choice>
        </mc:AlternateContent>
        <mc:AlternateContent xmlns:mc="http://schemas.openxmlformats.org/markup-compatibility/2006">
          <mc:Choice Requires="x14">
            <control shapeId="8320" r:id="rId45" name="Group Box 128">
              <controlPr defaultSize="0" autoFill="0" autoPict="0">
                <anchor moveWithCells="1">
                  <from>
                    <xdr:col>46</xdr:col>
                    <xdr:colOff>114300</xdr:colOff>
                    <xdr:row>43</xdr:row>
                    <xdr:rowOff>0</xdr:rowOff>
                  </from>
                  <to>
                    <xdr:col>59</xdr:col>
                    <xdr:colOff>9525</xdr:colOff>
                    <xdr:row>44</xdr:row>
                    <xdr:rowOff>38100</xdr:rowOff>
                  </to>
                </anchor>
              </controlPr>
            </control>
          </mc:Choice>
        </mc:AlternateContent>
        <mc:AlternateContent xmlns:mc="http://schemas.openxmlformats.org/markup-compatibility/2006">
          <mc:Choice Requires="x14">
            <control shapeId="8321" r:id="rId46" name="Group Box 129">
              <controlPr defaultSize="0" autoFill="0" autoPict="0">
                <anchor moveWithCells="1">
                  <from>
                    <xdr:col>46</xdr:col>
                    <xdr:colOff>114300</xdr:colOff>
                    <xdr:row>43</xdr:row>
                    <xdr:rowOff>0</xdr:rowOff>
                  </from>
                  <to>
                    <xdr:col>59</xdr:col>
                    <xdr:colOff>9525</xdr:colOff>
                    <xdr:row>44</xdr:row>
                    <xdr:rowOff>38100</xdr:rowOff>
                  </to>
                </anchor>
              </controlPr>
            </control>
          </mc:Choice>
        </mc:AlternateContent>
        <mc:AlternateContent xmlns:mc="http://schemas.openxmlformats.org/markup-compatibility/2006">
          <mc:Choice Requires="x14">
            <control shapeId="8322" r:id="rId47" name="Group Box 130">
              <controlPr defaultSize="0" autoFill="0" autoPict="0">
                <anchor moveWithCells="1">
                  <from>
                    <xdr:col>46</xdr:col>
                    <xdr:colOff>114300</xdr:colOff>
                    <xdr:row>43</xdr:row>
                    <xdr:rowOff>0</xdr:rowOff>
                  </from>
                  <to>
                    <xdr:col>59</xdr:col>
                    <xdr:colOff>9525</xdr:colOff>
                    <xdr:row>44</xdr:row>
                    <xdr:rowOff>38100</xdr:rowOff>
                  </to>
                </anchor>
              </controlPr>
            </control>
          </mc:Choice>
        </mc:AlternateContent>
        <mc:AlternateContent xmlns:mc="http://schemas.openxmlformats.org/markup-compatibility/2006">
          <mc:Choice Requires="x14">
            <control shapeId="8323" r:id="rId48" name="Group Box 131">
              <controlPr defaultSize="0" autoFill="0" autoPict="0">
                <anchor moveWithCells="1">
                  <from>
                    <xdr:col>46</xdr:col>
                    <xdr:colOff>114300</xdr:colOff>
                    <xdr:row>43</xdr:row>
                    <xdr:rowOff>0</xdr:rowOff>
                  </from>
                  <to>
                    <xdr:col>59</xdr:col>
                    <xdr:colOff>9525</xdr:colOff>
                    <xdr:row>44</xdr:row>
                    <xdr:rowOff>38100</xdr:rowOff>
                  </to>
                </anchor>
              </controlPr>
            </control>
          </mc:Choice>
        </mc:AlternateContent>
        <mc:AlternateContent xmlns:mc="http://schemas.openxmlformats.org/markup-compatibility/2006">
          <mc:Choice Requires="x14">
            <control shapeId="8325" r:id="rId49" name="Check Box 133">
              <controlPr defaultSize="0" autoFill="0" autoLine="0" autoPict="0">
                <anchor moveWithCells="1">
                  <from>
                    <xdr:col>19</xdr:col>
                    <xdr:colOff>9525</xdr:colOff>
                    <xdr:row>4</xdr:row>
                    <xdr:rowOff>47625</xdr:rowOff>
                  </from>
                  <to>
                    <xdr:col>20</xdr:col>
                    <xdr:colOff>104775</xdr:colOff>
                    <xdr:row>4</xdr:row>
                    <xdr:rowOff>295275</xdr:rowOff>
                  </to>
                </anchor>
              </controlPr>
            </control>
          </mc:Choice>
        </mc:AlternateContent>
        <mc:AlternateContent xmlns:mc="http://schemas.openxmlformats.org/markup-compatibility/2006">
          <mc:Choice Requires="x14">
            <control shapeId="8326" r:id="rId50" name="Check Box 134">
              <controlPr defaultSize="0" autoFill="0" autoLine="0" autoPict="0">
                <anchor moveWithCells="1">
                  <from>
                    <xdr:col>24</xdr:col>
                    <xdr:colOff>9525</xdr:colOff>
                    <xdr:row>4</xdr:row>
                    <xdr:rowOff>47625</xdr:rowOff>
                  </from>
                  <to>
                    <xdr:col>25</xdr:col>
                    <xdr:colOff>104775</xdr:colOff>
                    <xdr:row>4</xdr:row>
                    <xdr:rowOff>295275</xdr:rowOff>
                  </to>
                </anchor>
              </controlPr>
            </control>
          </mc:Choice>
        </mc:AlternateContent>
        <mc:AlternateContent xmlns:mc="http://schemas.openxmlformats.org/markup-compatibility/2006">
          <mc:Choice Requires="x14">
            <control shapeId="8327" r:id="rId51" name="Check Box 135">
              <controlPr defaultSize="0" autoFill="0" autoLine="0" autoPict="0">
                <anchor moveWithCells="1">
                  <from>
                    <xdr:col>29</xdr:col>
                    <xdr:colOff>9525</xdr:colOff>
                    <xdr:row>4</xdr:row>
                    <xdr:rowOff>47625</xdr:rowOff>
                  </from>
                  <to>
                    <xdr:col>30</xdr:col>
                    <xdr:colOff>104775</xdr:colOff>
                    <xdr:row>4</xdr:row>
                    <xdr:rowOff>295275</xdr:rowOff>
                  </to>
                </anchor>
              </controlPr>
            </control>
          </mc:Choice>
        </mc:AlternateContent>
        <mc:AlternateContent xmlns:mc="http://schemas.openxmlformats.org/markup-compatibility/2006">
          <mc:Choice Requires="x14">
            <control shapeId="8328" r:id="rId52" name="Check Box 136">
              <controlPr defaultSize="0" autoFill="0" autoLine="0" autoPict="0">
                <anchor moveWithCells="1">
                  <from>
                    <xdr:col>34</xdr:col>
                    <xdr:colOff>9525</xdr:colOff>
                    <xdr:row>4</xdr:row>
                    <xdr:rowOff>47625</xdr:rowOff>
                  </from>
                  <to>
                    <xdr:col>35</xdr:col>
                    <xdr:colOff>104775</xdr:colOff>
                    <xdr:row>4</xdr:row>
                    <xdr:rowOff>295275</xdr:rowOff>
                  </to>
                </anchor>
              </controlPr>
            </control>
          </mc:Choice>
        </mc:AlternateContent>
        <mc:AlternateContent xmlns:mc="http://schemas.openxmlformats.org/markup-compatibility/2006">
          <mc:Choice Requires="x14">
            <control shapeId="8329" r:id="rId53" name="Check Box 137">
              <controlPr defaultSize="0" autoFill="0" autoLine="0" autoPict="0">
                <anchor moveWithCells="1">
                  <from>
                    <xdr:col>48</xdr:col>
                    <xdr:colOff>9525</xdr:colOff>
                    <xdr:row>4</xdr:row>
                    <xdr:rowOff>47625</xdr:rowOff>
                  </from>
                  <to>
                    <xdr:col>49</xdr:col>
                    <xdr:colOff>104775</xdr:colOff>
                    <xdr:row>4</xdr:row>
                    <xdr:rowOff>295275</xdr:rowOff>
                  </to>
                </anchor>
              </controlPr>
            </control>
          </mc:Choice>
        </mc:AlternateContent>
        <mc:AlternateContent xmlns:mc="http://schemas.openxmlformats.org/markup-compatibility/2006">
          <mc:Choice Requires="x14">
            <control shapeId="8331" r:id="rId54" name="Check Box 139">
              <controlPr defaultSize="0" autoFill="0" autoLine="0" autoPict="0">
                <anchor moveWithCells="1">
                  <from>
                    <xdr:col>56</xdr:col>
                    <xdr:colOff>9525</xdr:colOff>
                    <xdr:row>4</xdr:row>
                    <xdr:rowOff>47625</xdr:rowOff>
                  </from>
                  <to>
                    <xdr:col>57</xdr:col>
                    <xdr:colOff>104775</xdr:colOff>
                    <xdr:row>4</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D1:CC71"/>
  <sheetViews>
    <sheetView showGridLines="0" view="pageBreakPreview" zoomScale="85" zoomScaleNormal="100" zoomScaleSheetLayoutView="85" workbookViewId="0">
      <selection activeCell="G52" sqref="G52:BN52"/>
    </sheetView>
  </sheetViews>
  <sheetFormatPr defaultColWidth="1.625" defaultRowHeight="13.5"/>
  <cols>
    <col min="1" max="5" width="1.625" style="256" customWidth="1"/>
    <col min="6" max="12" width="1.625" style="256"/>
    <col min="13" max="13" width="2.5" style="256" customWidth="1"/>
    <col min="14" max="33" width="1.625" style="256"/>
    <col min="34" max="34" width="1.625" style="256" customWidth="1"/>
    <col min="35" max="68" width="1.625" style="256"/>
    <col min="69" max="69" width="2.125" style="256" customWidth="1"/>
    <col min="70" max="76" width="1.625" style="256"/>
    <col min="77" max="77" width="1.375" style="256" customWidth="1"/>
    <col min="78" max="16384" width="1.625" style="256"/>
  </cols>
  <sheetData>
    <row r="1" spans="4:74">
      <c r="D1" s="256" t="s">
        <v>679</v>
      </c>
    </row>
    <row r="2" spans="4:74" ht="18.75" customHeight="1">
      <c r="H2" s="92"/>
      <c r="I2" s="92"/>
      <c r="J2" s="92"/>
      <c r="K2" s="92"/>
      <c r="L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row>
    <row r="3" spans="4:74" ht="43.5" customHeight="1">
      <c r="H3" s="92"/>
      <c r="I3" s="92"/>
      <c r="J3" s="92"/>
      <c r="K3" s="92"/>
      <c r="L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50" t="s">
        <v>251</v>
      </c>
      <c r="AV3" s="950"/>
      <c r="AW3" s="950"/>
      <c r="AX3" s="950"/>
      <c r="AY3" s="950"/>
      <c r="AZ3" s="950"/>
      <c r="BA3" s="950"/>
      <c r="BB3" s="1104">
        <f>①施設基本情報!T5</f>
        <v>0</v>
      </c>
      <c r="BC3" s="1104"/>
      <c r="BD3" s="1104"/>
      <c r="BE3" s="1104"/>
      <c r="BF3" s="1104"/>
      <c r="BG3" s="1104"/>
      <c r="BH3" s="1104"/>
      <c r="BI3" s="1104"/>
      <c r="BJ3" s="1104"/>
      <c r="BK3" s="1104"/>
      <c r="BL3" s="1104"/>
      <c r="BM3" s="1104"/>
      <c r="BN3" s="1104"/>
      <c r="BO3" s="1104"/>
      <c r="BP3" s="1104"/>
      <c r="BQ3" s="1104"/>
      <c r="BR3" s="1104"/>
      <c r="BS3" s="1104"/>
      <c r="BT3" s="1104"/>
    </row>
    <row r="4" spans="4:74" ht="12" customHeight="1">
      <c r="D4" s="550" t="s">
        <v>680</v>
      </c>
      <c r="E4" s="550"/>
      <c r="F4" s="547"/>
      <c r="G4" s="550"/>
      <c r="H4" s="550"/>
      <c r="I4" s="547"/>
      <c r="J4" s="550"/>
      <c r="K4" s="550"/>
      <c r="L4" s="547"/>
      <c r="M4" s="602"/>
      <c r="N4" s="602"/>
      <c r="O4" s="602"/>
      <c r="P4" s="602"/>
      <c r="Q4" s="602"/>
      <c r="R4" s="602"/>
      <c r="S4" s="602"/>
      <c r="T4" s="602"/>
      <c r="U4" s="602"/>
      <c r="V4" s="602"/>
      <c r="W4" s="602"/>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7"/>
      <c r="AV4" s="247"/>
      <c r="AW4" s="247"/>
      <c r="AX4" s="247"/>
      <c r="AY4" s="247"/>
      <c r="AZ4" s="247"/>
      <c r="BA4" s="247"/>
      <c r="BB4" s="247"/>
      <c r="BC4" s="247"/>
      <c r="BD4" s="247"/>
      <c r="BE4" s="247"/>
      <c r="BF4" s="247"/>
      <c r="BG4" s="247"/>
      <c r="BH4" s="247"/>
      <c r="BI4" s="247"/>
      <c r="BJ4" s="247"/>
      <c r="BK4" s="247"/>
      <c r="BL4" s="247"/>
      <c r="BM4" s="247"/>
      <c r="BN4" s="247"/>
    </row>
    <row r="5" spans="4:74" s="248" customFormat="1" ht="24" customHeight="1">
      <c r="D5" s="1011"/>
      <c r="E5" s="671">
        <v>53</v>
      </c>
      <c r="F5" s="671"/>
      <c r="G5" s="1298" t="s">
        <v>104</v>
      </c>
      <c r="H5" s="1298"/>
      <c r="I5" s="1298"/>
      <c r="J5" s="1298"/>
      <c r="K5" s="1298"/>
      <c r="L5" s="1298"/>
      <c r="M5" s="1298"/>
      <c r="N5" s="1298"/>
      <c r="O5" s="1298"/>
      <c r="P5" s="1298"/>
      <c r="Q5" s="1298"/>
      <c r="R5" s="1298"/>
      <c r="S5" s="1309"/>
      <c r="T5" s="1184"/>
      <c r="U5" s="1141"/>
      <c r="V5" s="1141"/>
      <c r="W5" s="1142"/>
      <c r="X5" s="683" t="s">
        <v>275</v>
      </c>
      <c r="Y5" s="683"/>
      <c r="Z5" s="683"/>
      <c r="AA5" s="683"/>
      <c r="AB5" s="683"/>
      <c r="AC5" s="683"/>
      <c r="AD5" s="683"/>
      <c r="AE5" s="683"/>
      <c r="AF5" s="370"/>
      <c r="AG5" s="371"/>
      <c r="AH5" s="371"/>
      <c r="AI5" s="371"/>
      <c r="AJ5" s="371"/>
      <c r="AK5" s="371"/>
      <c r="AL5" s="371"/>
      <c r="AM5" s="371"/>
      <c r="AN5" s="371"/>
      <c r="AO5" s="371"/>
      <c r="AP5" s="371"/>
      <c r="AQ5" s="371"/>
      <c r="AR5" s="371"/>
      <c r="AS5" s="371"/>
      <c r="AT5" s="371"/>
      <c r="AU5" s="371"/>
      <c r="AV5" s="371"/>
      <c r="AW5" s="371"/>
      <c r="AX5" s="371"/>
      <c r="AY5" s="371"/>
      <c r="AZ5" s="371"/>
      <c r="BA5" s="371"/>
      <c r="BB5" s="371"/>
      <c r="BC5" s="371"/>
      <c r="BD5" s="371"/>
      <c r="BE5" s="371"/>
      <c r="BF5" s="371"/>
      <c r="BG5" s="371"/>
      <c r="BH5" s="371"/>
      <c r="BI5" s="371"/>
      <c r="BJ5" s="371"/>
      <c r="BK5" s="371"/>
      <c r="BL5" s="371"/>
      <c r="BM5" s="371"/>
      <c r="BN5" s="372"/>
    </row>
    <row r="6" spans="4:74" s="248" customFormat="1" ht="24" customHeight="1">
      <c r="D6" s="1015"/>
      <c r="E6" s="602"/>
      <c r="F6" s="602"/>
      <c r="G6" s="1299"/>
      <c r="H6" s="1299"/>
      <c r="I6" s="1299"/>
      <c r="J6" s="1299"/>
      <c r="K6" s="1299"/>
      <c r="L6" s="1299"/>
      <c r="M6" s="1299"/>
      <c r="N6" s="1299"/>
      <c r="O6" s="1299"/>
      <c r="P6" s="1299"/>
      <c r="Q6" s="1299"/>
      <c r="R6" s="1299"/>
      <c r="S6" s="1310"/>
      <c r="T6" s="657" t="s">
        <v>378</v>
      </c>
      <c r="U6" s="609"/>
      <c r="V6" s="609"/>
      <c r="W6" s="609"/>
      <c r="X6" s="609"/>
      <c r="Y6" s="610"/>
      <c r="Z6" s="1195"/>
      <c r="AA6" s="1195"/>
      <c r="AB6" s="609" t="s">
        <v>373</v>
      </c>
      <c r="AC6" s="609"/>
      <c r="AD6" s="609"/>
      <c r="AE6" s="662"/>
      <c r="AF6" s="609"/>
      <c r="AG6" s="609" t="s">
        <v>374</v>
      </c>
      <c r="AH6" s="609"/>
      <c r="AI6" s="658"/>
      <c r="AJ6" s="662"/>
      <c r="AK6" s="609"/>
      <c r="AL6" s="609" t="s">
        <v>375</v>
      </c>
      <c r="AM6" s="609"/>
      <c r="AN6" s="658"/>
      <c r="AO6" s="662"/>
      <c r="AP6" s="609"/>
      <c r="AQ6" s="609" t="s">
        <v>376</v>
      </c>
      <c r="AR6" s="609"/>
      <c r="AS6" s="658"/>
      <c r="AT6" s="662"/>
      <c r="AU6" s="609"/>
      <c r="AV6" s="609" t="s">
        <v>377</v>
      </c>
      <c r="AW6" s="609"/>
      <c r="AX6" s="609"/>
      <c r="AY6" s="609"/>
      <c r="AZ6" s="662"/>
      <c r="BA6" s="609"/>
      <c r="BB6" s="609" t="s">
        <v>368</v>
      </c>
      <c r="BC6" s="609"/>
      <c r="BD6" s="609"/>
      <c r="BE6" s="609"/>
      <c r="BF6" s="367" t="s">
        <v>334</v>
      </c>
      <c r="BG6" s="660"/>
      <c r="BH6" s="660"/>
      <c r="BI6" s="660"/>
      <c r="BJ6" s="660"/>
      <c r="BK6" s="660"/>
      <c r="BL6" s="660"/>
      <c r="BM6" s="660"/>
      <c r="BN6" s="13" t="s">
        <v>335</v>
      </c>
    </row>
    <row r="7" spans="4:74" s="248" customFormat="1" ht="24" customHeight="1">
      <c r="D7" s="1011"/>
      <c r="E7" s="671">
        <v>54</v>
      </c>
      <c r="F7" s="671"/>
      <c r="G7" s="1298" t="s">
        <v>105</v>
      </c>
      <c r="H7" s="1298"/>
      <c r="I7" s="1298"/>
      <c r="J7" s="1298"/>
      <c r="K7" s="1298"/>
      <c r="L7" s="1298"/>
      <c r="M7" s="1298"/>
      <c r="N7" s="1298"/>
      <c r="O7" s="1298"/>
      <c r="P7" s="1298"/>
      <c r="Q7" s="1298"/>
      <c r="R7" s="1298"/>
      <c r="S7" s="1309"/>
      <c r="T7" s="1184"/>
      <c r="U7" s="1141"/>
      <c r="V7" s="1141"/>
      <c r="W7" s="1142"/>
      <c r="X7" s="683" t="s">
        <v>275</v>
      </c>
      <c r="Y7" s="683"/>
      <c r="Z7" s="683"/>
      <c r="AA7" s="683"/>
      <c r="AB7" s="683"/>
      <c r="AC7" s="683"/>
      <c r="AD7" s="683"/>
      <c r="AE7" s="684"/>
      <c r="AF7" s="365"/>
      <c r="AG7" s="365"/>
      <c r="AH7" s="365"/>
      <c r="AI7" s="373"/>
      <c r="AJ7" s="373"/>
      <c r="AK7" s="373"/>
      <c r="AL7" s="373"/>
      <c r="AM7" s="373"/>
      <c r="AN7" s="373"/>
      <c r="AO7" s="373"/>
      <c r="AP7" s="373"/>
      <c r="AQ7" s="373"/>
      <c r="AR7" s="373"/>
      <c r="AS7" s="373"/>
      <c r="AT7" s="377"/>
      <c r="AU7" s="377"/>
      <c r="AV7" s="377"/>
      <c r="AW7" s="377"/>
      <c r="AX7" s="377"/>
      <c r="AY7" s="377"/>
      <c r="AZ7" s="377"/>
      <c r="BA7" s="377"/>
      <c r="BB7" s="365"/>
      <c r="BC7" s="365"/>
      <c r="BD7" s="365"/>
      <c r="BE7" s="365"/>
      <c r="BF7" s="365"/>
      <c r="BG7" s="365"/>
      <c r="BH7" s="371"/>
      <c r="BI7" s="371"/>
      <c r="BJ7" s="371"/>
      <c r="BK7" s="371"/>
      <c r="BL7" s="371"/>
      <c r="BM7" s="371"/>
      <c r="BN7" s="372"/>
      <c r="BV7" s="337"/>
    </row>
    <row r="8" spans="4:74" s="248" customFormat="1" ht="24" customHeight="1">
      <c r="D8" s="1015"/>
      <c r="E8" s="602"/>
      <c r="F8" s="602"/>
      <c r="G8" s="1299"/>
      <c r="H8" s="1299"/>
      <c r="I8" s="1299"/>
      <c r="J8" s="1299"/>
      <c r="K8" s="1299"/>
      <c r="L8" s="1299"/>
      <c r="M8" s="1299"/>
      <c r="N8" s="1299"/>
      <c r="O8" s="1299"/>
      <c r="P8" s="1299"/>
      <c r="Q8" s="1299"/>
      <c r="R8" s="1299"/>
      <c r="S8" s="1310"/>
      <c r="T8" s="657" t="s">
        <v>379</v>
      </c>
      <c r="U8" s="609"/>
      <c r="V8" s="609"/>
      <c r="W8" s="609"/>
      <c r="X8" s="609"/>
      <c r="Y8" s="610"/>
      <c r="Z8" s="1195"/>
      <c r="AA8" s="1195"/>
      <c r="AB8" s="609" t="s">
        <v>380</v>
      </c>
      <c r="AC8" s="609"/>
      <c r="AD8" s="609"/>
      <c r="AE8" s="662"/>
      <c r="AF8" s="609"/>
      <c r="AG8" s="609" t="s">
        <v>381</v>
      </c>
      <c r="AH8" s="609"/>
      <c r="AI8" s="658"/>
      <c r="AJ8" s="662"/>
      <c r="AK8" s="609"/>
      <c r="AL8" s="609" t="s">
        <v>382</v>
      </c>
      <c r="AM8" s="609"/>
      <c r="AN8" s="658"/>
      <c r="AO8" s="662"/>
      <c r="AP8" s="609"/>
      <c r="AQ8" s="609" t="s">
        <v>368</v>
      </c>
      <c r="AR8" s="609"/>
      <c r="AS8" s="609"/>
      <c r="AT8" s="609"/>
      <c r="AU8" s="367" t="s">
        <v>334</v>
      </c>
      <c r="AV8" s="660"/>
      <c r="AW8" s="660"/>
      <c r="AX8" s="660"/>
      <c r="AY8" s="660"/>
      <c r="AZ8" s="660"/>
      <c r="BA8" s="660"/>
      <c r="BB8" s="660"/>
      <c r="BC8" s="244" t="s">
        <v>335</v>
      </c>
      <c r="BD8" s="367"/>
      <c r="BE8" s="367"/>
      <c r="BF8" s="367"/>
      <c r="BG8" s="367"/>
      <c r="BH8" s="244"/>
      <c r="BI8" s="244"/>
      <c r="BJ8" s="244"/>
      <c r="BK8" s="244"/>
      <c r="BL8" s="367"/>
      <c r="BM8" s="367"/>
      <c r="BN8" s="368"/>
    </row>
    <row r="9" spans="4:74" s="248" customFormat="1" ht="24" customHeight="1">
      <c r="D9" s="1011"/>
      <c r="E9" s="671">
        <v>55</v>
      </c>
      <c r="F9" s="671"/>
      <c r="G9" s="1298" t="s">
        <v>110</v>
      </c>
      <c r="H9" s="1298"/>
      <c r="I9" s="1298"/>
      <c r="J9" s="1298"/>
      <c r="K9" s="1298"/>
      <c r="L9" s="1298"/>
      <c r="M9" s="1298"/>
      <c r="N9" s="1298"/>
      <c r="O9" s="1298"/>
      <c r="P9" s="1298"/>
      <c r="Q9" s="1298"/>
      <c r="R9" s="1298"/>
      <c r="S9" s="1309"/>
      <c r="T9" s="1184"/>
      <c r="U9" s="1141"/>
      <c r="V9" s="1141"/>
      <c r="W9" s="1142"/>
      <c r="X9" s="683" t="s">
        <v>330</v>
      </c>
      <c r="Y9" s="683"/>
      <c r="Z9" s="683"/>
      <c r="AA9" s="683"/>
      <c r="AB9" s="683"/>
      <c r="AC9" s="683"/>
      <c r="AD9" s="683"/>
      <c r="AE9" s="683"/>
      <c r="AF9" s="683"/>
      <c r="AG9" s="683"/>
      <c r="AH9" s="1205"/>
      <c r="AI9" s="373"/>
      <c r="AJ9" s="373"/>
      <c r="AK9" s="373"/>
      <c r="AL9" s="373"/>
      <c r="AM9" s="373"/>
      <c r="AN9" s="373"/>
      <c r="AO9" s="373"/>
      <c r="AP9" s="373"/>
      <c r="AQ9" s="373"/>
      <c r="AR9" s="373"/>
      <c r="AS9" s="373"/>
      <c r="AT9" s="373"/>
      <c r="AU9" s="373"/>
      <c r="AV9" s="373"/>
      <c r="AW9" s="373"/>
      <c r="AX9" s="373"/>
      <c r="AY9" s="373"/>
      <c r="AZ9" s="373"/>
      <c r="BA9" s="373"/>
      <c r="BB9" s="373"/>
      <c r="BC9" s="373"/>
      <c r="BD9" s="373"/>
      <c r="BE9" s="373"/>
      <c r="BF9" s="373"/>
      <c r="BG9" s="373"/>
      <c r="BH9" s="373"/>
      <c r="BI9" s="371"/>
      <c r="BJ9" s="371"/>
      <c r="BK9" s="371"/>
      <c r="BL9" s="371"/>
      <c r="BM9" s="371"/>
      <c r="BN9" s="372"/>
    </row>
    <row r="10" spans="4:74" s="248" customFormat="1" ht="24" customHeight="1">
      <c r="D10" s="1015"/>
      <c r="E10" s="602"/>
      <c r="F10" s="602"/>
      <c r="G10" s="1299"/>
      <c r="H10" s="1299"/>
      <c r="I10" s="1299"/>
      <c r="J10" s="1299"/>
      <c r="K10" s="1299"/>
      <c r="L10" s="1299"/>
      <c r="M10" s="1299"/>
      <c r="N10" s="1299"/>
      <c r="O10" s="1299"/>
      <c r="P10" s="1299"/>
      <c r="Q10" s="1299"/>
      <c r="R10" s="1299"/>
      <c r="S10" s="1310"/>
      <c r="T10" s="657" t="s">
        <v>383</v>
      </c>
      <c r="U10" s="609"/>
      <c r="V10" s="609"/>
      <c r="W10" s="609"/>
      <c r="X10" s="609"/>
      <c r="Y10" s="610"/>
      <c r="Z10" s="609"/>
      <c r="AA10" s="609"/>
      <c r="AB10" s="660" t="s">
        <v>384</v>
      </c>
      <c r="AC10" s="660"/>
      <c r="AD10" s="660"/>
      <c r="AE10" s="660"/>
      <c r="AF10" s="660"/>
      <c r="AG10" s="660"/>
      <c r="AH10" s="662"/>
      <c r="AI10" s="609"/>
      <c r="AJ10" s="660" t="s">
        <v>385</v>
      </c>
      <c r="AK10" s="660"/>
      <c r="AL10" s="660"/>
      <c r="AM10" s="660"/>
      <c r="AN10" s="660"/>
      <c r="AO10" s="660"/>
      <c r="AP10" s="662"/>
      <c r="AQ10" s="609"/>
      <c r="AR10" s="609" t="s">
        <v>368</v>
      </c>
      <c r="AS10" s="609"/>
      <c r="AT10" s="609"/>
      <c r="AU10" s="609"/>
      <c r="AV10" s="367" t="s">
        <v>334</v>
      </c>
      <c r="AW10" s="660"/>
      <c r="AX10" s="660"/>
      <c r="AY10" s="660"/>
      <c r="AZ10" s="660"/>
      <c r="BA10" s="660"/>
      <c r="BB10" s="660"/>
      <c r="BC10" s="660"/>
      <c r="BD10" s="244" t="s">
        <v>335</v>
      </c>
      <c r="BE10" s="369"/>
      <c r="BF10" s="369"/>
      <c r="BG10" s="369"/>
      <c r="BH10" s="369"/>
      <c r="BI10" s="367"/>
      <c r="BJ10" s="367"/>
      <c r="BK10" s="367"/>
      <c r="BL10" s="367"/>
      <c r="BM10" s="367"/>
      <c r="BN10" s="368"/>
    </row>
    <row r="11" spans="4:74" s="248" customFormat="1" ht="24" customHeight="1">
      <c r="D11" s="250"/>
      <c r="E11" s="671">
        <v>56</v>
      </c>
      <c r="F11" s="671"/>
      <c r="G11" s="733" t="s">
        <v>108</v>
      </c>
      <c r="H11" s="733"/>
      <c r="I11" s="733"/>
      <c r="J11" s="733"/>
      <c r="K11" s="733"/>
      <c r="L11" s="733"/>
      <c r="M11" s="733"/>
      <c r="N11" s="1185" t="s">
        <v>106</v>
      </c>
      <c r="O11" s="683"/>
      <c r="P11" s="683"/>
      <c r="Q11" s="683"/>
      <c r="R11" s="683"/>
      <c r="S11" s="684"/>
      <c r="T11" s="1306"/>
      <c r="U11" s="1307"/>
      <c r="V11" s="1307"/>
      <c r="W11" s="1308"/>
      <c r="X11" s="671" t="s">
        <v>330</v>
      </c>
      <c r="Y11" s="671"/>
      <c r="Z11" s="671"/>
      <c r="AA11" s="671"/>
      <c r="AB11" s="671"/>
      <c r="AC11" s="671"/>
      <c r="AD11" s="671"/>
      <c r="AE11" s="671"/>
      <c r="AF11" s="671"/>
      <c r="AG11" s="671"/>
      <c r="AH11" s="1301"/>
      <c r="AI11" s="1300" t="s">
        <v>389</v>
      </c>
      <c r="AJ11" s="671"/>
      <c r="AK11" s="671"/>
      <c r="AL11" s="1301"/>
      <c r="AM11" s="1304"/>
      <c r="AN11" s="671"/>
      <c r="AO11" s="1131" t="s">
        <v>386</v>
      </c>
      <c r="AP11" s="1131"/>
      <c r="AQ11" s="1131"/>
      <c r="AR11" s="1131"/>
      <c r="AS11" s="1131"/>
      <c r="AT11" s="1131"/>
      <c r="AU11" s="1305"/>
      <c r="AV11" s="1217"/>
      <c r="AW11" s="671"/>
      <c r="AX11" s="1131" t="s">
        <v>387</v>
      </c>
      <c r="AY11" s="1131"/>
      <c r="AZ11" s="1131"/>
      <c r="BA11" s="1131"/>
      <c r="BB11" s="1131"/>
      <c r="BC11" s="1131"/>
      <c r="BD11" s="1305"/>
      <c r="BE11" s="1217"/>
      <c r="BF11" s="671"/>
      <c r="BG11" s="671" t="s">
        <v>388</v>
      </c>
      <c r="BH11" s="671"/>
      <c r="BI11" s="671"/>
      <c r="BJ11" s="671"/>
      <c r="BK11" s="671"/>
      <c r="BL11" s="671"/>
      <c r="BM11" s="671"/>
      <c r="BN11" s="692"/>
      <c r="BP11" s="256"/>
      <c r="BQ11" s="256"/>
    </row>
    <row r="12" spans="4:74" s="248" customFormat="1" ht="24" customHeight="1">
      <c r="D12" s="249"/>
      <c r="E12" s="650"/>
      <c r="F12" s="650"/>
      <c r="G12" s="693"/>
      <c r="H12" s="693"/>
      <c r="I12" s="693"/>
      <c r="J12" s="693"/>
      <c r="K12" s="693"/>
      <c r="L12" s="693"/>
      <c r="M12" s="693"/>
      <c r="N12" s="767" t="s">
        <v>107</v>
      </c>
      <c r="O12" s="607"/>
      <c r="P12" s="607"/>
      <c r="Q12" s="607"/>
      <c r="R12" s="607"/>
      <c r="S12" s="608"/>
      <c r="T12" s="1219"/>
      <c r="U12" s="1195"/>
      <c r="V12" s="1195"/>
      <c r="W12" s="1213"/>
      <c r="X12" s="609" t="s">
        <v>330</v>
      </c>
      <c r="Y12" s="609"/>
      <c r="Z12" s="609"/>
      <c r="AA12" s="609"/>
      <c r="AB12" s="609"/>
      <c r="AC12" s="609"/>
      <c r="AD12" s="609"/>
      <c r="AE12" s="609"/>
      <c r="AF12" s="609"/>
      <c r="AG12" s="609"/>
      <c r="AH12" s="1208"/>
      <c r="AI12" s="1302"/>
      <c r="AJ12" s="602"/>
      <c r="AK12" s="602"/>
      <c r="AL12" s="1303"/>
      <c r="AM12" s="707"/>
      <c r="AN12" s="609"/>
      <c r="AO12" s="660" t="s">
        <v>386</v>
      </c>
      <c r="AP12" s="660"/>
      <c r="AQ12" s="660"/>
      <c r="AR12" s="660"/>
      <c r="AS12" s="660"/>
      <c r="AT12" s="660"/>
      <c r="AU12" s="661"/>
      <c r="AV12" s="662"/>
      <c r="AW12" s="609"/>
      <c r="AX12" s="660" t="s">
        <v>387</v>
      </c>
      <c r="AY12" s="660"/>
      <c r="AZ12" s="660"/>
      <c r="BA12" s="660"/>
      <c r="BB12" s="660"/>
      <c r="BC12" s="660"/>
      <c r="BD12" s="661"/>
      <c r="BE12" s="662"/>
      <c r="BF12" s="609"/>
      <c r="BG12" s="609" t="s">
        <v>388</v>
      </c>
      <c r="BH12" s="609"/>
      <c r="BI12" s="609"/>
      <c r="BJ12" s="609"/>
      <c r="BK12" s="609"/>
      <c r="BL12" s="609"/>
      <c r="BM12" s="609"/>
      <c r="BN12" s="610"/>
    </row>
    <row r="13" spans="4:74" s="248" customFormat="1" ht="24" customHeight="1">
      <c r="D13" s="59"/>
      <c r="E13" s="602"/>
      <c r="F13" s="602"/>
      <c r="G13" s="854"/>
      <c r="H13" s="854"/>
      <c r="I13" s="854"/>
      <c r="J13" s="854"/>
      <c r="K13" s="854"/>
      <c r="L13" s="854"/>
      <c r="M13" s="854"/>
      <c r="N13" s="707"/>
      <c r="O13" s="609"/>
      <c r="P13" s="609"/>
      <c r="Q13" s="609"/>
      <c r="R13" s="609"/>
      <c r="S13" s="610"/>
      <c r="T13" s="652" t="s">
        <v>332</v>
      </c>
      <c r="U13" s="653"/>
      <c r="V13" s="653"/>
      <c r="W13" s="653"/>
      <c r="X13" s="653"/>
      <c r="Y13" s="654"/>
      <c r="Z13" s="782"/>
      <c r="AA13" s="653"/>
      <c r="AB13" s="654"/>
      <c r="AC13" s="782" t="s">
        <v>347</v>
      </c>
      <c r="AD13" s="653"/>
      <c r="AE13" s="653"/>
      <c r="AF13" s="654"/>
      <c r="AG13" s="653" t="s">
        <v>392</v>
      </c>
      <c r="AH13" s="653"/>
      <c r="AI13" s="653"/>
      <c r="AJ13" s="654"/>
      <c r="AK13" s="782" t="s">
        <v>390</v>
      </c>
      <c r="AL13" s="653"/>
      <c r="AM13" s="653"/>
      <c r="AN13" s="653"/>
      <c r="AO13" s="653"/>
      <c r="AP13" s="654"/>
      <c r="AQ13" s="653"/>
      <c r="AR13" s="653"/>
      <c r="AS13" s="653"/>
      <c r="AT13" s="653" t="s">
        <v>3</v>
      </c>
      <c r="AU13" s="653"/>
      <c r="AV13" s="653"/>
      <c r="AW13" s="653"/>
      <c r="AX13" s="653"/>
      <c r="AY13" s="653" t="s">
        <v>391</v>
      </c>
      <c r="AZ13" s="772"/>
      <c r="BA13" s="330"/>
      <c r="BB13" s="330"/>
      <c r="BC13" s="330"/>
      <c r="BD13" s="330"/>
      <c r="BE13" s="330"/>
      <c r="BF13" s="330"/>
      <c r="BG13" s="330"/>
      <c r="BH13" s="330"/>
      <c r="BI13" s="339"/>
      <c r="BJ13" s="339"/>
      <c r="BK13" s="339"/>
      <c r="BL13" s="339"/>
      <c r="BM13" s="339"/>
      <c r="BN13" s="9"/>
    </row>
    <row r="14" spans="4:74" s="248" customFormat="1" ht="24" customHeight="1">
      <c r="D14" s="46"/>
      <c r="E14" s="653">
        <v>57</v>
      </c>
      <c r="F14" s="653"/>
      <c r="G14" s="655" t="s">
        <v>109</v>
      </c>
      <c r="H14" s="655"/>
      <c r="I14" s="655"/>
      <c r="J14" s="655"/>
      <c r="K14" s="655"/>
      <c r="L14" s="655"/>
      <c r="M14" s="655"/>
      <c r="N14" s="655"/>
      <c r="O14" s="655"/>
      <c r="P14" s="655"/>
      <c r="Q14" s="655"/>
      <c r="R14" s="655"/>
      <c r="S14" s="656"/>
      <c r="T14" s="643"/>
      <c r="U14" s="643"/>
      <c r="V14" s="653" t="s">
        <v>393</v>
      </c>
      <c r="W14" s="653"/>
      <c r="X14" s="653"/>
      <c r="Y14" s="653"/>
      <c r="Z14" s="653"/>
      <c r="AA14" s="653"/>
      <c r="AB14" s="653"/>
      <c r="AC14" s="653"/>
      <c r="AD14" s="653"/>
      <c r="AE14" s="782"/>
      <c r="AF14" s="653"/>
      <c r="AG14" s="653" t="s">
        <v>394</v>
      </c>
      <c r="AH14" s="653"/>
      <c r="AI14" s="653"/>
      <c r="AJ14" s="653"/>
      <c r="AK14" s="653"/>
      <c r="AL14" s="653"/>
      <c r="AM14" s="653"/>
      <c r="AN14" s="653"/>
      <c r="AO14" s="653"/>
      <c r="AP14" s="653"/>
      <c r="AQ14" s="653"/>
      <c r="AR14" s="782"/>
      <c r="AS14" s="653"/>
      <c r="AT14" s="653" t="s">
        <v>368</v>
      </c>
      <c r="AU14" s="653"/>
      <c r="AV14" s="653"/>
      <c r="AW14" s="653"/>
      <c r="AX14" s="319" t="s">
        <v>334</v>
      </c>
      <c r="AY14" s="653"/>
      <c r="AZ14" s="653"/>
      <c r="BA14" s="653"/>
      <c r="BB14" s="653"/>
      <c r="BC14" s="653"/>
      <c r="BD14" s="653"/>
      <c r="BE14" s="653"/>
      <c r="BF14" s="653"/>
      <c r="BG14" s="653"/>
      <c r="BH14" s="653"/>
      <c r="BI14" s="653"/>
      <c r="BJ14" s="653"/>
      <c r="BK14" s="653"/>
      <c r="BL14" s="653"/>
      <c r="BM14" s="653"/>
      <c r="BN14" s="29" t="s">
        <v>335</v>
      </c>
    </row>
    <row r="15" spans="4:74" s="248" customFormat="1" ht="24" customHeight="1">
      <c r="D15" s="250"/>
      <c r="E15" s="671">
        <v>58</v>
      </c>
      <c r="F15" s="671"/>
      <c r="G15" s="733" t="s">
        <v>111</v>
      </c>
      <c r="H15" s="733"/>
      <c r="I15" s="733"/>
      <c r="J15" s="733"/>
      <c r="K15" s="733"/>
      <c r="L15" s="733"/>
      <c r="M15" s="733"/>
      <c r="N15" s="814" t="s">
        <v>112</v>
      </c>
      <c r="O15" s="683"/>
      <c r="P15" s="683"/>
      <c r="Q15" s="683"/>
      <c r="R15" s="683"/>
      <c r="S15" s="684"/>
      <c r="T15" s="1184"/>
      <c r="U15" s="1141"/>
      <c r="V15" s="1141"/>
      <c r="W15" s="1142"/>
      <c r="X15" s="683" t="s">
        <v>330</v>
      </c>
      <c r="Y15" s="683"/>
      <c r="Z15" s="683"/>
      <c r="AA15" s="683"/>
      <c r="AB15" s="683"/>
      <c r="AC15" s="683"/>
      <c r="AD15" s="683"/>
      <c r="AE15" s="683"/>
      <c r="AF15" s="683"/>
      <c r="AG15" s="683"/>
      <c r="AH15" s="1205"/>
      <c r="AI15" s="1300" t="s">
        <v>389</v>
      </c>
      <c r="AJ15" s="671"/>
      <c r="AK15" s="671"/>
      <c r="AL15" s="1301"/>
      <c r="AM15" s="1304"/>
      <c r="AN15" s="671"/>
      <c r="AO15" s="1131" t="s">
        <v>386</v>
      </c>
      <c r="AP15" s="1131"/>
      <c r="AQ15" s="1131"/>
      <c r="AR15" s="1131"/>
      <c r="AS15" s="1131"/>
      <c r="AT15" s="1131"/>
      <c r="AU15" s="1305"/>
      <c r="AV15" s="1217"/>
      <c r="AW15" s="671"/>
      <c r="AX15" s="1131" t="s">
        <v>387</v>
      </c>
      <c r="AY15" s="1131"/>
      <c r="AZ15" s="1131"/>
      <c r="BA15" s="1131"/>
      <c r="BB15" s="1131"/>
      <c r="BC15" s="1131"/>
      <c r="BD15" s="1305"/>
      <c r="BE15" s="1217"/>
      <c r="BF15" s="671"/>
      <c r="BG15" s="1131" t="s">
        <v>368</v>
      </c>
      <c r="BH15" s="1131"/>
      <c r="BI15" s="1131"/>
      <c r="BJ15" s="1131"/>
      <c r="BK15" s="1131"/>
      <c r="BL15" s="1131"/>
      <c r="BM15" s="1131"/>
      <c r="BN15" s="1132"/>
    </row>
    <row r="16" spans="4:74" s="248" customFormat="1" ht="24" customHeight="1">
      <c r="D16" s="59"/>
      <c r="E16" s="602"/>
      <c r="F16" s="602"/>
      <c r="G16" s="854"/>
      <c r="H16" s="854"/>
      <c r="I16" s="854"/>
      <c r="J16" s="854"/>
      <c r="K16" s="854"/>
      <c r="L16" s="854"/>
      <c r="M16" s="854"/>
      <c r="N16" s="662" t="s">
        <v>113</v>
      </c>
      <c r="O16" s="609"/>
      <c r="P16" s="609"/>
      <c r="Q16" s="609"/>
      <c r="R16" s="609"/>
      <c r="S16" s="610"/>
      <c r="T16" s="1219"/>
      <c r="U16" s="1195"/>
      <c r="V16" s="1195"/>
      <c r="W16" s="1213"/>
      <c r="X16" s="609" t="s">
        <v>330</v>
      </c>
      <c r="Y16" s="609"/>
      <c r="Z16" s="609"/>
      <c r="AA16" s="609"/>
      <c r="AB16" s="609"/>
      <c r="AC16" s="609"/>
      <c r="AD16" s="609"/>
      <c r="AE16" s="609"/>
      <c r="AF16" s="609"/>
      <c r="AG16" s="609"/>
      <c r="AH16" s="1208"/>
      <c r="AI16" s="1302"/>
      <c r="AJ16" s="602"/>
      <c r="AK16" s="602"/>
      <c r="AL16" s="1303"/>
      <c r="AM16" s="707"/>
      <c r="AN16" s="609"/>
      <c r="AO16" s="660" t="s">
        <v>386</v>
      </c>
      <c r="AP16" s="660"/>
      <c r="AQ16" s="660"/>
      <c r="AR16" s="660"/>
      <c r="AS16" s="660"/>
      <c r="AT16" s="660"/>
      <c r="AU16" s="661"/>
      <c r="AV16" s="662"/>
      <c r="AW16" s="609"/>
      <c r="AX16" s="660" t="s">
        <v>387</v>
      </c>
      <c r="AY16" s="660"/>
      <c r="AZ16" s="660"/>
      <c r="BA16" s="660"/>
      <c r="BB16" s="660"/>
      <c r="BC16" s="660"/>
      <c r="BD16" s="661"/>
      <c r="BE16" s="662"/>
      <c r="BF16" s="609"/>
      <c r="BG16" s="660" t="s">
        <v>368</v>
      </c>
      <c r="BH16" s="660"/>
      <c r="BI16" s="660"/>
      <c r="BJ16" s="660"/>
      <c r="BK16" s="660"/>
      <c r="BL16" s="660"/>
      <c r="BM16" s="660"/>
      <c r="BN16" s="1231"/>
    </row>
    <row r="17" spans="4:81" s="248" customFormat="1" ht="24" customHeight="1">
      <c r="D17" s="46"/>
      <c r="E17" s="653">
        <v>59</v>
      </c>
      <c r="F17" s="653"/>
      <c r="G17" s="655" t="s">
        <v>114</v>
      </c>
      <c r="H17" s="655"/>
      <c r="I17" s="655"/>
      <c r="J17" s="655"/>
      <c r="K17" s="655"/>
      <c r="L17" s="655"/>
      <c r="M17" s="655"/>
      <c r="N17" s="655"/>
      <c r="O17" s="655"/>
      <c r="P17" s="655"/>
      <c r="Q17" s="655"/>
      <c r="R17" s="655"/>
      <c r="S17" s="656"/>
      <c r="T17" s="1219"/>
      <c r="U17" s="1195"/>
      <c r="V17" s="1195"/>
      <c r="W17" s="1213"/>
      <c r="X17" s="609" t="s">
        <v>330</v>
      </c>
      <c r="Y17" s="609"/>
      <c r="Z17" s="609"/>
      <c r="AA17" s="609"/>
      <c r="AB17" s="609"/>
      <c r="AC17" s="609"/>
      <c r="AD17" s="609"/>
      <c r="AE17" s="609"/>
      <c r="AF17" s="609"/>
      <c r="AG17" s="609"/>
      <c r="AH17" s="609"/>
      <c r="AI17" s="1297" t="s">
        <v>332</v>
      </c>
      <c r="AJ17" s="653"/>
      <c r="AK17" s="653"/>
      <c r="AL17" s="653"/>
      <c r="AM17" s="653"/>
      <c r="AN17" s="654"/>
      <c r="AO17" s="782"/>
      <c r="AP17" s="653"/>
      <c r="AQ17" s="654"/>
      <c r="AR17" s="671" t="s">
        <v>347</v>
      </c>
      <c r="AS17" s="671"/>
      <c r="AT17" s="671"/>
      <c r="AU17" s="671"/>
      <c r="AV17" s="332"/>
      <c r="AW17" s="332"/>
      <c r="AX17" s="332"/>
      <c r="AY17" s="332"/>
      <c r="AZ17" s="332"/>
      <c r="BA17" s="332"/>
      <c r="BB17" s="332"/>
      <c r="BC17" s="332"/>
      <c r="BD17" s="332"/>
      <c r="BE17" s="332"/>
      <c r="BF17" s="332"/>
      <c r="BG17" s="332"/>
      <c r="BH17" s="332"/>
      <c r="BI17" s="28"/>
      <c r="BJ17" s="28"/>
      <c r="BK17" s="28"/>
      <c r="BL17" s="28"/>
      <c r="BM17" s="28"/>
      <c r="BN17" s="29"/>
    </row>
    <row r="18" spans="4:81" s="248" customFormat="1" ht="24" customHeight="1">
      <c r="D18" s="46"/>
      <c r="E18" s="653">
        <v>60</v>
      </c>
      <c r="F18" s="653"/>
      <c r="G18" s="655" t="s">
        <v>115</v>
      </c>
      <c r="H18" s="655"/>
      <c r="I18" s="655"/>
      <c r="J18" s="655"/>
      <c r="K18" s="655"/>
      <c r="L18" s="655"/>
      <c r="M18" s="655"/>
      <c r="N18" s="655"/>
      <c r="O18" s="655"/>
      <c r="P18" s="655"/>
      <c r="Q18" s="655"/>
      <c r="R18" s="655"/>
      <c r="S18" s="656"/>
      <c r="T18" s="782"/>
      <c r="U18" s="653"/>
      <c r="V18" s="653" t="s">
        <v>395</v>
      </c>
      <c r="W18" s="653"/>
      <c r="X18" s="653"/>
      <c r="Y18" s="653"/>
      <c r="Z18" s="782"/>
      <c r="AA18" s="653"/>
      <c r="AB18" s="780" t="s">
        <v>396</v>
      </c>
      <c r="AC18" s="780"/>
      <c r="AD18" s="780"/>
      <c r="AE18" s="780"/>
      <c r="AF18" s="780"/>
      <c r="AG18" s="780"/>
      <c r="AH18" s="783"/>
      <c r="AI18" s="1217"/>
      <c r="AJ18" s="671"/>
      <c r="AK18" s="653" t="s">
        <v>397</v>
      </c>
      <c r="AL18" s="653"/>
      <c r="AM18" s="653"/>
      <c r="AN18" s="653"/>
      <c r="AO18" s="653"/>
      <c r="AP18" s="653"/>
      <c r="AQ18" s="653"/>
      <c r="AR18" s="654"/>
      <c r="AS18" s="653"/>
      <c r="AT18" s="653"/>
      <c r="AU18" s="780" t="s">
        <v>398</v>
      </c>
      <c r="AV18" s="780"/>
      <c r="AW18" s="780"/>
      <c r="AX18" s="780"/>
      <c r="AY18" s="780"/>
      <c r="AZ18" s="780"/>
      <c r="BA18" s="782"/>
      <c r="BB18" s="653"/>
      <c r="BC18" s="653" t="s">
        <v>399</v>
      </c>
      <c r="BD18" s="653"/>
      <c r="BE18" s="28" t="s">
        <v>334</v>
      </c>
      <c r="BF18" s="653"/>
      <c r="BG18" s="653"/>
      <c r="BH18" s="653"/>
      <c r="BI18" s="653"/>
      <c r="BJ18" s="653"/>
      <c r="BK18" s="653"/>
      <c r="BL18" s="653"/>
      <c r="BM18" s="653"/>
      <c r="BN18" s="29" t="s">
        <v>335</v>
      </c>
    </row>
    <row r="19" spans="4:81" s="248" customFormat="1" ht="24" customHeight="1">
      <c r="D19" s="250"/>
      <c r="E19" s="671">
        <v>61</v>
      </c>
      <c r="F19" s="671"/>
      <c r="G19" s="1298" t="s">
        <v>116</v>
      </c>
      <c r="H19" s="1298"/>
      <c r="I19" s="1298"/>
      <c r="J19" s="1298"/>
      <c r="K19" s="1298"/>
      <c r="L19" s="1298"/>
      <c r="M19" s="1298"/>
      <c r="N19" s="1298"/>
      <c r="O19" s="1298"/>
      <c r="P19" s="14" t="s">
        <v>401</v>
      </c>
      <c r="Q19" s="309"/>
      <c r="R19" s="309"/>
      <c r="S19" s="309"/>
      <c r="T19" s="309"/>
      <c r="U19" s="309"/>
      <c r="V19" s="309"/>
      <c r="W19" s="309"/>
      <c r="X19" s="309"/>
      <c r="Y19" s="309"/>
      <c r="Z19" s="309"/>
      <c r="AA19" s="309"/>
      <c r="AB19" s="309"/>
      <c r="AC19" s="309"/>
      <c r="AD19" s="309"/>
      <c r="AE19" s="309"/>
      <c r="AF19" s="309"/>
      <c r="AG19" s="309"/>
      <c r="AH19" s="309"/>
      <c r="AI19" s="309"/>
      <c r="AJ19" s="309"/>
      <c r="AK19" s="309"/>
      <c r="AL19" s="309"/>
      <c r="AM19" s="309"/>
      <c r="AN19" s="309"/>
      <c r="AO19" s="309"/>
      <c r="AP19" s="309"/>
      <c r="AQ19" s="309"/>
      <c r="AR19" s="309"/>
      <c r="AS19" s="309"/>
      <c r="AT19" s="309"/>
      <c r="AU19" s="309"/>
      <c r="AV19" s="309"/>
      <c r="AW19" s="309"/>
      <c r="AX19" s="309"/>
      <c r="AY19" s="309"/>
      <c r="AZ19" s="1184"/>
      <c r="BA19" s="1141"/>
      <c r="BB19" s="1141"/>
      <c r="BC19" s="1142"/>
      <c r="BD19" s="683" t="s">
        <v>330</v>
      </c>
      <c r="BE19" s="683"/>
      <c r="BF19" s="683"/>
      <c r="BG19" s="683"/>
      <c r="BH19" s="683"/>
      <c r="BI19" s="683"/>
      <c r="BJ19" s="683"/>
      <c r="BK19" s="683"/>
      <c r="BL19" s="683"/>
      <c r="BM19" s="683"/>
      <c r="BN19" s="684"/>
    </row>
    <row r="20" spans="4:81" s="248" customFormat="1" ht="24" customHeight="1">
      <c r="D20" s="251"/>
      <c r="E20" s="602"/>
      <c r="F20" s="602"/>
      <c r="G20" s="1299"/>
      <c r="H20" s="1299"/>
      <c r="I20" s="1299"/>
      <c r="J20" s="1299"/>
      <c r="K20" s="1299"/>
      <c r="L20" s="1299"/>
      <c r="M20" s="1299"/>
      <c r="N20" s="1299"/>
      <c r="O20" s="1299"/>
      <c r="P20" s="12" t="s">
        <v>402</v>
      </c>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244"/>
      <c r="AX20" s="244"/>
      <c r="AY20" s="244"/>
      <c r="AZ20" s="1219"/>
      <c r="BA20" s="1195"/>
      <c r="BB20" s="1195"/>
      <c r="BC20" s="1213"/>
      <c r="BD20" s="609" t="s">
        <v>330</v>
      </c>
      <c r="BE20" s="609"/>
      <c r="BF20" s="609"/>
      <c r="BG20" s="609"/>
      <c r="BH20" s="609"/>
      <c r="BI20" s="609"/>
      <c r="BJ20" s="609"/>
      <c r="BK20" s="609"/>
      <c r="BL20" s="609"/>
      <c r="BM20" s="609"/>
      <c r="BN20" s="610"/>
    </row>
    <row r="21" spans="4:81" s="248" customFormat="1" ht="24" customHeight="1">
      <c r="D21" s="225"/>
      <c r="E21" s="671">
        <v>62</v>
      </c>
      <c r="F21" s="671"/>
      <c r="G21" s="733" t="s">
        <v>190</v>
      </c>
      <c r="H21" s="733"/>
      <c r="I21" s="733"/>
      <c r="J21" s="733"/>
      <c r="K21" s="733"/>
      <c r="L21" s="733"/>
      <c r="M21" s="733"/>
      <c r="N21" s="733"/>
      <c r="O21" s="733"/>
      <c r="P21" s="733"/>
      <c r="Q21" s="733"/>
      <c r="R21" s="733"/>
      <c r="S21" s="734"/>
      <c r="T21" s="225"/>
      <c r="U21" s="1295" t="s">
        <v>117</v>
      </c>
      <c r="V21" s="1295"/>
      <c r="W21" s="1295"/>
      <c r="X21" s="1295"/>
      <c r="Y21" s="1295"/>
      <c r="Z21" s="1295"/>
      <c r="AA21" s="1295"/>
      <c r="AB21" s="1295"/>
      <c r="AC21" s="1295"/>
      <c r="AD21" s="1295"/>
      <c r="AE21" s="1295"/>
      <c r="AF21" s="1295"/>
      <c r="AG21" s="1295"/>
      <c r="AH21" s="1295"/>
      <c r="AI21" s="1295"/>
      <c r="AJ21" s="1295"/>
      <c r="AK21" s="1295"/>
      <c r="AL21" s="1295"/>
      <c r="AM21" s="1295"/>
      <c r="AN21" s="1295"/>
      <c r="AO21" s="1295"/>
      <c r="AP21" s="1295"/>
      <c r="AQ21" s="1295"/>
      <c r="AR21" s="1295"/>
      <c r="AS21" s="1295"/>
      <c r="AT21" s="1295"/>
      <c r="AU21" s="1295"/>
      <c r="AV21" s="336"/>
      <c r="AW21" s="336"/>
      <c r="AX21" s="336"/>
      <c r="AY21" s="3"/>
      <c r="AZ21" s="1184"/>
      <c r="BA21" s="1141"/>
      <c r="BB21" s="1141"/>
      <c r="BC21" s="1142"/>
      <c r="BD21" s="683" t="s">
        <v>330</v>
      </c>
      <c r="BE21" s="683"/>
      <c r="BF21" s="683"/>
      <c r="BG21" s="683"/>
      <c r="BH21" s="683"/>
      <c r="BI21" s="683"/>
      <c r="BJ21" s="683"/>
      <c r="BK21" s="683"/>
      <c r="BL21" s="683"/>
      <c r="BM21" s="683"/>
      <c r="BN21" s="684"/>
    </row>
    <row r="22" spans="4:81" s="248" customFormat="1" ht="24" customHeight="1">
      <c r="D22" s="249"/>
      <c r="E22" s="650"/>
      <c r="F22" s="650"/>
      <c r="G22" s="693"/>
      <c r="H22" s="693"/>
      <c r="I22" s="693"/>
      <c r="J22" s="693"/>
      <c r="K22" s="693"/>
      <c r="L22" s="693"/>
      <c r="M22" s="693"/>
      <c r="N22" s="693"/>
      <c r="O22" s="693"/>
      <c r="P22" s="693"/>
      <c r="Q22" s="693"/>
      <c r="R22" s="693"/>
      <c r="S22" s="735"/>
      <c r="T22" s="298"/>
      <c r="U22" s="1296" t="s">
        <v>400</v>
      </c>
      <c r="V22" s="1296"/>
      <c r="W22" s="1296"/>
      <c r="X22" s="1296"/>
      <c r="Y22" s="1296"/>
      <c r="Z22" s="1296"/>
      <c r="AA22" s="1296"/>
      <c r="AB22" s="1296"/>
      <c r="AC22" s="1296"/>
      <c r="AD22" s="1296"/>
      <c r="AE22" s="1296"/>
      <c r="AF22" s="1296"/>
      <c r="AG22" s="1296"/>
      <c r="AH22" s="1296"/>
      <c r="AI22" s="1296"/>
      <c r="AJ22" s="1296"/>
      <c r="AK22" s="1296"/>
      <c r="AL22" s="1296"/>
      <c r="AM22" s="1296"/>
      <c r="AN22" s="1296"/>
      <c r="AO22" s="1296"/>
      <c r="AP22" s="1296"/>
      <c r="AQ22" s="1296"/>
      <c r="AR22" s="1296"/>
      <c r="AS22" s="1296"/>
      <c r="AT22" s="1296"/>
      <c r="AU22" s="1296"/>
      <c r="AV22" s="337"/>
      <c r="AW22" s="337"/>
      <c r="AX22" s="337"/>
      <c r="AY22" s="7"/>
      <c r="AZ22" s="1218"/>
      <c r="BA22" s="1143"/>
      <c r="BB22" s="1143"/>
      <c r="BC22" s="1144"/>
      <c r="BD22" s="607" t="s">
        <v>330</v>
      </c>
      <c r="BE22" s="607"/>
      <c r="BF22" s="607"/>
      <c r="BG22" s="607"/>
      <c r="BH22" s="607"/>
      <c r="BI22" s="607"/>
      <c r="BJ22" s="607"/>
      <c r="BK22" s="607"/>
      <c r="BL22" s="607"/>
      <c r="BM22" s="607"/>
      <c r="BN22" s="608"/>
    </row>
    <row r="23" spans="4:81" s="248" customFormat="1" ht="24" customHeight="1">
      <c r="D23" s="249"/>
      <c r="E23" s="650"/>
      <c r="F23" s="650"/>
      <c r="G23" s="693"/>
      <c r="H23" s="693"/>
      <c r="I23" s="693"/>
      <c r="J23" s="693"/>
      <c r="K23" s="693"/>
      <c r="L23" s="693"/>
      <c r="M23" s="693"/>
      <c r="N23" s="693"/>
      <c r="O23" s="693"/>
      <c r="P23" s="693"/>
      <c r="Q23" s="693"/>
      <c r="R23" s="693"/>
      <c r="S23" s="735"/>
      <c r="T23" s="298"/>
      <c r="U23" s="1296" t="s">
        <v>195</v>
      </c>
      <c r="V23" s="1296"/>
      <c r="W23" s="1296"/>
      <c r="X23" s="1296"/>
      <c r="Y23" s="1296"/>
      <c r="Z23" s="1296"/>
      <c r="AA23" s="1296"/>
      <c r="AB23" s="1296"/>
      <c r="AC23" s="1296"/>
      <c r="AD23" s="1296"/>
      <c r="AE23" s="1296"/>
      <c r="AF23" s="1296"/>
      <c r="AG23" s="1296"/>
      <c r="AH23" s="1296"/>
      <c r="AI23" s="1296"/>
      <c r="AJ23" s="1296"/>
      <c r="AK23" s="1296"/>
      <c r="AL23" s="1296"/>
      <c r="AM23" s="1296"/>
      <c r="AN23" s="1296"/>
      <c r="AO23" s="1296"/>
      <c r="AP23" s="1296"/>
      <c r="AQ23" s="1296"/>
      <c r="AR23" s="1296"/>
      <c r="AS23" s="1296"/>
      <c r="AT23" s="1296"/>
      <c r="AU23" s="1296"/>
      <c r="AV23" s="337"/>
      <c r="AW23" s="337"/>
      <c r="AX23" s="337"/>
      <c r="AY23" s="7"/>
      <c r="AZ23" s="1218"/>
      <c r="BA23" s="1143"/>
      <c r="BB23" s="1143"/>
      <c r="BC23" s="1144"/>
      <c r="BD23" s="607" t="s">
        <v>330</v>
      </c>
      <c r="BE23" s="607"/>
      <c r="BF23" s="607"/>
      <c r="BG23" s="607"/>
      <c r="BH23" s="607"/>
      <c r="BI23" s="607"/>
      <c r="BJ23" s="607"/>
      <c r="BK23" s="607"/>
      <c r="BL23" s="607"/>
      <c r="BM23" s="607"/>
      <c r="BN23" s="608"/>
    </row>
    <row r="24" spans="4:81" ht="24" customHeight="1">
      <c r="D24" s="59"/>
      <c r="E24" s="602"/>
      <c r="F24" s="602"/>
      <c r="G24" s="854"/>
      <c r="H24" s="854"/>
      <c r="I24" s="854"/>
      <c r="J24" s="854"/>
      <c r="K24" s="854"/>
      <c r="L24" s="854"/>
      <c r="M24" s="854"/>
      <c r="N24" s="854"/>
      <c r="O24" s="854"/>
      <c r="P24" s="854"/>
      <c r="Q24" s="854"/>
      <c r="R24" s="854"/>
      <c r="S24" s="855"/>
      <c r="T24" s="59"/>
      <c r="U24" s="1294" t="s">
        <v>118</v>
      </c>
      <c r="V24" s="1294"/>
      <c r="W24" s="1294"/>
      <c r="X24" s="1294"/>
      <c r="Y24" s="1294"/>
      <c r="Z24" s="1294"/>
      <c r="AA24" s="1294"/>
      <c r="AB24" s="1294"/>
      <c r="AC24" s="1294"/>
      <c r="AD24" s="1294"/>
      <c r="AE24" s="1294"/>
      <c r="AF24" s="1294"/>
      <c r="AG24" s="1294"/>
      <c r="AH24" s="1294"/>
      <c r="AI24" s="1294"/>
      <c r="AJ24" s="1294"/>
      <c r="AK24" s="1294"/>
      <c r="AL24" s="1294"/>
      <c r="AM24" s="1294"/>
      <c r="AN24" s="1294"/>
      <c r="AO24" s="1294"/>
      <c r="AP24" s="1294"/>
      <c r="AQ24" s="1294"/>
      <c r="AR24" s="1294"/>
      <c r="AS24" s="1294"/>
      <c r="AT24" s="1294"/>
      <c r="AU24" s="1294"/>
      <c r="AV24" s="339"/>
      <c r="AW24" s="339"/>
      <c r="AX24" s="339"/>
      <c r="AY24" s="9"/>
      <c r="AZ24" s="1219"/>
      <c r="BA24" s="1195"/>
      <c r="BB24" s="1195"/>
      <c r="BC24" s="1213"/>
      <c r="BD24" s="609" t="s">
        <v>330</v>
      </c>
      <c r="BE24" s="609"/>
      <c r="BF24" s="609"/>
      <c r="BG24" s="609"/>
      <c r="BH24" s="609"/>
      <c r="BI24" s="609"/>
      <c r="BJ24" s="609"/>
      <c r="BK24" s="609"/>
      <c r="BL24" s="609"/>
      <c r="BM24" s="609"/>
      <c r="BN24" s="610"/>
    </row>
    <row r="25" spans="4:81" ht="20.25" customHeight="1">
      <c r="D25" s="2"/>
      <c r="E25" s="534"/>
      <c r="F25" s="3"/>
      <c r="G25" s="295"/>
      <c r="H25" s="283"/>
      <c r="I25" s="336" t="s">
        <v>119</v>
      </c>
      <c r="J25" s="336"/>
      <c r="K25" s="336"/>
      <c r="L25" s="336"/>
      <c r="M25" s="336"/>
      <c r="N25" s="336"/>
      <c r="O25" s="336"/>
      <c r="P25" s="336"/>
      <c r="Q25" s="336"/>
      <c r="R25" s="336"/>
      <c r="S25" s="336"/>
      <c r="T25" s="336"/>
      <c r="U25" s="336"/>
      <c r="V25" s="336"/>
      <c r="W25" s="336"/>
      <c r="X25" s="336"/>
      <c r="Y25" s="336"/>
      <c r="Z25" s="336"/>
      <c r="AA25" s="328"/>
      <c r="AB25" s="328"/>
      <c r="AC25" s="328"/>
      <c r="AD25" s="328"/>
      <c r="AE25" s="328"/>
      <c r="AF25" s="359"/>
      <c r="AG25" s="359"/>
      <c r="AH25" s="359"/>
      <c r="AI25" s="359"/>
      <c r="AJ25" s="359"/>
      <c r="AK25" s="359"/>
      <c r="AL25" s="336"/>
      <c r="AM25" s="328"/>
      <c r="AN25" s="328"/>
      <c r="AO25" s="328"/>
      <c r="AP25" s="328"/>
      <c r="AQ25" s="328"/>
      <c r="AR25" s="336"/>
      <c r="AS25" s="336"/>
      <c r="AT25" s="336"/>
      <c r="AU25" s="336"/>
      <c r="AV25" s="336"/>
      <c r="AW25" s="336"/>
      <c r="AX25" s="328"/>
      <c r="AY25" s="328"/>
      <c r="AZ25" s="1281"/>
      <c r="BA25" s="1282"/>
      <c r="BB25" s="1282"/>
      <c r="BC25" s="1283"/>
      <c r="BD25" s="1266" t="s">
        <v>324</v>
      </c>
      <c r="BE25" s="1266"/>
      <c r="BF25" s="1266"/>
      <c r="BG25" s="1266"/>
      <c r="BH25" s="1266"/>
      <c r="BI25" s="1266"/>
      <c r="BJ25" s="1266"/>
      <c r="BK25" s="1266"/>
      <c r="BL25" s="1266"/>
      <c r="BM25" s="1266"/>
      <c r="BN25" s="1289"/>
    </row>
    <row r="26" spans="4:81" ht="20.25" customHeight="1">
      <c r="D26" s="6"/>
      <c r="E26" s="535"/>
      <c r="F26" s="7"/>
      <c r="G26" s="49"/>
      <c r="H26" s="338"/>
      <c r="I26" s="338"/>
      <c r="J26" s="1288" t="s">
        <v>167</v>
      </c>
      <c r="K26" s="1288"/>
      <c r="L26" s="1288"/>
      <c r="M26" s="1288"/>
      <c r="N26" s="1288"/>
      <c r="O26" s="1288"/>
      <c r="P26" s="1288"/>
      <c r="Q26" s="1288"/>
      <c r="R26" s="1288"/>
      <c r="S26" s="1288"/>
      <c r="T26" s="1288"/>
      <c r="U26" s="1288"/>
      <c r="V26" s="1288"/>
      <c r="W26" s="1288"/>
      <c r="X26" s="1288"/>
      <c r="Y26" s="1288"/>
      <c r="Z26" s="1288"/>
      <c r="AA26" s="1288"/>
      <c r="AB26" s="1288"/>
      <c r="AC26" s="1288"/>
      <c r="AD26" s="1288"/>
      <c r="AE26" s="1288"/>
      <c r="AF26" s="1288"/>
      <c r="AG26" s="1288"/>
      <c r="AH26" s="1288"/>
      <c r="AI26" s="1288"/>
      <c r="AJ26" s="1288"/>
      <c r="AK26" s="1288"/>
      <c r="AL26" s="1288"/>
      <c r="AM26" s="1288"/>
      <c r="AN26" s="1288"/>
      <c r="AO26" s="1288"/>
      <c r="AP26" s="1288"/>
      <c r="AQ26" s="1288"/>
      <c r="AR26" s="1288"/>
      <c r="AS26" s="1288"/>
      <c r="AT26" s="1288"/>
      <c r="AU26" s="1288"/>
      <c r="AV26" s="1288"/>
      <c r="AW26" s="1288"/>
      <c r="AX26" s="1288"/>
      <c r="AY26" s="1288"/>
      <c r="AZ26" s="693"/>
      <c r="BA26" s="693"/>
      <c r="BB26" s="693"/>
      <c r="BC26" s="693"/>
      <c r="BD26" s="693"/>
      <c r="BE26" s="693"/>
      <c r="BF26" s="693"/>
      <c r="BG26" s="693"/>
      <c r="BH26" s="693"/>
      <c r="BI26" s="693"/>
      <c r="BJ26" s="693"/>
      <c r="BK26" s="693"/>
      <c r="BL26" s="693"/>
      <c r="BM26" s="693"/>
      <c r="BN26" s="320"/>
    </row>
    <row r="27" spans="4:81" ht="20.25" customHeight="1">
      <c r="D27" s="6"/>
      <c r="E27" s="535"/>
      <c r="F27" s="7"/>
      <c r="G27" s="321"/>
      <c r="H27" s="286"/>
      <c r="I27" s="286"/>
      <c r="J27" s="693"/>
      <c r="K27" s="693"/>
      <c r="L27" s="693"/>
      <c r="M27" s="693"/>
      <c r="N27" s="693"/>
      <c r="O27" s="693"/>
      <c r="P27" s="693"/>
      <c r="Q27" s="693"/>
      <c r="R27" s="693"/>
      <c r="S27" s="693"/>
      <c r="T27" s="693"/>
      <c r="U27" s="693"/>
      <c r="V27" s="693"/>
      <c r="W27" s="693"/>
      <c r="X27" s="693"/>
      <c r="Y27" s="693"/>
      <c r="Z27" s="693"/>
      <c r="AA27" s="693"/>
      <c r="AB27" s="693"/>
      <c r="AC27" s="693"/>
      <c r="AD27" s="693"/>
      <c r="AE27" s="693"/>
      <c r="AF27" s="693"/>
      <c r="AG27" s="693"/>
      <c r="AH27" s="693"/>
      <c r="AI27" s="693"/>
      <c r="AJ27" s="693"/>
      <c r="AK27" s="693"/>
      <c r="AL27" s="693"/>
      <c r="AM27" s="693"/>
      <c r="AN27" s="693"/>
      <c r="AO27" s="693"/>
      <c r="AP27" s="693"/>
      <c r="AQ27" s="693"/>
      <c r="AR27" s="693"/>
      <c r="AS27" s="693"/>
      <c r="AT27" s="693"/>
      <c r="AU27" s="693"/>
      <c r="AV27" s="693"/>
      <c r="AW27" s="693"/>
      <c r="AX27" s="693"/>
      <c r="AY27" s="693"/>
      <c r="AZ27" s="693"/>
      <c r="BA27" s="693"/>
      <c r="BB27" s="693"/>
      <c r="BC27" s="693"/>
      <c r="BD27" s="693"/>
      <c r="BE27" s="693"/>
      <c r="BF27" s="693"/>
      <c r="BG27" s="693"/>
      <c r="BH27" s="693"/>
      <c r="BI27" s="693"/>
      <c r="BJ27" s="693"/>
      <c r="BK27" s="693"/>
      <c r="BL27" s="693"/>
      <c r="BM27" s="693"/>
      <c r="BN27" s="320"/>
    </row>
    <row r="28" spans="4:81" ht="20.25" customHeight="1">
      <c r="D28" s="6"/>
      <c r="E28" s="535"/>
      <c r="F28" s="7"/>
      <c r="G28" s="322"/>
      <c r="H28" s="284"/>
      <c r="I28" s="284"/>
      <c r="J28" s="1290" t="s">
        <v>120</v>
      </c>
      <c r="K28" s="1290"/>
      <c r="L28" s="1290"/>
      <c r="M28" s="1290"/>
      <c r="N28" s="1290"/>
      <c r="O28" s="1290"/>
      <c r="P28" s="1290"/>
      <c r="Q28" s="1290"/>
      <c r="R28" s="1290"/>
      <c r="S28" s="1290"/>
      <c r="T28" s="1290"/>
      <c r="U28" s="1290"/>
      <c r="V28" s="1290"/>
      <c r="W28" s="1290"/>
      <c r="X28" s="1290"/>
      <c r="Y28" s="1290"/>
      <c r="Z28" s="1290"/>
      <c r="AA28" s="1290"/>
      <c r="AB28" s="1290"/>
      <c r="AC28" s="1290"/>
      <c r="AD28" s="1290"/>
      <c r="AE28" s="1290"/>
      <c r="AF28" s="1290"/>
      <c r="AG28" s="1290"/>
      <c r="AH28" s="1290"/>
      <c r="AI28" s="1290"/>
      <c r="AJ28" s="1290"/>
      <c r="AK28" s="1290"/>
      <c r="AL28" s="1290"/>
      <c r="AM28" s="1290"/>
      <c r="AN28" s="1290"/>
      <c r="AO28" s="1290"/>
      <c r="AP28" s="1290"/>
      <c r="AQ28" s="1290"/>
      <c r="AR28" s="1290"/>
      <c r="AS28" s="1290"/>
      <c r="AT28" s="1290"/>
      <c r="AU28" s="1290"/>
      <c r="AV28" s="1290"/>
      <c r="AW28" s="1290"/>
      <c r="AX28" s="1290"/>
      <c r="AY28" s="1290"/>
      <c r="AZ28" s="1290"/>
      <c r="BA28" s="1290"/>
      <c r="BB28" s="1290"/>
      <c r="BC28" s="1290"/>
      <c r="BD28" s="1290"/>
      <c r="BE28" s="1290"/>
      <c r="BF28" s="1290"/>
      <c r="BG28" s="1290"/>
      <c r="BH28" s="1290"/>
      <c r="BI28" s="1290"/>
      <c r="BJ28" s="1290"/>
      <c r="BK28" s="1290"/>
      <c r="BL28" s="1290"/>
      <c r="BM28" s="1290"/>
      <c r="BN28" s="285"/>
    </row>
    <row r="29" spans="4:81" ht="20.25" customHeight="1">
      <c r="D29" s="6"/>
      <c r="E29" s="535"/>
      <c r="F29" s="7"/>
      <c r="G29" s="295"/>
      <c r="H29" s="283"/>
      <c r="I29" s="336" t="s">
        <v>121</v>
      </c>
      <c r="J29" s="336"/>
      <c r="K29" s="336"/>
      <c r="L29" s="336"/>
      <c r="M29" s="336"/>
      <c r="N29" s="336"/>
      <c r="O29" s="336"/>
      <c r="P29" s="336"/>
      <c r="Q29" s="336"/>
      <c r="R29" s="336"/>
      <c r="S29" s="336"/>
      <c r="T29" s="336"/>
      <c r="U29" s="336"/>
      <c r="V29" s="336"/>
      <c r="W29" s="336"/>
      <c r="X29" s="336"/>
      <c r="Y29" s="336"/>
      <c r="Z29" s="336"/>
      <c r="AA29" s="328"/>
      <c r="AB29" s="328"/>
      <c r="AC29" s="328"/>
      <c r="AD29" s="328"/>
      <c r="AE29" s="328"/>
      <c r="AF29" s="359"/>
      <c r="AG29" s="359"/>
      <c r="AH29" s="359"/>
      <c r="AI29" s="359"/>
      <c r="AJ29" s="359"/>
      <c r="AK29" s="359"/>
      <c r="AL29" s="336"/>
      <c r="AM29" s="328"/>
      <c r="AN29" s="328"/>
      <c r="AO29" s="328"/>
      <c r="AP29" s="328"/>
      <c r="AQ29" s="328"/>
      <c r="AR29" s="336"/>
      <c r="AS29" s="336"/>
      <c r="AT29" s="336"/>
      <c r="AU29" s="336"/>
      <c r="AV29" s="336"/>
      <c r="AW29" s="336"/>
      <c r="AX29" s="328"/>
      <c r="AY29" s="328"/>
      <c r="AZ29" s="1281"/>
      <c r="BA29" s="1282"/>
      <c r="BB29" s="1282"/>
      <c r="BC29" s="1283"/>
      <c r="BD29" s="1266" t="s">
        <v>324</v>
      </c>
      <c r="BE29" s="1266"/>
      <c r="BF29" s="1266"/>
      <c r="BG29" s="1266"/>
      <c r="BH29" s="1266"/>
      <c r="BI29" s="1266"/>
      <c r="BJ29" s="1266"/>
      <c r="BK29" s="1266"/>
      <c r="BL29" s="1266"/>
      <c r="BM29" s="1266"/>
      <c r="BN29" s="1289"/>
    </row>
    <row r="30" spans="4:81" ht="20.25" customHeight="1">
      <c r="D30" s="802">
        <v>63</v>
      </c>
      <c r="E30" s="650"/>
      <c r="F30" s="1094"/>
      <c r="G30" s="49"/>
      <c r="H30" s="338"/>
      <c r="I30" s="338"/>
      <c r="J30" s="1288" t="s">
        <v>403</v>
      </c>
      <c r="K30" s="1288"/>
      <c r="L30" s="1288"/>
      <c r="M30" s="1288"/>
      <c r="N30" s="1288"/>
      <c r="O30" s="1288"/>
      <c r="P30" s="1288"/>
      <c r="Q30" s="1288"/>
      <c r="R30" s="1288"/>
      <c r="S30" s="1288"/>
      <c r="T30" s="1288"/>
      <c r="U30" s="1288"/>
      <c r="V30" s="1288"/>
      <c r="W30" s="1288"/>
      <c r="X30" s="1288"/>
      <c r="Y30" s="1288"/>
      <c r="Z30" s="1288"/>
      <c r="AA30" s="1288"/>
      <c r="AB30" s="1288"/>
      <c r="AC30" s="1288"/>
      <c r="AD30" s="1288"/>
      <c r="AE30" s="1288"/>
      <c r="AF30" s="1288"/>
      <c r="AG30" s="1288"/>
      <c r="AH30" s="1288"/>
      <c r="AI30" s="1288"/>
      <c r="AJ30" s="1288"/>
      <c r="AK30" s="1288"/>
      <c r="AL30" s="1288"/>
      <c r="AM30" s="1288"/>
      <c r="AN30" s="1288"/>
      <c r="AO30" s="1288"/>
      <c r="AP30" s="1288"/>
      <c r="AQ30" s="1288"/>
      <c r="AR30" s="1288"/>
      <c r="AS30" s="1288"/>
      <c r="AT30" s="1288"/>
      <c r="AU30" s="1288"/>
      <c r="AV30" s="1288"/>
      <c r="AW30" s="1288"/>
      <c r="AX30" s="1288"/>
      <c r="AY30" s="1288"/>
      <c r="AZ30" s="1288"/>
      <c r="BA30" s="1288"/>
      <c r="BB30" s="1288"/>
      <c r="BC30" s="1288"/>
      <c r="BD30" s="1288"/>
      <c r="BE30" s="1288"/>
      <c r="BF30" s="1288"/>
      <c r="BG30" s="1288"/>
      <c r="BH30" s="1288"/>
      <c r="BI30" s="1288"/>
      <c r="BJ30" s="1288"/>
      <c r="BK30" s="1288"/>
      <c r="BL30" s="1288"/>
      <c r="BM30" s="1288"/>
      <c r="BN30" s="50"/>
      <c r="CC30" s="535"/>
    </row>
    <row r="31" spans="4:81" ht="20.25" customHeight="1">
      <c r="D31" s="1291" t="s">
        <v>676</v>
      </c>
      <c r="E31" s="1292"/>
      <c r="F31" s="1293"/>
      <c r="G31" s="322"/>
      <c r="H31" s="284"/>
      <c r="I31" s="284"/>
      <c r="J31" s="854"/>
      <c r="K31" s="854"/>
      <c r="L31" s="854"/>
      <c r="M31" s="854"/>
      <c r="N31" s="854"/>
      <c r="O31" s="854"/>
      <c r="P31" s="854"/>
      <c r="Q31" s="854"/>
      <c r="R31" s="854"/>
      <c r="S31" s="854"/>
      <c r="T31" s="854"/>
      <c r="U31" s="854"/>
      <c r="V31" s="854"/>
      <c r="W31" s="854"/>
      <c r="X31" s="854"/>
      <c r="Y31" s="854"/>
      <c r="Z31" s="854"/>
      <c r="AA31" s="854"/>
      <c r="AB31" s="854"/>
      <c r="AC31" s="854"/>
      <c r="AD31" s="854"/>
      <c r="AE31" s="854"/>
      <c r="AF31" s="854"/>
      <c r="AG31" s="854"/>
      <c r="AH31" s="854"/>
      <c r="AI31" s="854"/>
      <c r="AJ31" s="854"/>
      <c r="AK31" s="854"/>
      <c r="AL31" s="854"/>
      <c r="AM31" s="854"/>
      <c r="AN31" s="854"/>
      <c r="AO31" s="854"/>
      <c r="AP31" s="854"/>
      <c r="AQ31" s="854"/>
      <c r="AR31" s="854"/>
      <c r="AS31" s="854"/>
      <c r="AT31" s="854"/>
      <c r="AU31" s="854"/>
      <c r="AV31" s="854"/>
      <c r="AW31" s="854"/>
      <c r="AX31" s="854"/>
      <c r="AY31" s="854"/>
      <c r="AZ31" s="854"/>
      <c r="BA31" s="854"/>
      <c r="BB31" s="854"/>
      <c r="BC31" s="854"/>
      <c r="BD31" s="854"/>
      <c r="BE31" s="854"/>
      <c r="BF31" s="854"/>
      <c r="BG31" s="854"/>
      <c r="BH31" s="854"/>
      <c r="BI31" s="854"/>
      <c r="BJ31" s="854"/>
      <c r="BK31" s="854"/>
      <c r="BL31" s="854"/>
      <c r="BM31" s="854"/>
      <c r="BN31" s="285"/>
      <c r="CC31" s="353"/>
    </row>
    <row r="32" spans="4:81" ht="20.25" customHeight="1">
      <c r="D32" s="1291"/>
      <c r="E32" s="1292"/>
      <c r="F32" s="1293"/>
      <c r="G32" s="295"/>
      <c r="H32" s="283"/>
      <c r="I32" s="336" t="s">
        <v>77</v>
      </c>
      <c r="J32" s="336"/>
      <c r="K32" s="336"/>
      <c r="L32" s="336"/>
      <c r="M32" s="336"/>
      <c r="N32" s="336"/>
      <c r="O32" s="336"/>
      <c r="P32" s="336"/>
      <c r="Q32" s="336"/>
      <c r="R32" s="336"/>
      <c r="S32" s="336"/>
      <c r="T32" s="336"/>
      <c r="U32" s="336"/>
      <c r="V32" s="336"/>
      <c r="W32" s="336"/>
      <c r="X32" s="336"/>
      <c r="Y32" s="336"/>
      <c r="Z32" s="336"/>
      <c r="AA32" s="328"/>
      <c r="AB32" s="328"/>
      <c r="AC32" s="328"/>
      <c r="AD32" s="328"/>
      <c r="AE32" s="328"/>
      <c r="AF32" s="359"/>
      <c r="AG32" s="359"/>
      <c r="AH32" s="359"/>
      <c r="AI32" s="359"/>
      <c r="AJ32" s="359"/>
      <c r="AK32" s="359"/>
      <c r="AL32" s="336"/>
      <c r="AM32" s="328"/>
      <c r="AN32" s="328"/>
      <c r="AO32" s="328"/>
      <c r="AP32" s="328"/>
      <c r="AQ32" s="328"/>
      <c r="AR32" s="336"/>
      <c r="AS32" s="336"/>
      <c r="AT32" s="336"/>
      <c r="AU32" s="336"/>
      <c r="AV32" s="336"/>
      <c r="AW32" s="336"/>
      <c r="AX32" s="328"/>
      <c r="AY32" s="328"/>
      <c r="AZ32" s="1281"/>
      <c r="BA32" s="1282"/>
      <c r="BB32" s="1282"/>
      <c r="BC32" s="1283"/>
      <c r="BD32" s="1266" t="s">
        <v>324</v>
      </c>
      <c r="BE32" s="1266"/>
      <c r="BF32" s="1266"/>
      <c r="BG32" s="1266"/>
      <c r="BH32" s="1266"/>
      <c r="BI32" s="1266"/>
      <c r="BJ32" s="1266"/>
      <c r="BK32" s="1266"/>
      <c r="BL32" s="1266"/>
      <c r="BM32" s="1266"/>
      <c r="BN32" s="1289"/>
    </row>
    <row r="33" spans="4:68" ht="20.25" customHeight="1">
      <c r="D33" s="1291"/>
      <c r="E33" s="1292"/>
      <c r="F33" s="1293"/>
      <c r="G33" s="49"/>
      <c r="H33" s="338"/>
      <c r="I33" s="338"/>
      <c r="J33" s="1288" t="s">
        <v>404</v>
      </c>
      <c r="K33" s="1288"/>
      <c r="L33" s="1288"/>
      <c r="M33" s="1288"/>
      <c r="N33" s="1288"/>
      <c r="O33" s="1288"/>
      <c r="P33" s="1288"/>
      <c r="Q33" s="1288"/>
      <c r="R33" s="1288"/>
      <c r="S33" s="1288"/>
      <c r="T33" s="1288"/>
      <c r="U33" s="1288"/>
      <c r="V33" s="1288"/>
      <c r="W33" s="1288"/>
      <c r="X33" s="1288"/>
      <c r="Y33" s="1288"/>
      <c r="Z33" s="1288"/>
      <c r="AA33" s="1288"/>
      <c r="AB33" s="1288"/>
      <c r="AC33" s="1288"/>
      <c r="AD33" s="1288"/>
      <c r="AE33" s="1288"/>
      <c r="AF33" s="1288"/>
      <c r="AG33" s="1288"/>
      <c r="AH33" s="1288"/>
      <c r="AI33" s="1288"/>
      <c r="AJ33" s="1288"/>
      <c r="AK33" s="1288"/>
      <c r="AL33" s="1288"/>
      <c r="AM33" s="1288"/>
      <c r="AN33" s="1288"/>
      <c r="AO33" s="1288"/>
      <c r="AP33" s="1288"/>
      <c r="AQ33" s="1288"/>
      <c r="AR33" s="1288"/>
      <c r="AS33" s="1288"/>
      <c r="AT33" s="1288"/>
      <c r="AU33" s="1288"/>
      <c r="AV33" s="1288"/>
      <c r="AW33" s="1288"/>
      <c r="AX33" s="1288"/>
      <c r="AY33" s="1288"/>
      <c r="AZ33" s="1288"/>
      <c r="BA33" s="1288"/>
      <c r="BB33" s="1288"/>
      <c r="BC33" s="1288"/>
      <c r="BD33" s="1288"/>
      <c r="BE33" s="1288"/>
      <c r="BF33" s="1288"/>
      <c r="BG33" s="1288"/>
      <c r="BH33" s="1288"/>
      <c r="BI33" s="1288"/>
      <c r="BJ33" s="1288"/>
      <c r="BK33" s="1288"/>
      <c r="BL33" s="1288"/>
      <c r="BM33" s="1288"/>
      <c r="BN33" s="50"/>
    </row>
    <row r="34" spans="4:68" ht="20.25" customHeight="1">
      <c r="D34" s="6"/>
      <c r="E34" s="535"/>
      <c r="F34" s="7"/>
      <c r="G34" s="321"/>
      <c r="H34" s="286"/>
      <c r="I34" s="286"/>
      <c r="J34" s="693"/>
      <c r="K34" s="693"/>
      <c r="L34" s="693"/>
      <c r="M34" s="693"/>
      <c r="N34" s="693"/>
      <c r="O34" s="693"/>
      <c r="P34" s="693"/>
      <c r="Q34" s="693"/>
      <c r="R34" s="693"/>
      <c r="S34" s="693"/>
      <c r="T34" s="854"/>
      <c r="U34" s="854"/>
      <c r="V34" s="854"/>
      <c r="W34" s="854"/>
      <c r="X34" s="854"/>
      <c r="Y34" s="854"/>
      <c r="Z34" s="854"/>
      <c r="AA34" s="854"/>
      <c r="AB34" s="854"/>
      <c r="AC34" s="854"/>
      <c r="AD34" s="854"/>
      <c r="AE34" s="854"/>
      <c r="AF34" s="854"/>
      <c r="AG34" s="854"/>
      <c r="AH34" s="854"/>
      <c r="AI34" s="854"/>
      <c r="AJ34" s="854"/>
      <c r="AK34" s="854"/>
      <c r="AL34" s="854"/>
      <c r="AM34" s="854"/>
      <c r="AN34" s="854"/>
      <c r="AO34" s="854"/>
      <c r="AP34" s="854"/>
      <c r="AQ34" s="854"/>
      <c r="AR34" s="854"/>
      <c r="AS34" s="854"/>
      <c r="AT34" s="854"/>
      <c r="AU34" s="854"/>
      <c r="AV34" s="854"/>
      <c r="AW34" s="854"/>
      <c r="AX34" s="854"/>
      <c r="AY34" s="854"/>
      <c r="AZ34" s="854"/>
      <c r="BA34" s="854"/>
      <c r="BB34" s="854"/>
      <c r="BC34" s="854"/>
      <c r="BD34" s="854"/>
      <c r="BE34" s="854"/>
      <c r="BF34" s="854"/>
      <c r="BG34" s="854"/>
      <c r="BH34" s="854"/>
      <c r="BI34" s="854"/>
      <c r="BJ34" s="854"/>
      <c r="BK34" s="854"/>
      <c r="BL34" s="854"/>
      <c r="BM34" s="854"/>
      <c r="BN34" s="285"/>
    </row>
    <row r="35" spans="4:68" ht="20.25" customHeight="1">
      <c r="D35" s="6"/>
      <c r="E35" s="535"/>
      <c r="F35" s="7"/>
      <c r="G35" s="295"/>
      <c r="H35" s="283"/>
      <c r="I35" s="336" t="s">
        <v>406</v>
      </c>
      <c r="J35" s="336"/>
      <c r="K35" s="336"/>
      <c r="L35" s="336"/>
      <c r="M35" s="336"/>
      <c r="N35" s="336"/>
      <c r="O35" s="336"/>
      <c r="P35" s="336"/>
      <c r="Q35" s="336"/>
      <c r="R35" s="336"/>
      <c r="S35" s="336"/>
      <c r="T35" s="336"/>
      <c r="U35" s="336"/>
      <c r="V35" s="336"/>
      <c r="W35" s="336"/>
      <c r="X35" s="336"/>
      <c r="Y35" s="336"/>
      <c r="Z35" s="336"/>
      <c r="AA35" s="328"/>
      <c r="AB35" s="328"/>
      <c r="AC35" s="328"/>
      <c r="AD35" s="328"/>
      <c r="AE35" s="328"/>
      <c r="AF35" s="359"/>
      <c r="AG35" s="359"/>
      <c r="AH35" s="359"/>
      <c r="AI35" s="359"/>
      <c r="AJ35" s="359"/>
      <c r="AK35" s="359"/>
      <c r="AL35" s="336"/>
      <c r="AM35" s="328"/>
      <c r="AN35" s="328"/>
      <c r="AO35" s="336"/>
      <c r="AP35" s="1281"/>
      <c r="AQ35" s="1282"/>
      <c r="AR35" s="1282"/>
      <c r="AS35" s="1283"/>
      <c r="AT35" s="1266" t="s">
        <v>436</v>
      </c>
      <c r="AU35" s="1266"/>
      <c r="AV35" s="1266"/>
      <c r="AW35" s="1266"/>
      <c r="AX35" s="1266"/>
      <c r="AY35" s="1266"/>
      <c r="AZ35" s="1266"/>
      <c r="BA35" s="1266"/>
      <c r="BB35" s="1266"/>
      <c r="BC35" s="1266"/>
      <c r="BD35" s="1266"/>
      <c r="BE35" s="1266"/>
      <c r="BF35" s="1266"/>
      <c r="BG35" s="1266"/>
      <c r="BH35" s="1266"/>
      <c r="BI35" s="1266"/>
      <c r="BJ35" s="1266"/>
      <c r="BK35" s="1266"/>
      <c r="BL35" s="1266"/>
      <c r="BM35" s="1266"/>
      <c r="BN35" s="1289"/>
    </row>
    <row r="36" spans="4:68" ht="20.25" customHeight="1">
      <c r="D36" s="6"/>
      <c r="E36" s="535"/>
      <c r="F36" s="7"/>
      <c r="G36" s="49"/>
      <c r="H36" s="338"/>
      <c r="I36" s="338"/>
      <c r="J36" s="1288" t="s">
        <v>405</v>
      </c>
      <c r="K36" s="1288"/>
      <c r="L36" s="1288"/>
      <c r="M36" s="1288"/>
      <c r="N36" s="1288"/>
      <c r="O36" s="1288"/>
      <c r="P36" s="1288"/>
      <c r="Q36" s="1288"/>
      <c r="R36" s="1288"/>
      <c r="S36" s="1288"/>
      <c r="T36" s="1288"/>
      <c r="U36" s="1288"/>
      <c r="V36" s="1288"/>
      <c r="W36" s="1288"/>
      <c r="X36" s="1288"/>
      <c r="Y36" s="1288"/>
      <c r="Z36" s="1288"/>
      <c r="AA36" s="1288"/>
      <c r="AB36" s="1288"/>
      <c r="AC36" s="1288"/>
      <c r="AD36" s="1288"/>
      <c r="AE36" s="1288"/>
      <c r="AF36" s="1288"/>
      <c r="AG36" s="1288"/>
      <c r="AH36" s="1288"/>
      <c r="AI36" s="1288"/>
      <c r="AJ36" s="1288"/>
      <c r="AK36" s="1288"/>
      <c r="AL36" s="1288"/>
      <c r="AM36" s="1288"/>
      <c r="AN36" s="1288"/>
      <c r="AO36" s="1288"/>
      <c r="AP36" s="1288"/>
      <c r="AQ36" s="1288"/>
      <c r="AR36" s="1288"/>
      <c r="AS36" s="1288"/>
      <c r="AT36" s="1288"/>
      <c r="AU36" s="1288"/>
      <c r="AV36" s="1288"/>
      <c r="AW36" s="1288"/>
      <c r="AX36" s="1288"/>
      <c r="AY36" s="1288"/>
      <c r="AZ36" s="1288"/>
      <c r="BA36" s="1288"/>
      <c r="BB36" s="1288"/>
      <c r="BC36" s="1288"/>
      <c r="BD36" s="1288"/>
      <c r="BE36" s="1288"/>
      <c r="BF36" s="1288"/>
      <c r="BG36" s="1288"/>
      <c r="BH36" s="1288"/>
      <c r="BI36" s="1288"/>
      <c r="BJ36" s="1288"/>
      <c r="BK36" s="1288"/>
      <c r="BL36" s="1288"/>
      <c r="BM36" s="1288"/>
      <c r="BN36" s="50"/>
    </row>
    <row r="37" spans="4:68" ht="20.25" customHeight="1">
      <c r="D37" s="6"/>
      <c r="E37" s="535"/>
      <c r="F37" s="7"/>
      <c r="G37" s="321"/>
      <c r="H37" s="286"/>
      <c r="I37" s="286"/>
      <c r="J37" s="693"/>
      <c r="K37" s="693"/>
      <c r="L37" s="693"/>
      <c r="M37" s="693"/>
      <c r="N37" s="693"/>
      <c r="O37" s="693"/>
      <c r="P37" s="693"/>
      <c r="Q37" s="693"/>
      <c r="R37" s="693"/>
      <c r="S37" s="693"/>
      <c r="T37" s="854"/>
      <c r="U37" s="854"/>
      <c r="V37" s="854"/>
      <c r="W37" s="854"/>
      <c r="X37" s="854"/>
      <c r="Y37" s="854"/>
      <c r="Z37" s="854"/>
      <c r="AA37" s="854"/>
      <c r="AB37" s="854"/>
      <c r="AC37" s="854"/>
      <c r="AD37" s="854"/>
      <c r="AE37" s="854"/>
      <c r="AF37" s="854"/>
      <c r="AG37" s="854"/>
      <c r="AH37" s="854"/>
      <c r="AI37" s="854"/>
      <c r="AJ37" s="854"/>
      <c r="AK37" s="854"/>
      <c r="AL37" s="854"/>
      <c r="AM37" s="854"/>
      <c r="AN37" s="854"/>
      <c r="AO37" s="854"/>
      <c r="AP37" s="854"/>
      <c r="AQ37" s="854"/>
      <c r="AR37" s="854"/>
      <c r="AS37" s="854"/>
      <c r="AT37" s="854"/>
      <c r="AU37" s="854"/>
      <c r="AV37" s="854"/>
      <c r="AW37" s="854"/>
      <c r="AX37" s="854"/>
      <c r="AY37" s="854"/>
      <c r="AZ37" s="854"/>
      <c r="BA37" s="854"/>
      <c r="BB37" s="854"/>
      <c r="BC37" s="854"/>
      <c r="BD37" s="854"/>
      <c r="BE37" s="854"/>
      <c r="BF37" s="854"/>
      <c r="BG37" s="854"/>
      <c r="BH37" s="854"/>
      <c r="BI37" s="854"/>
      <c r="BJ37" s="854"/>
      <c r="BK37" s="854"/>
      <c r="BL37" s="854"/>
      <c r="BM37" s="854"/>
      <c r="BN37" s="285"/>
    </row>
    <row r="38" spans="4:68" ht="20.25" customHeight="1">
      <c r="D38" s="6"/>
      <c r="E38" s="535"/>
      <c r="F38" s="7"/>
      <c r="G38" s="360"/>
      <c r="H38" s="361"/>
      <c r="I38" s="359" t="s">
        <v>408</v>
      </c>
      <c r="J38" s="361"/>
      <c r="K38" s="361"/>
      <c r="L38" s="361"/>
      <c r="M38" s="361"/>
      <c r="N38" s="361"/>
      <c r="O38" s="361"/>
      <c r="P38" s="361"/>
      <c r="Q38" s="361"/>
      <c r="R38" s="361"/>
      <c r="S38" s="361"/>
      <c r="T38" s="336"/>
      <c r="U38" s="336"/>
      <c r="V38" s="336"/>
      <c r="W38" s="336"/>
      <c r="X38" s="336"/>
      <c r="Y38" s="336"/>
      <c r="Z38" s="336"/>
      <c r="AA38" s="328"/>
      <c r="AB38" s="328"/>
      <c r="AC38" s="328"/>
      <c r="AD38" s="328"/>
      <c r="AE38" s="328"/>
      <c r="AF38" s="359"/>
      <c r="AG38" s="359"/>
      <c r="AH38" s="359"/>
      <c r="AI38" s="359"/>
      <c r="AJ38" s="359"/>
      <c r="AK38" s="359"/>
      <c r="AL38" s="336"/>
      <c r="AM38" s="1281"/>
      <c r="AN38" s="1282"/>
      <c r="AO38" s="1282"/>
      <c r="AP38" s="1283"/>
      <c r="AQ38" s="1284" t="s">
        <v>330</v>
      </c>
      <c r="AR38" s="1266"/>
      <c r="AS38" s="1266"/>
      <c r="AT38" s="1266"/>
      <c r="AU38" s="1266"/>
      <c r="AV38" s="1266"/>
      <c r="AW38" s="1266"/>
      <c r="AX38" s="1266"/>
      <c r="AY38" s="1266"/>
      <c r="AZ38" s="1266"/>
      <c r="BA38" s="1285"/>
      <c r="BB38" s="1286" t="s">
        <v>409</v>
      </c>
      <c r="BC38" s="1266"/>
      <c r="BD38" s="1266"/>
      <c r="BE38" s="1266"/>
      <c r="BF38" s="1266"/>
      <c r="BG38" s="1287"/>
      <c r="BH38" s="1266"/>
      <c r="BI38" s="1266"/>
      <c r="BJ38" s="1266"/>
      <c r="BK38" s="1266"/>
      <c r="BL38" s="1266"/>
      <c r="BM38" s="1266"/>
      <c r="BN38" s="1289"/>
    </row>
    <row r="39" spans="4:68" ht="20.25" customHeight="1">
      <c r="D39" s="6"/>
      <c r="E39" s="535"/>
      <c r="F39" s="7"/>
      <c r="G39" s="49"/>
      <c r="H39" s="338"/>
      <c r="I39" s="338"/>
      <c r="J39" s="1288" t="s">
        <v>407</v>
      </c>
      <c r="K39" s="1288"/>
      <c r="L39" s="1288"/>
      <c r="M39" s="1288"/>
      <c r="N39" s="1288"/>
      <c r="O39" s="1288"/>
      <c r="P39" s="1288"/>
      <c r="Q39" s="1288"/>
      <c r="R39" s="1288"/>
      <c r="S39" s="1288"/>
      <c r="T39" s="1288"/>
      <c r="U39" s="1288"/>
      <c r="V39" s="1288"/>
      <c r="W39" s="1288"/>
      <c r="X39" s="1288"/>
      <c r="Y39" s="1288"/>
      <c r="Z39" s="1288"/>
      <c r="AA39" s="1288"/>
      <c r="AB39" s="1288"/>
      <c r="AC39" s="1288"/>
      <c r="AD39" s="1288"/>
      <c r="AE39" s="1288"/>
      <c r="AF39" s="1288"/>
      <c r="AG39" s="1288"/>
      <c r="AH39" s="1288"/>
      <c r="AI39" s="1288"/>
      <c r="AJ39" s="1288"/>
      <c r="AK39" s="1288"/>
      <c r="AL39" s="1288"/>
      <c r="AM39" s="1288"/>
      <c r="AN39" s="1288"/>
      <c r="AO39" s="1288"/>
      <c r="AP39" s="1288"/>
      <c r="AQ39" s="1288"/>
      <c r="AR39" s="1288"/>
      <c r="AS39" s="1288"/>
      <c r="AT39" s="1288"/>
      <c r="AU39" s="1288"/>
      <c r="AV39" s="1288"/>
      <c r="AW39" s="1288"/>
      <c r="AX39" s="1288"/>
      <c r="AY39" s="1288"/>
      <c r="AZ39" s="1288"/>
      <c r="BA39" s="1288"/>
      <c r="BB39" s="1288"/>
      <c r="BC39" s="1288"/>
      <c r="BD39" s="1288"/>
      <c r="BE39" s="1288"/>
      <c r="BF39" s="1288"/>
      <c r="BG39" s="1288"/>
      <c r="BH39" s="1288"/>
      <c r="BI39" s="1288"/>
      <c r="BJ39" s="1288"/>
      <c r="BK39" s="1288"/>
      <c r="BL39" s="1288"/>
      <c r="BM39" s="1288"/>
      <c r="BN39" s="320"/>
    </row>
    <row r="40" spans="4:68" ht="20.25" customHeight="1">
      <c r="D40" s="6"/>
      <c r="E40" s="535"/>
      <c r="F40" s="7"/>
      <c r="G40" s="321"/>
      <c r="H40" s="286"/>
      <c r="I40" s="286"/>
      <c r="J40" s="854"/>
      <c r="K40" s="854"/>
      <c r="L40" s="854"/>
      <c r="M40" s="854"/>
      <c r="N40" s="854"/>
      <c r="O40" s="854"/>
      <c r="P40" s="854"/>
      <c r="Q40" s="854"/>
      <c r="R40" s="854"/>
      <c r="S40" s="854"/>
      <c r="T40" s="854"/>
      <c r="U40" s="854"/>
      <c r="V40" s="854"/>
      <c r="W40" s="854"/>
      <c r="X40" s="854"/>
      <c r="Y40" s="854"/>
      <c r="Z40" s="854"/>
      <c r="AA40" s="854"/>
      <c r="AB40" s="854"/>
      <c r="AC40" s="854"/>
      <c r="AD40" s="854"/>
      <c r="AE40" s="854"/>
      <c r="AF40" s="854"/>
      <c r="AG40" s="854"/>
      <c r="AH40" s="854"/>
      <c r="AI40" s="854"/>
      <c r="AJ40" s="854"/>
      <c r="AK40" s="854"/>
      <c r="AL40" s="854"/>
      <c r="AM40" s="854"/>
      <c r="AN40" s="854"/>
      <c r="AO40" s="854"/>
      <c r="AP40" s="854"/>
      <c r="AQ40" s="854"/>
      <c r="AR40" s="854"/>
      <c r="AS40" s="854"/>
      <c r="AT40" s="854"/>
      <c r="AU40" s="854"/>
      <c r="AV40" s="854"/>
      <c r="AW40" s="854"/>
      <c r="AX40" s="854"/>
      <c r="AY40" s="854"/>
      <c r="AZ40" s="854"/>
      <c r="BA40" s="854"/>
      <c r="BB40" s="854"/>
      <c r="BC40" s="854"/>
      <c r="BD40" s="854"/>
      <c r="BE40" s="854"/>
      <c r="BF40" s="854"/>
      <c r="BG40" s="854"/>
      <c r="BH40" s="854"/>
      <c r="BI40" s="854"/>
      <c r="BJ40" s="854"/>
      <c r="BK40" s="854"/>
      <c r="BL40" s="854"/>
      <c r="BM40" s="854"/>
      <c r="BN40" s="285"/>
    </row>
    <row r="41" spans="4:68" ht="20.25" customHeight="1">
      <c r="D41" s="6"/>
      <c r="E41" s="535"/>
      <c r="F41" s="7"/>
      <c r="G41" s="360"/>
      <c r="H41" s="361"/>
      <c r="I41" s="359" t="s">
        <v>435</v>
      </c>
      <c r="J41" s="347"/>
      <c r="K41" s="347"/>
      <c r="L41" s="347"/>
      <c r="M41" s="347"/>
      <c r="N41" s="347"/>
      <c r="O41" s="347"/>
      <c r="P41" s="347"/>
      <c r="Q41" s="347"/>
      <c r="R41" s="347"/>
      <c r="S41" s="347"/>
      <c r="T41" s="336"/>
      <c r="U41" s="336"/>
      <c r="V41" s="336"/>
      <c r="W41" s="336"/>
      <c r="X41" s="336"/>
      <c r="Y41" s="336"/>
      <c r="Z41" s="336"/>
      <c r="AA41" s="328"/>
      <c r="AB41" s="328"/>
      <c r="AC41" s="328"/>
      <c r="AD41" s="328"/>
      <c r="AE41" s="328"/>
      <c r="AF41" s="336"/>
      <c r="AG41" s="336"/>
      <c r="AH41" s="336"/>
      <c r="AI41" s="336"/>
      <c r="AJ41" s="336"/>
      <c r="AK41" s="336"/>
      <c r="AL41" s="336"/>
      <c r="AM41" s="44"/>
      <c r="AN41" s="44"/>
      <c r="AO41" s="44"/>
      <c r="AP41" s="44"/>
      <c r="AQ41" s="336"/>
      <c r="AR41" s="336"/>
      <c r="AS41" s="336"/>
      <c r="AT41" s="336"/>
      <c r="AU41" s="336"/>
      <c r="AV41" s="336"/>
      <c r="AW41" s="336"/>
      <c r="AX41" s="336"/>
      <c r="AY41" s="336"/>
      <c r="AZ41" s="336"/>
      <c r="BA41" s="336"/>
      <c r="BB41" s="336"/>
      <c r="BC41" s="336"/>
      <c r="BD41" s="336"/>
      <c r="BE41" s="336"/>
      <c r="BF41" s="336"/>
      <c r="BG41" s="336"/>
      <c r="BH41" s="336"/>
      <c r="BI41" s="336"/>
      <c r="BJ41" s="336"/>
      <c r="BK41" s="336"/>
      <c r="BL41" s="336"/>
      <c r="BM41" s="336"/>
      <c r="BN41" s="3"/>
    </row>
    <row r="42" spans="4:68" ht="20.25" customHeight="1">
      <c r="D42" s="6"/>
      <c r="E42" s="535"/>
      <c r="F42" s="7"/>
      <c r="G42" s="386"/>
      <c r="H42" s="387"/>
      <c r="I42" s="387"/>
      <c r="J42" s="388" t="s">
        <v>412</v>
      </c>
      <c r="K42" s="388"/>
      <c r="L42" s="388"/>
      <c r="M42" s="388"/>
      <c r="N42" s="388"/>
      <c r="O42" s="388"/>
      <c r="P42" s="388"/>
      <c r="Q42" s="388"/>
      <c r="R42" s="388"/>
      <c r="S42" s="388"/>
      <c r="T42" s="388"/>
      <c r="U42" s="388"/>
      <c r="V42" s="388"/>
      <c r="W42" s="388"/>
      <c r="X42" s="388"/>
      <c r="Y42" s="388"/>
      <c r="Z42" s="388"/>
      <c r="AA42" s="388"/>
      <c r="AB42" s="388"/>
      <c r="AC42" s="388"/>
      <c r="AD42" s="388"/>
      <c r="AE42" s="389"/>
      <c r="AF42" s="389"/>
      <c r="AG42" s="389"/>
      <c r="AH42" s="389"/>
      <c r="AI42" s="389"/>
      <c r="AJ42" s="389"/>
      <c r="AK42" s="389"/>
      <c r="AL42" s="414"/>
      <c r="AM42" s="1320" t="s">
        <v>410</v>
      </c>
      <c r="AN42" s="1320"/>
      <c r="AO42" s="1320"/>
      <c r="AP42" s="1320"/>
      <c r="AQ42" s="1320"/>
      <c r="AR42" s="1320"/>
      <c r="AS42" s="1320"/>
      <c r="AT42" s="1320"/>
      <c r="AU42" s="1320"/>
      <c r="AV42" s="1320"/>
      <c r="AW42" s="1320"/>
      <c r="AX42" s="1320"/>
      <c r="AY42" s="1320"/>
      <c r="AZ42" s="1320"/>
      <c r="BA42" s="1320"/>
      <c r="BB42" s="1320"/>
      <c r="BC42" s="1320"/>
      <c r="BD42" s="1320"/>
      <c r="BE42" s="1320"/>
      <c r="BF42" s="1320"/>
      <c r="BG42" s="1320"/>
      <c r="BH42" s="1320"/>
      <c r="BI42" s="1321"/>
      <c r="BJ42" s="1314"/>
      <c r="BK42" s="1314"/>
      <c r="BL42" s="1314"/>
      <c r="BM42" s="1314" t="s">
        <v>411</v>
      </c>
      <c r="BN42" s="1315"/>
    </row>
    <row r="43" spans="4:68" ht="20.25" customHeight="1">
      <c r="D43" s="6"/>
      <c r="E43" s="535"/>
      <c r="F43" s="7"/>
      <c r="G43" s="390"/>
      <c r="H43" s="391"/>
      <c r="I43" s="391"/>
      <c r="J43" s="141" t="s">
        <v>413</v>
      </c>
      <c r="K43" s="392"/>
      <c r="L43" s="392"/>
      <c r="M43" s="392"/>
      <c r="N43" s="392"/>
      <c r="O43" s="392"/>
      <c r="P43" s="392"/>
      <c r="Q43" s="392"/>
      <c r="R43" s="392"/>
      <c r="S43" s="392"/>
      <c r="T43" s="392"/>
      <c r="U43" s="392"/>
      <c r="V43" s="392"/>
      <c r="W43" s="392"/>
      <c r="X43" s="392"/>
      <c r="Y43" s="392"/>
      <c r="Z43" s="392"/>
      <c r="AA43" s="392"/>
      <c r="AB43" s="392"/>
      <c r="AC43" s="392"/>
      <c r="AD43" s="392"/>
      <c r="AE43" s="392"/>
      <c r="AF43" s="392"/>
      <c r="AG43" s="392"/>
      <c r="AH43" s="392"/>
      <c r="AI43" s="392"/>
      <c r="AJ43" s="392"/>
      <c r="AK43" s="392"/>
      <c r="AL43" s="392"/>
      <c r="AM43" s="1316"/>
      <c r="AN43" s="1317"/>
      <c r="AO43" s="1317"/>
      <c r="AP43" s="1317"/>
      <c r="AQ43" s="806" t="s">
        <v>330</v>
      </c>
      <c r="AR43" s="804"/>
      <c r="AS43" s="804"/>
      <c r="AT43" s="804"/>
      <c r="AU43" s="804"/>
      <c r="AV43" s="804"/>
      <c r="AW43" s="804"/>
      <c r="AX43" s="804"/>
      <c r="AY43" s="804"/>
      <c r="AZ43" s="804"/>
      <c r="BA43" s="1318"/>
      <c r="BB43" s="1319" t="s">
        <v>332</v>
      </c>
      <c r="BC43" s="804"/>
      <c r="BD43" s="804"/>
      <c r="BE43" s="804"/>
      <c r="BF43" s="804"/>
      <c r="BG43" s="805"/>
      <c r="BH43" s="806"/>
      <c r="BI43" s="804"/>
      <c r="BJ43" s="805"/>
      <c r="BK43" s="804" t="s">
        <v>347</v>
      </c>
      <c r="BL43" s="804"/>
      <c r="BM43" s="804"/>
      <c r="BN43" s="807"/>
      <c r="BO43" s="92"/>
      <c r="BP43" s="92"/>
    </row>
    <row r="44" spans="4:68" s="337" customFormat="1" ht="20.25" customHeight="1">
      <c r="D44" s="6"/>
      <c r="E44" s="535"/>
      <c r="F44" s="7"/>
      <c r="G44" s="360"/>
      <c r="H44" s="361"/>
      <c r="I44" s="359" t="s">
        <v>438</v>
      </c>
      <c r="J44" s="347"/>
      <c r="K44" s="347"/>
      <c r="L44" s="347"/>
      <c r="M44" s="347"/>
      <c r="N44" s="347"/>
      <c r="O44" s="347"/>
      <c r="P44" s="347"/>
      <c r="Q44" s="347"/>
      <c r="R44" s="347"/>
      <c r="S44" s="347"/>
      <c r="T44" s="336"/>
      <c r="U44" s="336"/>
      <c r="V44" s="336"/>
      <c r="W44" s="336"/>
      <c r="X44" s="336"/>
      <c r="Y44" s="336"/>
      <c r="Z44" s="336"/>
      <c r="AA44" s="328"/>
      <c r="AB44" s="328"/>
      <c r="AC44" s="328"/>
      <c r="AD44" s="328"/>
      <c r="AE44" s="328"/>
      <c r="AF44" s="336"/>
      <c r="AG44" s="336"/>
      <c r="AH44" s="336"/>
      <c r="AI44" s="336"/>
      <c r="AJ44" s="336"/>
      <c r="AK44" s="336"/>
      <c r="AL44" s="336"/>
      <c r="AM44" s="44"/>
      <c r="AN44" s="44"/>
      <c r="AO44" s="44"/>
      <c r="AP44" s="44"/>
      <c r="AQ44" s="336"/>
      <c r="AR44" s="336"/>
      <c r="AS44" s="336"/>
      <c r="AT44" s="336"/>
      <c r="AU44" s="336"/>
      <c r="AV44" s="336"/>
      <c r="AW44" s="336"/>
      <c r="AX44" s="336"/>
      <c r="AY44" s="336"/>
      <c r="AZ44" s="336"/>
      <c r="BA44" s="336"/>
      <c r="BB44" s="336"/>
      <c r="BC44" s="336"/>
      <c r="BD44" s="336"/>
      <c r="BE44" s="336"/>
      <c r="BF44" s="336"/>
      <c r="BG44" s="336"/>
      <c r="BH44" s="336"/>
      <c r="BI44" s="336"/>
      <c r="BJ44" s="336"/>
      <c r="BK44" s="336"/>
      <c r="BL44" s="336"/>
      <c r="BM44" s="336"/>
      <c r="BN44" s="3"/>
    </row>
    <row r="45" spans="4:68" s="337" customFormat="1" ht="20.25" customHeight="1">
      <c r="D45" s="6"/>
      <c r="E45" s="535"/>
      <c r="F45" s="7"/>
      <c r="G45" s="382"/>
      <c r="H45" s="383"/>
      <c r="I45" s="383"/>
      <c r="J45" s="381" t="s">
        <v>437</v>
      </c>
      <c r="K45" s="381"/>
      <c r="L45" s="381"/>
      <c r="M45" s="381"/>
      <c r="N45" s="381"/>
      <c r="O45" s="381"/>
      <c r="P45" s="381"/>
      <c r="Q45" s="381"/>
      <c r="R45" s="381"/>
      <c r="S45" s="381"/>
      <c r="T45" s="381"/>
      <c r="U45" s="381"/>
      <c r="V45" s="381"/>
      <c r="W45" s="381"/>
      <c r="X45" s="381"/>
      <c r="Y45" s="381"/>
      <c r="Z45" s="381"/>
      <c r="AA45" s="381"/>
      <c r="AB45" s="381"/>
      <c r="AC45" s="381"/>
      <c r="AD45" s="381"/>
      <c r="AE45" s="384"/>
      <c r="AF45" s="384"/>
      <c r="AG45" s="384"/>
      <c r="AH45" s="384"/>
      <c r="AI45" s="384"/>
      <c r="AJ45" s="384"/>
      <c r="AK45" s="384"/>
      <c r="AL45" s="384"/>
      <c r="AM45" s="1219"/>
      <c r="AN45" s="1195"/>
      <c r="AO45" s="1195"/>
      <c r="AP45" s="1213"/>
      <c r="AQ45" s="609" t="s">
        <v>330</v>
      </c>
      <c r="AR45" s="609"/>
      <c r="AS45" s="609"/>
      <c r="AT45" s="609"/>
      <c r="AU45" s="609"/>
      <c r="AV45" s="609"/>
      <c r="AW45" s="609"/>
      <c r="AX45" s="609"/>
      <c r="AY45" s="609"/>
      <c r="AZ45" s="609"/>
      <c r="BA45" s="1208"/>
      <c r="BB45" s="381"/>
      <c r="BC45" s="381"/>
      <c r="BD45" s="381"/>
      <c r="BE45" s="381"/>
      <c r="BF45" s="381"/>
      <c r="BG45" s="381"/>
      <c r="BH45" s="381"/>
      <c r="BI45" s="381"/>
      <c r="BJ45" s="384"/>
      <c r="BK45" s="384"/>
      <c r="BL45" s="384"/>
      <c r="BM45" s="384"/>
      <c r="BN45" s="385"/>
    </row>
    <row r="46" spans="4:68" s="337" customFormat="1" ht="20.25" customHeight="1">
      <c r="D46" s="6"/>
      <c r="E46" s="535"/>
      <c r="F46" s="7"/>
      <c r="G46" s="360"/>
      <c r="H46" s="361"/>
      <c r="I46" s="359" t="s">
        <v>486</v>
      </c>
      <c r="J46" s="530"/>
      <c r="K46" s="530"/>
      <c r="L46" s="530"/>
      <c r="M46" s="530"/>
      <c r="N46" s="530"/>
      <c r="O46" s="530"/>
      <c r="P46" s="530"/>
      <c r="Q46" s="530"/>
      <c r="R46" s="530"/>
      <c r="S46" s="530"/>
      <c r="T46" s="534"/>
      <c r="U46" s="534"/>
      <c r="V46" s="534"/>
      <c r="W46" s="534"/>
      <c r="X46" s="534"/>
      <c r="Y46" s="534"/>
      <c r="Z46" s="534"/>
      <c r="AA46" s="529"/>
      <c r="AB46" s="529"/>
      <c r="AC46" s="529"/>
      <c r="AD46" s="529"/>
      <c r="AE46" s="529"/>
      <c r="AF46" s="534"/>
      <c r="AG46" s="534"/>
      <c r="AH46" s="534"/>
      <c r="AI46" s="534"/>
      <c r="AJ46" s="534"/>
      <c r="AK46" s="534"/>
      <c r="AL46" s="534"/>
      <c r="AM46" s="44"/>
      <c r="AN46" s="44"/>
      <c r="AO46" s="44"/>
      <c r="AP46" s="44"/>
      <c r="AQ46" s="336"/>
      <c r="AR46" s="336"/>
      <c r="AS46" s="336"/>
      <c r="AT46" s="336"/>
      <c r="AU46" s="336"/>
      <c r="AV46" s="336"/>
      <c r="AW46" s="336"/>
      <c r="AX46" s="336"/>
      <c r="AY46" s="336"/>
      <c r="AZ46" s="336"/>
      <c r="BA46" s="336"/>
      <c r="BB46" s="534"/>
      <c r="BC46" s="534"/>
      <c r="BD46" s="534"/>
      <c r="BE46" s="534"/>
      <c r="BF46" s="534"/>
      <c r="BG46" s="534"/>
      <c r="BH46" s="534"/>
      <c r="BI46" s="534"/>
      <c r="BJ46" s="534"/>
      <c r="BK46" s="534"/>
      <c r="BL46" s="534"/>
      <c r="BM46" s="534"/>
      <c r="BN46" s="3"/>
      <c r="BO46" s="535"/>
    </row>
    <row r="47" spans="4:68" s="337" customFormat="1" ht="20.25" customHeight="1">
      <c r="D47" s="8"/>
      <c r="E47" s="533"/>
      <c r="F47" s="9"/>
      <c r="G47" s="382"/>
      <c r="H47" s="383"/>
      <c r="I47" s="383"/>
      <c r="J47" s="381" t="s">
        <v>628</v>
      </c>
      <c r="K47" s="381"/>
      <c r="L47" s="381"/>
      <c r="M47" s="381"/>
      <c r="N47" s="381"/>
      <c r="O47" s="381"/>
      <c r="P47" s="381"/>
      <c r="Q47" s="381"/>
      <c r="R47" s="381"/>
      <c r="S47" s="381"/>
      <c r="T47" s="381"/>
      <c r="U47" s="381"/>
      <c r="V47" s="381"/>
      <c r="W47" s="381"/>
      <c r="X47" s="381"/>
      <c r="Y47" s="381"/>
      <c r="Z47" s="381"/>
      <c r="AA47" s="381"/>
      <c r="AB47" s="381"/>
      <c r="AC47" s="381"/>
      <c r="AD47" s="381"/>
      <c r="AE47" s="384"/>
      <c r="AF47" s="384"/>
      <c r="AG47" s="384"/>
      <c r="AH47" s="384"/>
      <c r="AI47" s="384"/>
      <c r="AJ47" s="384"/>
      <c r="AK47" s="384"/>
      <c r="AL47" s="384"/>
      <c r="AM47" s="1219"/>
      <c r="AN47" s="1195"/>
      <c r="AO47" s="1195"/>
      <c r="AP47" s="1213"/>
      <c r="AQ47" s="609" t="s">
        <v>330</v>
      </c>
      <c r="AR47" s="609"/>
      <c r="AS47" s="609"/>
      <c r="AT47" s="609"/>
      <c r="AU47" s="609"/>
      <c r="AV47" s="609"/>
      <c r="AW47" s="609"/>
      <c r="AX47" s="609"/>
      <c r="AY47" s="609"/>
      <c r="AZ47" s="609"/>
      <c r="BA47" s="1208"/>
      <c r="BB47" s="381"/>
      <c r="BC47" s="381"/>
      <c r="BD47" s="381"/>
      <c r="BE47" s="381"/>
      <c r="BF47" s="381"/>
      <c r="BG47" s="381"/>
      <c r="BH47" s="381"/>
      <c r="BI47" s="381"/>
      <c r="BJ47" s="384"/>
      <c r="BK47" s="384"/>
      <c r="BL47" s="384"/>
      <c r="BM47" s="384"/>
      <c r="BN47" s="385"/>
    </row>
    <row r="48" spans="4:68" s="599" customFormat="1" ht="20.100000000000001" customHeight="1"/>
    <row r="49" spans="4:66" s="535" customFormat="1" ht="20.25" customHeight="1">
      <c r="D49" s="691">
        <v>64</v>
      </c>
      <c r="E49" s="671"/>
      <c r="F49" s="671"/>
      <c r="G49" s="600"/>
      <c r="H49" s="138"/>
      <c r="I49" s="589" t="s">
        <v>668</v>
      </c>
      <c r="J49" s="138"/>
      <c r="K49" s="138"/>
      <c r="L49" s="138"/>
      <c r="M49" s="138"/>
      <c r="N49" s="138"/>
      <c r="O49" s="138"/>
      <c r="P49" s="138"/>
      <c r="Q49" s="138"/>
      <c r="R49" s="138"/>
      <c r="S49" s="138"/>
      <c r="T49" s="589"/>
      <c r="U49" s="589"/>
      <c r="V49" s="589"/>
      <c r="W49" s="589"/>
      <c r="X49" s="589"/>
      <c r="Y49" s="589"/>
      <c r="Z49" s="589"/>
      <c r="AA49" s="576"/>
      <c r="AB49" s="576"/>
      <c r="AC49" s="576"/>
      <c r="AD49" s="576"/>
      <c r="AE49" s="576"/>
      <c r="AF49" s="589"/>
      <c r="AG49" s="589"/>
      <c r="AH49" s="589"/>
      <c r="AI49" s="589"/>
      <c r="AJ49" s="589"/>
      <c r="AK49" s="589"/>
      <c r="AL49" s="29"/>
      <c r="AM49" s="865"/>
      <c r="AN49" s="643"/>
      <c r="AO49" s="643"/>
      <c r="AP49" s="643"/>
      <c r="AQ49" s="652" t="s">
        <v>330</v>
      </c>
      <c r="AR49" s="653"/>
      <c r="AS49" s="653"/>
      <c r="AT49" s="653"/>
      <c r="AU49" s="653"/>
      <c r="AV49" s="653"/>
      <c r="AW49" s="653"/>
      <c r="AX49" s="653"/>
      <c r="AY49" s="653"/>
      <c r="AZ49" s="653"/>
      <c r="BA49" s="772"/>
      <c r="BB49" s="588"/>
      <c r="BC49" s="589"/>
      <c r="BD49" s="589"/>
      <c r="BE49" s="589"/>
      <c r="BF49" s="589"/>
      <c r="BG49" s="589"/>
      <c r="BH49" s="589"/>
      <c r="BI49" s="589"/>
      <c r="BJ49" s="589"/>
      <c r="BK49" s="589"/>
      <c r="BL49" s="589"/>
      <c r="BM49" s="589"/>
      <c r="BN49" s="29"/>
    </row>
    <row r="50" spans="4:66" s="535" customFormat="1" ht="30" customHeight="1">
      <c r="D50" s="1291" t="s">
        <v>677</v>
      </c>
      <c r="E50" s="1292"/>
      <c r="F50" s="1293"/>
      <c r="G50" s="693" t="s">
        <v>685</v>
      </c>
      <c r="H50" s="693"/>
      <c r="I50" s="693"/>
      <c r="J50" s="693"/>
      <c r="K50" s="693"/>
      <c r="L50" s="693"/>
      <c r="M50" s="693"/>
      <c r="N50" s="693"/>
      <c r="O50" s="693"/>
      <c r="P50" s="693"/>
      <c r="Q50" s="693"/>
      <c r="R50" s="693"/>
      <c r="S50" s="693"/>
      <c r="T50" s="693"/>
      <c r="U50" s="693"/>
      <c r="V50" s="693"/>
      <c r="W50" s="693"/>
      <c r="X50" s="693"/>
      <c r="Y50" s="693"/>
      <c r="Z50" s="693"/>
      <c r="AA50" s="693"/>
      <c r="AB50" s="693"/>
      <c r="AC50" s="693"/>
      <c r="AD50" s="693"/>
      <c r="AE50" s="693"/>
      <c r="AF50" s="693"/>
      <c r="AG50" s="693"/>
      <c r="AH50" s="693"/>
      <c r="AI50" s="693"/>
      <c r="AJ50" s="693"/>
      <c r="AK50" s="693"/>
      <c r="AL50" s="693"/>
      <c r="AM50" s="693"/>
      <c r="AN50" s="693"/>
      <c r="AO50" s="693"/>
      <c r="AP50" s="693"/>
      <c r="AQ50" s="693"/>
      <c r="AR50" s="693"/>
      <c r="AS50" s="693"/>
      <c r="AT50" s="693"/>
      <c r="AU50" s="693"/>
      <c r="AV50" s="693"/>
      <c r="AW50" s="693"/>
      <c r="AX50" s="693"/>
      <c r="AY50" s="693"/>
      <c r="AZ50" s="693"/>
      <c r="BA50" s="693"/>
      <c r="BB50" s="693"/>
      <c r="BC50" s="693"/>
      <c r="BD50" s="693"/>
      <c r="BE50" s="693"/>
      <c r="BF50" s="693"/>
      <c r="BG50" s="693"/>
      <c r="BH50" s="693"/>
      <c r="BI50" s="693"/>
      <c r="BJ50" s="693"/>
      <c r="BK50" s="693"/>
      <c r="BL50" s="693"/>
      <c r="BM50" s="693"/>
      <c r="BN50" s="735"/>
    </row>
    <row r="51" spans="4:66" s="535" customFormat="1" ht="20.25" customHeight="1">
      <c r="D51" s="1291"/>
      <c r="E51" s="1292"/>
      <c r="F51" s="1292"/>
      <c r="G51" s="600"/>
      <c r="H51" s="138"/>
      <c r="I51" s="589" t="s">
        <v>669</v>
      </c>
      <c r="J51" s="138"/>
      <c r="K51" s="138"/>
      <c r="L51" s="138"/>
      <c r="M51" s="138"/>
      <c r="N51" s="138"/>
      <c r="O51" s="138"/>
      <c r="P51" s="138"/>
      <c r="Q51" s="138"/>
      <c r="R51" s="138"/>
      <c r="S51" s="138"/>
      <c r="T51" s="589"/>
      <c r="U51" s="589"/>
      <c r="V51" s="589"/>
      <c r="W51" s="589"/>
      <c r="X51" s="589"/>
      <c r="Y51" s="589"/>
      <c r="Z51" s="589"/>
      <c r="AA51" s="576"/>
      <c r="AB51" s="576"/>
      <c r="AC51" s="576"/>
      <c r="AD51" s="576"/>
      <c r="AE51" s="576"/>
      <c r="AF51" s="589"/>
      <c r="AG51" s="589"/>
      <c r="AH51" s="589"/>
      <c r="AI51" s="589"/>
      <c r="AJ51" s="589"/>
      <c r="AK51" s="589"/>
      <c r="AL51" s="29"/>
      <c r="AM51" s="865"/>
      <c r="AN51" s="643"/>
      <c r="AO51" s="643"/>
      <c r="AP51" s="643"/>
      <c r="AQ51" s="652" t="s">
        <v>330</v>
      </c>
      <c r="AR51" s="653"/>
      <c r="AS51" s="653"/>
      <c r="AT51" s="653"/>
      <c r="AU51" s="653"/>
      <c r="AV51" s="653"/>
      <c r="AW51" s="653"/>
      <c r="AX51" s="653"/>
      <c r="AY51" s="653"/>
      <c r="AZ51" s="653"/>
      <c r="BA51" s="772"/>
      <c r="BB51" s="588"/>
      <c r="BC51" s="589"/>
      <c r="BD51" s="589"/>
      <c r="BE51" s="589"/>
      <c r="BF51" s="589"/>
      <c r="BG51" s="589"/>
      <c r="BH51" s="589"/>
      <c r="BI51" s="589"/>
      <c r="BJ51" s="589"/>
      <c r="BK51" s="589"/>
      <c r="BL51" s="589"/>
      <c r="BM51" s="589"/>
      <c r="BN51" s="29"/>
    </row>
    <row r="52" spans="4:66" s="535" customFormat="1" ht="30.75" customHeight="1">
      <c r="D52" s="1291"/>
      <c r="E52" s="1292"/>
      <c r="F52" s="1293"/>
      <c r="G52" s="693" t="s">
        <v>685</v>
      </c>
      <c r="H52" s="693"/>
      <c r="I52" s="693"/>
      <c r="J52" s="693"/>
      <c r="K52" s="693"/>
      <c r="L52" s="693"/>
      <c r="M52" s="693"/>
      <c r="N52" s="693"/>
      <c r="O52" s="693"/>
      <c r="P52" s="693"/>
      <c r="Q52" s="693"/>
      <c r="R52" s="693"/>
      <c r="S52" s="693"/>
      <c r="T52" s="693"/>
      <c r="U52" s="693"/>
      <c r="V52" s="693"/>
      <c r="W52" s="693"/>
      <c r="X52" s="693"/>
      <c r="Y52" s="693"/>
      <c r="Z52" s="693"/>
      <c r="AA52" s="693"/>
      <c r="AB52" s="693"/>
      <c r="AC52" s="693"/>
      <c r="AD52" s="693"/>
      <c r="AE52" s="693"/>
      <c r="AF52" s="693"/>
      <c r="AG52" s="693"/>
      <c r="AH52" s="693"/>
      <c r="AI52" s="693"/>
      <c r="AJ52" s="693"/>
      <c r="AK52" s="693"/>
      <c r="AL52" s="693"/>
      <c r="AM52" s="693"/>
      <c r="AN52" s="693"/>
      <c r="AO52" s="693"/>
      <c r="AP52" s="693"/>
      <c r="AQ52" s="693"/>
      <c r="AR52" s="693"/>
      <c r="AS52" s="693"/>
      <c r="AT52" s="693"/>
      <c r="AU52" s="693"/>
      <c r="AV52" s="693"/>
      <c r="AW52" s="693"/>
      <c r="AX52" s="693"/>
      <c r="AY52" s="693"/>
      <c r="AZ52" s="693"/>
      <c r="BA52" s="693"/>
      <c r="BB52" s="693"/>
      <c r="BC52" s="693"/>
      <c r="BD52" s="693"/>
      <c r="BE52" s="693"/>
      <c r="BF52" s="693"/>
      <c r="BG52" s="693"/>
      <c r="BH52" s="693"/>
      <c r="BI52" s="693"/>
      <c r="BJ52" s="693"/>
      <c r="BK52" s="693"/>
      <c r="BL52" s="693"/>
      <c r="BM52" s="693"/>
      <c r="BN52" s="735"/>
    </row>
    <row r="53" spans="4:66" s="535" customFormat="1" ht="20.25" customHeight="1">
      <c r="D53" s="1291"/>
      <c r="E53" s="1292"/>
      <c r="F53" s="1292"/>
      <c r="G53" s="600"/>
      <c r="H53" s="138"/>
      <c r="I53" s="589" t="s">
        <v>670</v>
      </c>
      <c r="J53" s="138"/>
      <c r="K53" s="138"/>
      <c r="L53" s="138"/>
      <c r="M53" s="138"/>
      <c r="N53" s="138"/>
      <c r="O53" s="138"/>
      <c r="P53" s="138"/>
      <c r="Q53" s="138"/>
      <c r="R53" s="138"/>
      <c r="S53" s="138"/>
      <c r="T53" s="589"/>
      <c r="U53" s="589"/>
      <c r="V53" s="589"/>
      <c r="W53" s="589"/>
      <c r="X53" s="589"/>
      <c r="Y53" s="589"/>
      <c r="Z53" s="589"/>
      <c r="AA53" s="576"/>
      <c r="AB53" s="576"/>
      <c r="AC53" s="576"/>
      <c r="AD53" s="576"/>
      <c r="AE53" s="576"/>
      <c r="AF53" s="589"/>
      <c r="AG53" s="589"/>
      <c r="AH53" s="589"/>
      <c r="AI53" s="589"/>
      <c r="AJ53" s="589"/>
      <c r="AK53" s="589"/>
      <c r="AL53" s="29"/>
      <c r="AM53" s="865"/>
      <c r="AN53" s="643"/>
      <c r="AO53" s="643"/>
      <c r="AP53" s="643"/>
      <c r="AQ53" s="652" t="s">
        <v>330</v>
      </c>
      <c r="AR53" s="653"/>
      <c r="AS53" s="653"/>
      <c r="AT53" s="653"/>
      <c r="AU53" s="653"/>
      <c r="AV53" s="653"/>
      <c r="AW53" s="653"/>
      <c r="AX53" s="653"/>
      <c r="AY53" s="653"/>
      <c r="AZ53" s="653"/>
      <c r="BA53" s="772"/>
      <c r="BB53" s="588"/>
      <c r="BC53" s="589"/>
      <c r="BD53" s="589"/>
      <c r="BE53" s="589"/>
      <c r="BF53" s="589"/>
      <c r="BG53" s="589"/>
      <c r="BH53" s="589"/>
      <c r="BI53" s="589"/>
      <c r="BJ53" s="589"/>
      <c r="BK53" s="589"/>
      <c r="BL53" s="589"/>
      <c r="BM53" s="589"/>
      <c r="BN53" s="29"/>
    </row>
    <row r="54" spans="4:66" s="535" customFormat="1" ht="28.5" customHeight="1">
      <c r="D54" s="1311"/>
      <c r="E54" s="1312"/>
      <c r="F54" s="1313"/>
      <c r="G54" s="776" t="s">
        <v>685</v>
      </c>
      <c r="H54" s="777"/>
      <c r="I54" s="777"/>
      <c r="J54" s="777"/>
      <c r="K54" s="777"/>
      <c r="L54" s="777"/>
      <c r="M54" s="777"/>
      <c r="N54" s="777"/>
      <c r="O54" s="777"/>
      <c r="P54" s="777"/>
      <c r="Q54" s="777"/>
      <c r="R54" s="777"/>
      <c r="S54" s="777"/>
      <c r="T54" s="777"/>
      <c r="U54" s="777"/>
      <c r="V54" s="777"/>
      <c r="W54" s="777"/>
      <c r="X54" s="777"/>
      <c r="Y54" s="777"/>
      <c r="Z54" s="777"/>
      <c r="AA54" s="777"/>
      <c r="AB54" s="777"/>
      <c r="AC54" s="777"/>
      <c r="AD54" s="777"/>
      <c r="AE54" s="777"/>
      <c r="AF54" s="777"/>
      <c r="AG54" s="777"/>
      <c r="AH54" s="777"/>
      <c r="AI54" s="777"/>
      <c r="AJ54" s="777"/>
      <c r="AK54" s="777"/>
      <c r="AL54" s="777"/>
      <c r="AM54" s="777"/>
      <c r="AN54" s="777"/>
      <c r="AO54" s="777"/>
      <c r="AP54" s="777"/>
      <c r="AQ54" s="777"/>
      <c r="AR54" s="777"/>
      <c r="AS54" s="777"/>
      <c r="AT54" s="777"/>
      <c r="AU54" s="777"/>
      <c r="AV54" s="777"/>
      <c r="AW54" s="777"/>
      <c r="AX54" s="777"/>
      <c r="AY54" s="777"/>
      <c r="AZ54" s="777"/>
      <c r="BA54" s="777"/>
      <c r="BB54" s="777"/>
      <c r="BC54" s="777"/>
      <c r="BD54" s="777"/>
      <c r="BE54" s="777"/>
      <c r="BF54" s="777"/>
      <c r="BG54" s="777"/>
      <c r="BH54" s="777"/>
      <c r="BI54" s="777"/>
      <c r="BJ54" s="777"/>
      <c r="BK54" s="777"/>
      <c r="BL54" s="777"/>
      <c r="BM54" s="777"/>
      <c r="BN54" s="778"/>
    </row>
    <row r="55" spans="4:66" ht="20.100000000000001" customHeight="1"/>
    <row r="56" spans="4:66" s="599" customFormat="1" ht="24" customHeight="1">
      <c r="D56" s="584"/>
      <c r="E56" s="671">
        <v>65</v>
      </c>
      <c r="F56" s="671"/>
      <c r="G56" s="1259" t="s">
        <v>428</v>
      </c>
      <c r="H56" s="1259"/>
      <c r="I56" s="1259"/>
      <c r="J56" s="1259"/>
      <c r="K56" s="1259"/>
      <c r="L56" s="1259"/>
      <c r="M56" s="1259"/>
      <c r="N56" s="1259"/>
      <c r="O56" s="1259"/>
      <c r="P56" s="1259"/>
      <c r="Q56" s="1259"/>
      <c r="R56" s="1259"/>
      <c r="S56" s="1260"/>
      <c r="T56" s="579" t="s">
        <v>429</v>
      </c>
      <c r="U56" s="598"/>
      <c r="V56" s="598"/>
      <c r="W56" s="598"/>
      <c r="X56" s="598"/>
      <c r="Y56" s="579"/>
      <c r="Z56" s="579"/>
      <c r="AA56" s="579"/>
      <c r="AB56" s="579"/>
      <c r="AC56" s="579"/>
      <c r="AD56" s="579"/>
      <c r="AE56" s="579"/>
      <c r="AF56" s="579"/>
      <c r="AG56" s="579"/>
      <c r="AH56" s="579"/>
      <c r="AI56" s="579"/>
      <c r="AJ56" s="579"/>
      <c r="AK56" s="579"/>
      <c r="AL56" s="579"/>
      <c r="AM56" s="579"/>
      <c r="AN56" s="579"/>
      <c r="AO56" s="579"/>
      <c r="AP56" s="579"/>
      <c r="AQ56" s="579"/>
      <c r="AR56" s="579"/>
      <c r="AS56" s="579"/>
      <c r="AT56" s="579"/>
      <c r="AU56" s="579"/>
      <c r="AV56" s="575"/>
      <c r="AW56" s="575"/>
      <c r="AX56" s="575"/>
      <c r="AY56" s="583"/>
      <c r="AZ56" s="1184"/>
      <c r="BA56" s="1141"/>
      <c r="BB56" s="1141"/>
      <c r="BC56" s="1142"/>
      <c r="BD56" s="683" t="s">
        <v>330</v>
      </c>
      <c r="BE56" s="683"/>
      <c r="BF56" s="683"/>
      <c r="BG56" s="683"/>
      <c r="BH56" s="683"/>
      <c r="BI56" s="683"/>
      <c r="BJ56" s="683"/>
      <c r="BK56" s="683"/>
      <c r="BL56" s="683"/>
      <c r="BM56" s="683"/>
      <c r="BN56" s="684"/>
    </row>
    <row r="57" spans="4:66" s="599" customFormat="1" ht="24" customHeight="1">
      <c r="D57" s="577"/>
      <c r="E57" s="650"/>
      <c r="F57" s="650"/>
      <c r="G57" s="1261"/>
      <c r="H57" s="1261"/>
      <c r="I57" s="1261"/>
      <c r="J57" s="1261"/>
      <c r="K57" s="1261"/>
      <c r="L57" s="1261"/>
      <c r="M57" s="1261"/>
      <c r="N57" s="1261"/>
      <c r="O57" s="1261"/>
      <c r="P57" s="1261"/>
      <c r="Q57" s="1261"/>
      <c r="R57" s="1261"/>
      <c r="S57" s="1262"/>
      <c r="T57" s="240" t="s">
        <v>430</v>
      </c>
      <c r="U57" s="240"/>
      <c r="V57" s="240"/>
      <c r="W57" s="240"/>
      <c r="X57" s="240"/>
      <c r="Y57" s="240"/>
      <c r="Z57" s="240"/>
      <c r="AA57" s="240"/>
      <c r="AB57" s="240"/>
      <c r="AC57" s="240"/>
      <c r="AD57" s="240"/>
      <c r="AE57" s="240"/>
      <c r="AF57" s="240"/>
      <c r="AG57" s="240"/>
      <c r="AH57" s="240"/>
      <c r="AI57" s="240"/>
      <c r="AJ57" s="240"/>
      <c r="AK57" s="240"/>
      <c r="AL57" s="240"/>
      <c r="AM57" s="240"/>
      <c r="AN57" s="240"/>
      <c r="AO57" s="240"/>
      <c r="AP57" s="240"/>
      <c r="AQ57" s="240"/>
      <c r="AR57" s="240"/>
      <c r="AS57" s="240"/>
      <c r="AT57" s="240"/>
      <c r="AU57" s="240"/>
      <c r="AV57" s="594"/>
      <c r="AW57" s="594"/>
      <c r="AX57" s="594"/>
      <c r="AY57" s="595"/>
      <c r="AZ57" s="1218"/>
      <c r="BA57" s="1143"/>
      <c r="BB57" s="1143"/>
      <c r="BC57" s="1144"/>
      <c r="BD57" s="607" t="s">
        <v>330</v>
      </c>
      <c r="BE57" s="607"/>
      <c r="BF57" s="607"/>
      <c r="BG57" s="607"/>
      <c r="BH57" s="607"/>
      <c r="BI57" s="607"/>
      <c r="BJ57" s="607"/>
      <c r="BK57" s="607"/>
      <c r="BL57" s="607"/>
      <c r="BM57" s="607"/>
      <c r="BN57" s="608"/>
    </row>
    <row r="58" spans="4:66" s="599" customFormat="1" ht="24" customHeight="1">
      <c r="D58" s="59"/>
      <c r="E58" s="597"/>
      <c r="F58" s="597"/>
      <c r="G58" s="572"/>
      <c r="H58" s="572"/>
      <c r="I58" s="572"/>
      <c r="J58" s="572"/>
      <c r="K58" s="572"/>
      <c r="L58" s="572"/>
      <c r="M58" s="572"/>
      <c r="N58" s="572"/>
      <c r="O58" s="572"/>
      <c r="P58" s="572"/>
      <c r="Q58" s="572"/>
      <c r="R58" s="572"/>
      <c r="S58" s="573"/>
      <c r="T58" s="244" t="s">
        <v>431</v>
      </c>
      <c r="U58" s="597"/>
      <c r="V58" s="597"/>
      <c r="W58" s="597"/>
      <c r="X58" s="597"/>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580"/>
      <c r="AW58" s="580"/>
      <c r="AX58" s="580"/>
      <c r="AY58" s="596"/>
      <c r="AZ58" s="1219"/>
      <c r="BA58" s="1195"/>
      <c r="BB58" s="1195"/>
      <c r="BC58" s="1213"/>
      <c r="BD58" s="609" t="s">
        <v>330</v>
      </c>
      <c r="BE58" s="609"/>
      <c r="BF58" s="609"/>
      <c r="BG58" s="609"/>
      <c r="BH58" s="609"/>
      <c r="BI58" s="609"/>
      <c r="BJ58" s="609"/>
      <c r="BK58" s="609"/>
      <c r="BL58" s="609"/>
      <c r="BM58" s="609"/>
      <c r="BN58" s="610"/>
    </row>
    <row r="59" spans="4:66" s="599" customFormat="1" ht="24" customHeight="1">
      <c r="D59" s="584"/>
      <c r="E59" s="671">
        <v>66</v>
      </c>
      <c r="F59" s="671"/>
      <c r="G59" s="590" t="s">
        <v>432</v>
      </c>
      <c r="H59" s="590"/>
      <c r="I59" s="590"/>
      <c r="J59" s="590"/>
      <c r="K59" s="590"/>
      <c r="L59" s="590"/>
      <c r="M59" s="590"/>
      <c r="N59" s="590"/>
      <c r="O59" s="590"/>
      <c r="P59" s="590"/>
      <c r="Q59" s="590"/>
      <c r="R59" s="590"/>
      <c r="S59" s="591"/>
      <c r="T59" s="865"/>
      <c r="U59" s="643"/>
      <c r="V59" s="643"/>
      <c r="W59" s="644"/>
      <c r="X59" s="653" t="s">
        <v>275</v>
      </c>
      <c r="Y59" s="653"/>
      <c r="Z59" s="653"/>
      <c r="AA59" s="653"/>
      <c r="AB59" s="653"/>
      <c r="AC59" s="653"/>
      <c r="AD59" s="653"/>
      <c r="AE59" s="772"/>
      <c r="AF59" s="570"/>
      <c r="AG59" s="590"/>
      <c r="AH59" s="590"/>
      <c r="AI59" s="590"/>
      <c r="AJ59" s="590"/>
      <c r="AK59" s="590"/>
      <c r="AL59" s="590"/>
      <c r="AM59" s="590"/>
      <c r="AN59" s="590"/>
      <c r="AO59" s="590"/>
      <c r="AP59" s="590"/>
      <c r="AQ59" s="587"/>
      <c r="AR59" s="587"/>
      <c r="AS59" s="587"/>
      <c r="AT59" s="587"/>
      <c r="AU59" s="587"/>
      <c r="AV59" s="587"/>
      <c r="AW59" s="587"/>
      <c r="AX59" s="570"/>
      <c r="AY59" s="570"/>
      <c r="AZ59" s="570"/>
      <c r="BA59" s="570"/>
      <c r="BB59" s="570"/>
      <c r="BC59" s="570"/>
      <c r="BD59" s="570"/>
      <c r="BE59" s="590"/>
      <c r="BF59" s="590"/>
      <c r="BG59" s="590"/>
      <c r="BH59" s="587"/>
      <c r="BI59" s="587"/>
      <c r="BJ59" s="587"/>
      <c r="BK59" s="581"/>
      <c r="BL59" s="598"/>
      <c r="BM59" s="598"/>
      <c r="BN59" s="3"/>
    </row>
    <row r="60" spans="4:66" s="599" customFormat="1" ht="26.25" customHeight="1">
      <c r="D60" s="586"/>
      <c r="E60" s="574"/>
      <c r="F60" s="574"/>
      <c r="G60" s="592"/>
      <c r="H60" s="592"/>
      <c r="I60" s="592"/>
      <c r="J60" s="592"/>
      <c r="K60" s="592"/>
      <c r="L60" s="592"/>
      <c r="M60" s="592"/>
      <c r="N60" s="592"/>
      <c r="O60" s="592"/>
      <c r="P60" s="592"/>
      <c r="Q60" s="592"/>
      <c r="R60" s="592"/>
      <c r="S60" s="593"/>
      <c r="T60" s="652" t="s">
        <v>440</v>
      </c>
      <c r="U60" s="653"/>
      <c r="V60" s="653"/>
      <c r="W60" s="653"/>
      <c r="X60" s="653"/>
      <c r="Y60" s="772"/>
      <c r="Z60" s="653"/>
      <c r="AA60" s="653"/>
      <c r="AB60" s="780" t="s">
        <v>441</v>
      </c>
      <c r="AC60" s="780"/>
      <c r="AD60" s="780"/>
      <c r="AE60" s="780"/>
      <c r="AF60" s="780"/>
      <c r="AG60" s="780"/>
      <c r="AH60" s="782"/>
      <c r="AI60" s="653"/>
      <c r="AJ60" s="653" t="s">
        <v>442</v>
      </c>
      <c r="AK60" s="653"/>
      <c r="AL60" s="653"/>
      <c r="AM60" s="653"/>
      <c r="AN60" s="653"/>
      <c r="AO60" s="782"/>
      <c r="AP60" s="653"/>
      <c r="AQ60" s="780" t="s">
        <v>443</v>
      </c>
      <c r="AR60" s="780"/>
      <c r="AS60" s="780"/>
      <c r="AT60" s="780"/>
      <c r="AU60" s="780"/>
      <c r="AV60" s="780"/>
      <c r="AW60" s="782"/>
      <c r="AX60" s="653"/>
      <c r="AY60" s="780" t="s">
        <v>444</v>
      </c>
      <c r="AZ60" s="780"/>
      <c r="BA60" s="780"/>
      <c r="BB60" s="780"/>
      <c r="BC60" s="780"/>
      <c r="BD60" s="780"/>
      <c r="BE60" s="782"/>
      <c r="BF60" s="653"/>
      <c r="BG60" s="653" t="s">
        <v>445</v>
      </c>
      <c r="BH60" s="653"/>
      <c r="BI60" s="653"/>
      <c r="BJ60" s="653"/>
      <c r="BK60" s="653"/>
      <c r="BL60" s="653"/>
      <c r="BM60" s="653"/>
      <c r="BN60" s="772"/>
    </row>
    <row r="61" spans="4:66" s="599" customFormat="1" ht="27" customHeight="1">
      <c r="D61" s="584"/>
      <c r="E61" s="671">
        <v>67</v>
      </c>
      <c r="F61" s="671"/>
      <c r="G61" s="733" t="s">
        <v>433</v>
      </c>
      <c r="H61" s="733"/>
      <c r="I61" s="733"/>
      <c r="J61" s="733"/>
      <c r="K61" s="733"/>
      <c r="L61" s="733"/>
      <c r="M61" s="733"/>
      <c r="N61" s="733"/>
      <c r="O61" s="733"/>
      <c r="P61" s="733"/>
      <c r="Q61" s="733"/>
      <c r="R61" s="733"/>
      <c r="S61" s="734"/>
      <c r="T61" s="1322" t="s">
        <v>439</v>
      </c>
      <c r="U61" s="766"/>
      <c r="V61" s="766"/>
      <c r="W61" s="766"/>
      <c r="X61" s="766"/>
      <c r="Y61" s="766"/>
      <c r="Z61" s="766"/>
      <c r="AA61" s="766"/>
      <c r="AB61" s="766"/>
      <c r="AC61" s="766"/>
      <c r="AD61" s="1323"/>
      <c r="AE61" s="1184"/>
      <c r="AF61" s="1141"/>
      <c r="AG61" s="1141"/>
      <c r="AH61" s="1142"/>
      <c r="AI61" s="683" t="s">
        <v>275</v>
      </c>
      <c r="AJ61" s="683"/>
      <c r="AK61" s="683"/>
      <c r="AL61" s="683"/>
      <c r="AM61" s="683"/>
      <c r="AN61" s="683"/>
      <c r="AO61" s="683"/>
      <c r="AP61" s="683"/>
      <c r="AQ61" s="14"/>
      <c r="AR61" s="766" t="s">
        <v>447</v>
      </c>
      <c r="AS61" s="766"/>
      <c r="AT61" s="766"/>
      <c r="AU61" s="766"/>
      <c r="AV61" s="766"/>
      <c r="AW61" s="766"/>
      <c r="AX61" s="766"/>
      <c r="AY61" s="766"/>
      <c r="AZ61" s="766"/>
      <c r="BA61" s="766"/>
      <c r="BB61" s="1323"/>
      <c r="BC61" s="1184"/>
      <c r="BD61" s="1141"/>
      <c r="BE61" s="1141"/>
      <c r="BF61" s="1142"/>
      <c r="BG61" s="683" t="s">
        <v>275</v>
      </c>
      <c r="BH61" s="683"/>
      <c r="BI61" s="683"/>
      <c r="BJ61" s="683"/>
      <c r="BK61" s="683"/>
      <c r="BL61" s="683"/>
      <c r="BM61" s="683"/>
      <c r="BN61" s="684"/>
    </row>
    <row r="62" spans="4:66" s="599" customFormat="1" ht="27" customHeight="1">
      <c r="D62" s="585"/>
      <c r="E62" s="650"/>
      <c r="F62" s="650"/>
      <c r="G62" s="693"/>
      <c r="H62" s="693"/>
      <c r="I62" s="693"/>
      <c r="J62" s="693"/>
      <c r="K62" s="693"/>
      <c r="L62" s="693"/>
      <c r="M62" s="693"/>
      <c r="N62" s="693"/>
      <c r="O62" s="693"/>
      <c r="P62" s="693"/>
      <c r="Q62" s="693"/>
      <c r="R62" s="693"/>
      <c r="S62" s="735"/>
      <c r="T62" s="1324" t="s">
        <v>446</v>
      </c>
      <c r="U62" s="717"/>
      <c r="V62" s="717"/>
      <c r="W62" s="717"/>
      <c r="X62" s="717"/>
      <c r="Y62" s="717"/>
      <c r="Z62" s="717"/>
      <c r="AA62" s="717"/>
      <c r="AB62" s="717"/>
      <c r="AC62" s="717"/>
      <c r="AD62" s="717"/>
      <c r="AE62" s="1218"/>
      <c r="AF62" s="1143"/>
      <c r="AG62" s="1143"/>
      <c r="AH62" s="1144"/>
      <c r="AI62" s="607" t="s">
        <v>275</v>
      </c>
      <c r="AJ62" s="607"/>
      <c r="AK62" s="607"/>
      <c r="AL62" s="607"/>
      <c r="AM62" s="607"/>
      <c r="AN62" s="607"/>
      <c r="AO62" s="607"/>
      <c r="AP62" s="607"/>
      <c r="AQ62" s="396"/>
      <c r="AR62" s="717" t="s">
        <v>448</v>
      </c>
      <c r="AS62" s="717"/>
      <c r="AT62" s="717"/>
      <c r="AU62" s="717"/>
      <c r="AV62" s="717"/>
      <c r="AW62" s="717"/>
      <c r="AX62" s="717"/>
      <c r="AY62" s="717"/>
      <c r="AZ62" s="717"/>
      <c r="BA62" s="717"/>
      <c r="BB62" s="1325"/>
      <c r="BC62" s="1218"/>
      <c r="BD62" s="1143"/>
      <c r="BE62" s="1143"/>
      <c r="BF62" s="1144"/>
      <c r="BG62" s="607" t="s">
        <v>275</v>
      </c>
      <c r="BH62" s="607"/>
      <c r="BI62" s="607"/>
      <c r="BJ62" s="607"/>
      <c r="BK62" s="607"/>
      <c r="BL62" s="607"/>
      <c r="BM62" s="607"/>
      <c r="BN62" s="608"/>
    </row>
    <row r="63" spans="4:66" s="599" customFormat="1" ht="46.5" customHeight="1">
      <c r="D63" s="585"/>
      <c r="G63" s="578"/>
      <c r="H63" s="578"/>
      <c r="I63" s="578"/>
      <c r="J63" s="578"/>
      <c r="K63" s="578"/>
      <c r="L63" s="578"/>
      <c r="M63" s="578"/>
      <c r="N63" s="578"/>
      <c r="O63" s="578"/>
      <c r="P63" s="578"/>
      <c r="Q63" s="578"/>
      <c r="R63" s="578"/>
      <c r="S63" s="578"/>
      <c r="T63" s="1090" t="s">
        <v>449</v>
      </c>
      <c r="U63" s="694"/>
      <c r="V63" s="694"/>
      <c r="W63" s="694"/>
      <c r="X63" s="694"/>
      <c r="Y63" s="694"/>
      <c r="Z63" s="694"/>
      <c r="AA63" s="694"/>
      <c r="AB63" s="694"/>
      <c r="AC63" s="694"/>
      <c r="AD63" s="694"/>
      <c r="AE63" s="694"/>
      <c r="AF63" s="694"/>
      <c r="AG63" s="694"/>
      <c r="AH63" s="694"/>
      <c r="AI63" s="694"/>
      <c r="AJ63" s="694"/>
      <c r="AK63" s="694"/>
      <c r="AL63" s="1219"/>
      <c r="AM63" s="1195"/>
      <c r="AN63" s="1195"/>
      <c r="AO63" s="1213"/>
      <c r="AP63" s="602" t="s">
        <v>275</v>
      </c>
      <c r="AQ63" s="602"/>
      <c r="AR63" s="602"/>
      <c r="AS63" s="602"/>
      <c r="AT63" s="602"/>
      <c r="AU63" s="602"/>
      <c r="AV63" s="602"/>
      <c r="AW63" s="602"/>
      <c r="AX63" s="571"/>
      <c r="AY63" s="571"/>
      <c r="AZ63" s="571"/>
      <c r="BA63" s="571"/>
      <c r="BB63" s="571"/>
      <c r="BC63" s="571"/>
      <c r="BD63" s="571"/>
      <c r="BH63" s="113"/>
      <c r="BI63" s="113"/>
      <c r="BJ63" s="113"/>
      <c r="BK63" s="113"/>
      <c r="BL63" s="571"/>
      <c r="BM63" s="571"/>
      <c r="BN63" s="582"/>
    </row>
    <row r="64" spans="4:66" s="599" customFormat="1" ht="65.25" customHeight="1">
      <c r="D64" s="588"/>
      <c r="E64" s="653">
        <v>68</v>
      </c>
      <c r="F64" s="653"/>
      <c r="G64" s="777" t="s">
        <v>434</v>
      </c>
      <c r="H64" s="777"/>
      <c r="I64" s="777"/>
      <c r="J64" s="777"/>
      <c r="K64" s="777"/>
      <c r="L64" s="777"/>
      <c r="M64" s="777"/>
      <c r="N64" s="777"/>
      <c r="O64" s="777"/>
      <c r="P64" s="777"/>
      <c r="Q64" s="777"/>
      <c r="R64" s="777"/>
      <c r="S64" s="778"/>
      <c r="T64" s="779"/>
      <c r="U64" s="780"/>
      <c r="V64" s="780"/>
      <c r="W64" s="780"/>
      <c r="X64" s="780"/>
      <c r="Y64" s="780"/>
      <c r="Z64" s="780"/>
      <c r="AA64" s="780"/>
      <c r="AB64" s="780"/>
      <c r="AC64" s="780"/>
      <c r="AD64" s="780"/>
      <c r="AE64" s="780"/>
      <c r="AF64" s="780"/>
      <c r="AG64" s="780"/>
      <c r="AH64" s="780"/>
      <c r="AI64" s="780"/>
      <c r="AJ64" s="780"/>
      <c r="AK64" s="780"/>
      <c r="AL64" s="780"/>
      <c r="AM64" s="780"/>
      <c r="AN64" s="780"/>
      <c r="AO64" s="780"/>
      <c r="AP64" s="780"/>
      <c r="AQ64" s="780"/>
      <c r="AR64" s="780"/>
      <c r="AS64" s="780"/>
      <c r="AT64" s="780"/>
      <c r="AU64" s="780"/>
      <c r="AV64" s="780"/>
      <c r="AW64" s="780"/>
      <c r="AX64" s="780"/>
      <c r="AY64" s="780"/>
      <c r="AZ64" s="780"/>
      <c r="BA64" s="780"/>
      <c r="BB64" s="780"/>
      <c r="BC64" s="780"/>
      <c r="BD64" s="780"/>
      <c r="BE64" s="780"/>
      <c r="BF64" s="780"/>
      <c r="BG64" s="780"/>
      <c r="BH64" s="780"/>
      <c r="BI64" s="780"/>
      <c r="BJ64" s="780"/>
      <c r="BK64" s="780"/>
      <c r="BL64" s="780"/>
      <c r="BM64" s="780"/>
      <c r="BN64" s="781"/>
    </row>
    <row r="65" spans="4:81" s="599" customFormat="1" ht="31.5" customHeight="1">
      <c r="D65" s="1326"/>
      <c r="E65" s="671">
        <v>69</v>
      </c>
      <c r="F65" s="671"/>
      <c r="G65" s="733" t="s">
        <v>451</v>
      </c>
      <c r="H65" s="733"/>
      <c r="I65" s="733"/>
      <c r="J65" s="733"/>
      <c r="K65" s="733"/>
      <c r="L65" s="733"/>
      <c r="M65" s="733"/>
      <c r="N65" s="733"/>
      <c r="O65" s="733"/>
      <c r="P65" s="733"/>
      <c r="Q65" s="733"/>
      <c r="R65" s="733"/>
      <c r="S65" s="734"/>
      <c r="T65" s="1329" t="s">
        <v>452</v>
      </c>
      <c r="U65" s="1131"/>
      <c r="V65" s="1131"/>
      <c r="W65" s="1131"/>
      <c r="X65" s="1131"/>
      <c r="Y65" s="1131"/>
      <c r="Z65" s="1131"/>
      <c r="AA65" s="1131"/>
      <c r="AB65" s="1131"/>
      <c r="AC65" s="1131"/>
      <c r="AD65" s="1131"/>
      <c r="AE65" s="1131"/>
      <c r="AF65" s="1131"/>
      <c r="AG65" s="1131"/>
      <c r="AH65" s="1132"/>
      <c r="AI65" s="1306"/>
      <c r="AJ65" s="1307"/>
      <c r="AK65" s="1307"/>
      <c r="AL65" s="1308"/>
      <c r="AM65" s="671" t="s">
        <v>275</v>
      </c>
      <c r="AN65" s="671"/>
      <c r="AO65" s="671"/>
      <c r="AP65" s="671"/>
      <c r="AQ65" s="671"/>
      <c r="AR65" s="671"/>
      <c r="AS65" s="671"/>
      <c r="AT65" s="671"/>
      <c r="AU65" s="598"/>
      <c r="AV65" s="598"/>
      <c r="AW65" s="598"/>
      <c r="AX65" s="598"/>
      <c r="AY65" s="598"/>
      <c r="AZ65" s="598"/>
      <c r="BA65" s="598"/>
      <c r="BB65" s="598"/>
      <c r="BC65" s="598"/>
      <c r="BD65" s="598"/>
      <c r="BE65" s="598"/>
      <c r="BF65" s="393"/>
      <c r="BG65" s="44"/>
      <c r="BH65" s="44"/>
      <c r="BI65" s="44"/>
      <c r="BJ65" s="44"/>
      <c r="BK65" s="598"/>
      <c r="BL65" s="598"/>
      <c r="BM65" s="598"/>
      <c r="BN65" s="3"/>
      <c r="BO65" s="6"/>
    </row>
    <row r="66" spans="4:81" s="599" customFormat="1" ht="31.5" customHeight="1">
      <c r="D66" s="1327"/>
      <c r="E66" s="650"/>
      <c r="F66" s="650"/>
      <c r="G66" s="693"/>
      <c r="H66" s="693"/>
      <c r="I66" s="693"/>
      <c r="J66" s="693"/>
      <c r="K66" s="693"/>
      <c r="L66" s="693"/>
      <c r="M66" s="693"/>
      <c r="N66" s="693"/>
      <c r="O66" s="693"/>
      <c r="P66" s="693"/>
      <c r="Q66" s="693"/>
      <c r="R66" s="693"/>
      <c r="S66" s="735"/>
      <c r="T66" s="1330" t="s">
        <v>453</v>
      </c>
      <c r="U66" s="1331"/>
      <c r="V66" s="1331"/>
      <c r="W66" s="763" t="s">
        <v>482</v>
      </c>
      <c r="X66" s="764"/>
      <c r="Y66" s="764"/>
      <c r="Z66" s="764"/>
      <c r="AA66" s="764"/>
      <c r="AB66" s="764"/>
      <c r="AC66" s="764"/>
      <c r="AD66" s="764"/>
      <c r="AE66" s="764"/>
      <c r="AF66" s="764"/>
      <c r="AG66" s="764"/>
      <c r="AH66" s="765"/>
      <c r="AI66" s="1218"/>
      <c r="AJ66" s="1143"/>
      <c r="AK66" s="1143"/>
      <c r="AL66" s="1144"/>
      <c r="AM66" s="680" t="s">
        <v>450</v>
      </c>
      <c r="AN66" s="607"/>
      <c r="AO66" s="607"/>
      <c r="AP66" s="607"/>
      <c r="AQ66" s="607"/>
      <c r="AR66" s="607"/>
      <c r="AS66" s="607"/>
      <c r="AT66" s="607"/>
      <c r="AU66" s="607"/>
      <c r="AV66" s="607"/>
      <c r="AW66" s="607"/>
      <c r="AX66" s="607"/>
      <c r="AY66" s="607"/>
      <c r="AZ66" s="607"/>
      <c r="BA66" s="607"/>
      <c r="BB66" s="607"/>
      <c r="BC66" s="607"/>
      <c r="BD66" s="607"/>
      <c r="BE66" s="607"/>
      <c r="BF66" s="607"/>
      <c r="BG66" s="607"/>
      <c r="BH66" s="410"/>
      <c r="BI66" s="410"/>
      <c r="BJ66" s="410"/>
      <c r="BK66" s="410"/>
      <c r="BL66" s="410"/>
      <c r="BM66" s="410"/>
      <c r="BN66" s="411"/>
      <c r="BO66" s="394"/>
      <c r="BP66" s="380"/>
      <c r="BQ66" s="380"/>
      <c r="BR66" s="380"/>
      <c r="BS66" s="380"/>
      <c r="BT66" s="380"/>
      <c r="BU66" s="380"/>
      <c r="BV66" s="379"/>
      <c r="BW66" s="379"/>
      <c r="BX66" s="379"/>
      <c r="BZ66" s="379"/>
      <c r="CA66" s="379"/>
      <c r="CB66" s="379"/>
      <c r="CC66" s="378"/>
    </row>
    <row r="67" spans="4:81" s="599" customFormat="1" ht="31.5" customHeight="1">
      <c r="D67" s="1328"/>
      <c r="E67" s="602"/>
      <c r="F67" s="602"/>
      <c r="G67" s="854"/>
      <c r="H67" s="854"/>
      <c r="I67" s="854"/>
      <c r="J67" s="854"/>
      <c r="K67" s="854"/>
      <c r="L67" s="854"/>
      <c r="M67" s="854"/>
      <c r="N67" s="854"/>
      <c r="O67" s="854"/>
      <c r="P67" s="854"/>
      <c r="Q67" s="854"/>
      <c r="R67" s="854"/>
      <c r="S67" s="855"/>
      <c r="T67" s="1332"/>
      <c r="U67" s="1333"/>
      <c r="V67" s="1333"/>
      <c r="W67" s="703" t="s">
        <v>454</v>
      </c>
      <c r="X67" s="704"/>
      <c r="Y67" s="704"/>
      <c r="Z67" s="704"/>
      <c r="AA67" s="704"/>
      <c r="AB67" s="704"/>
      <c r="AC67" s="704"/>
      <c r="AD67" s="704"/>
      <c r="AE67" s="704"/>
      <c r="AF67" s="704"/>
      <c r="AG67" s="704"/>
      <c r="AH67" s="731"/>
      <c r="AI67" s="1334"/>
      <c r="AJ67" s="1335"/>
      <c r="AK67" s="1335"/>
      <c r="AL67" s="1335"/>
      <c r="AM67" s="1335"/>
      <c r="AN67" s="1336"/>
      <c r="AO67" s="1337" t="s">
        <v>455</v>
      </c>
      <c r="AP67" s="1338"/>
      <c r="AQ67" s="1338"/>
      <c r="AR67" s="1338"/>
      <c r="AS67" s="1338"/>
      <c r="AT67" s="1338"/>
      <c r="AU67" s="1338"/>
      <c r="AV67" s="1339"/>
      <c r="AW67" s="1340" t="s">
        <v>293</v>
      </c>
      <c r="AX67" s="1340"/>
      <c r="AY67" s="1340"/>
      <c r="AZ67" s="1340"/>
      <c r="BA67" s="1340"/>
      <c r="BB67" s="1340"/>
      <c r="BC67" s="1340"/>
      <c r="BD67" s="1340"/>
      <c r="BE67" s="1340"/>
      <c r="BF67" s="1340"/>
      <c r="BG67" s="1340"/>
      <c r="BH67" s="1340"/>
      <c r="BI67" s="1340"/>
      <c r="BJ67" s="1340"/>
      <c r="BK67" s="1340"/>
      <c r="BL67" s="1340"/>
      <c r="BM67" s="1340"/>
      <c r="BN67" s="1341"/>
    </row>
    <row r="68" spans="4:81" ht="20.100000000000001" customHeight="1">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row>
    <row r="69" spans="4:81" ht="20.100000000000001" customHeight="1">
      <c r="AT69" s="113"/>
      <c r="AU69" s="113"/>
      <c r="AV69" s="113"/>
      <c r="AW69" s="113"/>
      <c r="AX69" s="113"/>
      <c r="AY69" s="113"/>
      <c r="BA69" s="113"/>
      <c r="BB69" s="113"/>
      <c r="BC69" s="113"/>
      <c r="BD69" s="113"/>
      <c r="BL69" s="18"/>
      <c r="BM69" s="18"/>
      <c r="BN69" s="18"/>
      <c r="BO69" s="18"/>
      <c r="BP69" s="18"/>
      <c r="BQ69" s="18"/>
      <c r="BR69" s="18"/>
      <c r="BS69" s="18"/>
      <c r="BT69" s="18"/>
      <c r="BU69" s="18"/>
      <c r="BV69" s="18"/>
      <c r="BW69" s="18"/>
    </row>
    <row r="70" spans="4:81" ht="20.100000000000001" customHeight="1"/>
    <row r="71" spans="4:81" ht="20.100000000000001" customHeight="1"/>
  </sheetData>
  <mergeCells count="249">
    <mergeCell ref="T63:AK63"/>
    <mergeCell ref="AL63:AO63"/>
    <mergeCell ref="AP63:AW63"/>
    <mergeCell ref="E64:F64"/>
    <mergeCell ref="G64:S64"/>
    <mergeCell ref="T64:BN64"/>
    <mergeCell ref="D65:D67"/>
    <mergeCell ref="E65:F67"/>
    <mergeCell ref="G65:S67"/>
    <mergeCell ref="T65:AH65"/>
    <mergeCell ref="AI65:AL65"/>
    <mergeCell ref="AM65:AT65"/>
    <mergeCell ref="T66:V67"/>
    <mergeCell ref="W66:AH66"/>
    <mergeCell ref="AI66:AL66"/>
    <mergeCell ref="AM66:BG66"/>
    <mergeCell ref="W67:AH67"/>
    <mergeCell ref="AI67:AN67"/>
    <mergeCell ref="AO67:AV67"/>
    <mergeCell ref="AW67:BN67"/>
    <mergeCell ref="E61:F62"/>
    <mergeCell ref="G61:S62"/>
    <mergeCell ref="T61:AD61"/>
    <mergeCell ref="AE61:AH61"/>
    <mergeCell ref="AI61:AP61"/>
    <mergeCell ref="AR61:BB61"/>
    <mergeCell ref="BC61:BF61"/>
    <mergeCell ref="BG61:BN61"/>
    <mergeCell ref="T62:AD62"/>
    <mergeCell ref="AE62:AH62"/>
    <mergeCell ref="AI62:AP62"/>
    <mergeCell ref="AR62:BB62"/>
    <mergeCell ref="BC62:BF62"/>
    <mergeCell ref="BG62:BN62"/>
    <mergeCell ref="AZ58:BC58"/>
    <mergeCell ref="BD58:BN58"/>
    <mergeCell ref="E59:F59"/>
    <mergeCell ref="T59:W59"/>
    <mergeCell ref="X59:AE59"/>
    <mergeCell ref="T60:Y60"/>
    <mergeCell ref="Z60:AA60"/>
    <mergeCell ref="AB60:AG60"/>
    <mergeCell ref="AH60:AI60"/>
    <mergeCell ref="AJ60:AN60"/>
    <mergeCell ref="AO60:AP60"/>
    <mergeCell ref="AQ60:AV60"/>
    <mergeCell ref="AW60:AX60"/>
    <mergeCell ref="AY60:BD60"/>
    <mergeCell ref="BE60:BF60"/>
    <mergeCell ref="BG60:BN60"/>
    <mergeCell ref="G50:BN50"/>
    <mergeCell ref="G52:BN52"/>
    <mergeCell ref="G54:BN54"/>
    <mergeCell ref="E56:F57"/>
    <mergeCell ref="G56:S57"/>
    <mergeCell ref="AZ56:BC56"/>
    <mergeCell ref="BD56:BN56"/>
    <mergeCell ref="AZ57:BC57"/>
    <mergeCell ref="BD57:BN57"/>
    <mergeCell ref="D49:F49"/>
    <mergeCell ref="AM51:AP51"/>
    <mergeCell ref="AQ51:BA51"/>
    <mergeCell ref="AM53:AP53"/>
    <mergeCell ref="AQ53:BA53"/>
    <mergeCell ref="D50:F54"/>
    <mergeCell ref="AM47:AP47"/>
    <mergeCell ref="AQ47:BA47"/>
    <mergeCell ref="M4:W4"/>
    <mergeCell ref="J39:BM40"/>
    <mergeCell ref="BM42:BN42"/>
    <mergeCell ref="AM45:AP45"/>
    <mergeCell ref="AQ45:BA45"/>
    <mergeCell ref="AM43:AP43"/>
    <mergeCell ref="AQ43:BA43"/>
    <mergeCell ref="BB43:BG43"/>
    <mergeCell ref="BH43:BJ43"/>
    <mergeCell ref="BK43:BN43"/>
    <mergeCell ref="AM42:BI42"/>
    <mergeCell ref="BJ42:BL42"/>
    <mergeCell ref="AE6:AF6"/>
    <mergeCell ref="AP35:AS35"/>
    <mergeCell ref="X12:AH12"/>
    <mergeCell ref="T13:Y13"/>
    <mergeCell ref="AM49:AP49"/>
    <mergeCell ref="AQ49:BA49"/>
    <mergeCell ref="BF18:BM18"/>
    <mergeCell ref="AJ10:AO10"/>
    <mergeCell ref="AP10:AQ10"/>
    <mergeCell ref="AR10:AU10"/>
    <mergeCell ref="AW10:BC10"/>
    <mergeCell ref="AJ6:AK6"/>
    <mergeCell ref="AL6:AN6"/>
    <mergeCell ref="AQ8:AT8"/>
    <mergeCell ref="AV8:BB8"/>
    <mergeCell ref="AJ8:AK8"/>
    <mergeCell ref="AL8:AN8"/>
    <mergeCell ref="AM12:AN12"/>
    <mergeCell ref="AO12:AU12"/>
    <mergeCell ref="AV12:AW12"/>
    <mergeCell ref="AU3:BA3"/>
    <mergeCell ref="AG6:AI6"/>
    <mergeCell ref="BB3:BT3"/>
    <mergeCell ref="AV6:AY6"/>
    <mergeCell ref="AZ6:BA6"/>
    <mergeCell ref="BB6:BE6"/>
    <mergeCell ref="BG6:BM6"/>
    <mergeCell ref="AO6:AP6"/>
    <mergeCell ref="AQ6:AS6"/>
    <mergeCell ref="AT6:AU6"/>
    <mergeCell ref="D7:D8"/>
    <mergeCell ref="E7:F8"/>
    <mergeCell ref="G7:S8"/>
    <mergeCell ref="T7:W7"/>
    <mergeCell ref="X7:AE7"/>
    <mergeCell ref="T8:Y8"/>
    <mergeCell ref="D5:D6"/>
    <mergeCell ref="E5:F6"/>
    <mergeCell ref="G5:S6"/>
    <mergeCell ref="T5:W5"/>
    <mergeCell ref="X5:AE5"/>
    <mergeCell ref="T6:Y6"/>
    <mergeCell ref="Z6:AA6"/>
    <mergeCell ref="AB6:AD6"/>
    <mergeCell ref="BG12:BN12"/>
    <mergeCell ref="AM11:AN11"/>
    <mergeCell ref="AO11:AU11"/>
    <mergeCell ref="AV11:AW11"/>
    <mergeCell ref="AX11:BD11"/>
    <mergeCell ref="BE11:BF11"/>
    <mergeCell ref="BG11:BN11"/>
    <mergeCell ref="BE12:BF12"/>
    <mergeCell ref="D9:D10"/>
    <mergeCell ref="E9:F10"/>
    <mergeCell ref="G9:S10"/>
    <mergeCell ref="T9:W9"/>
    <mergeCell ref="X9:AH9"/>
    <mergeCell ref="T10:Y10"/>
    <mergeCell ref="Z10:AA10"/>
    <mergeCell ref="AB10:AG10"/>
    <mergeCell ref="AH10:AI10"/>
    <mergeCell ref="AO8:AP8"/>
    <mergeCell ref="AY13:AZ13"/>
    <mergeCell ref="E11:F13"/>
    <mergeCell ref="G11:M13"/>
    <mergeCell ref="N11:S11"/>
    <mergeCell ref="T11:W11"/>
    <mergeCell ref="X11:AH11"/>
    <mergeCell ref="AI11:AL12"/>
    <mergeCell ref="N12:S13"/>
    <mergeCell ref="T12:W12"/>
    <mergeCell ref="AX12:BD12"/>
    <mergeCell ref="Z8:AA8"/>
    <mergeCell ref="AB8:AD8"/>
    <mergeCell ref="AE8:AF8"/>
    <mergeCell ref="AG8:AI8"/>
    <mergeCell ref="T14:U14"/>
    <mergeCell ref="V14:AD14"/>
    <mergeCell ref="AE14:AF14"/>
    <mergeCell ref="AG14:AQ14"/>
    <mergeCell ref="AR14:AS14"/>
    <mergeCell ref="AT14:AW14"/>
    <mergeCell ref="Z13:AB13"/>
    <mergeCell ref="AC13:AF13"/>
    <mergeCell ref="AG13:AJ13"/>
    <mergeCell ref="AK13:AP13"/>
    <mergeCell ref="AQ13:AS13"/>
    <mergeCell ref="AT13:AU13"/>
    <mergeCell ref="AV13:AX13"/>
    <mergeCell ref="AY14:BM14"/>
    <mergeCell ref="E15:F16"/>
    <mergeCell ref="G15:M16"/>
    <mergeCell ref="N15:S15"/>
    <mergeCell ref="T15:W15"/>
    <mergeCell ref="X15:AH15"/>
    <mergeCell ref="AI15:AL16"/>
    <mergeCell ref="AM15:AN15"/>
    <mergeCell ref="AO15:AU15"/>
    <mergeCell ref="AV15:AW15"/>
    <mergeCell ref="AX15:BD15"/>
    <mergeCell ref="BE15:BF15"/>
    <mergeCell ref="BG15:BN15"/>
    <mergeCell ref="N16:S16"/>
    <mergeCell ref="T16:W16"/>
    <mergeCell ref="X16:AH16"/>
    <mergeCell ref="AM16:AN16"/>
    <mergeCell ref="AO16:AU16"/>
    <mergeCell ref="AV16:AW16"/>
    <mergeCell ref="AX16:BD16"/>
    <mergeCell ref="BE16:BF16"/>
    <mergeCell ref="BG16:BN16"/>
    <mergeCell ref="E14:F14"/>
    <mergeCell ref="G14:S14"/>
    <mergeCell ref="E17:F17"/>
    <mergeCell ref="G17:S17"/>
    <mergeCell ref="T17:W17"/>
    <mergeCell ref="X17:AH17"/>
    <mergeCell ref="AI17:AN17"/>
    <mergeCell ref="AO17:AQ17"/>
    <mergeCell ref="AR17:AU17"/>
    <mergeCell ref="E19:F20"/>
    <mergeCell ref="G19:O20"/>
    <mergeCell ref="E18:F18"/>
    <mergeCell ref="G18:S18"/>
    <mergeCell ref="T18:U18"/>
    <mergeCell ref="V18:Y18"/>
    <mergeCell ref="Z18:AA18"/>
    <mergeCell ref="AB18:AH18"/>
    <mergeCell ref="AZ19:BC19"/>
    <mergeCell ref="BD19:BN19"/>
    <mergeCell ref="AZ20:BC20"/>
    <mergeCell ref="BD20:BN20"/>
    <mergeCell ref="AI18:AJ18"/>
    <mergeCell ref="AK18:AR18"/>
    <mergeCell ref="AS18:AT18"/>
    <mergeCell ref="AU18:AZ18"/>
    <mergeCell ref="BA18:BB18"/>
    <mergeCell ref="BC18:BD18"/>
    <mergeCell ref="BD23:BN23"/>
    <mergeCell ref="U24:AU24"/>
    <mergeCell ref="AZ24:BC24"/>
    <mergeCell ref="BD24:BN24"/>
    <mergeCell ref="J26:BM27"/>
    <mergeCell ref="E21:F24"/>
    <mergeCell ref="G21:S24"/>
    <mergeCell ref="U21:AU21"/>
    <mergeCell ref="AZ21:BC21"/>
    <mergeCell ref="BD21:BN21"/>
    <mergeCell ref="U22:AU22"/>
    <mergeCell ref="AZ22:BC22"/>
    <mergeCell ref="BD22:BN22"/>
    <mergeCell ref="U23:AU23"/>
    <mergeCell ref="AZ23:BC23"/>
    <mergeCell ref="AM38:AP38"/>
    <mergeCell ref="AQ38:BA38"/>
    <mergeCell ref="BB38:BG38"/>
    <mergeCell ref="D30:F30"/>
    <mergeCell ref="J36:BM37"/>
    <mergeCell ref="AZ25:BC25"/>
    <mergeCell ref="BD25:BN25"/>
    <mergeCell ref="AZ29:BC29"/>
    <mergeCell ref="BD29:BN29"/>
    <mergeCell ref="J28:BM28"/>
    <mergeCell ref="J30:BM31"/>
    <mergeCell ref="J33:BM34"/>
    <mergeCell ref="AZ32:BC32"/>
    <mergeCell ref="BD32:BN32"/>
    <mergeCell ref="D31:F33"/>
    <mergeCell ref="AT35:BN35"/>
    <mergeCell ref="BH38:BN38"/>
  </mergeCells>
  <phoneticPr fontId="2"/>
  <dataValidations count="2">
    <dataValidation type="list" allowBlank="1" showInputMessage="1" showErrorMessage="1" sqref="T5:W5 T7:W7 T9:W9 T11:W12 T15:W17 AZ19:BC25 AZ29:BC29 AZ32:BC32 AM43:AP43 AM38:AP38 AM45:AP45 AM51:AP51 AM53:AP53 AM47:AP47 AM49:AP49 AZ56:BC58 T59:W59 AE61:AH62 BC61:BF62 AL63:AO63 AI65:AL66">
      <formula1>"1,2"</formula1>
    </dataValidation>
    <dataValidation type="list" allowBlank="1" showInputMessage="1" showErrorMessage="1" sqref="AP35:AS35">
      <formula1>"1,2,3"</formula1>
    </dataValidation>
  </dataValidations>
  <pageMargins left="0.35433070866141736" right="0.19685039370078741" top="0.39370078740157483" bottom="0.23622047244094491" header="0" footer="0.15748031496062992"/>
  <pageSetup paperSize="9" scale="83" fitToHeight="0" orientation="portrait" r:id="rId1"/>
  <headerFooter alignWithMargins="0">
    <oddFooter>&amp;C&amp;P</oddFooter>
  </headerFooter>
  <rowBreaks count="1" manualBreakCount="1">
    <brk id="47" max="72"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Group Box 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272" r:id="rId5" name="Group Box 8">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xmlns:mc="http://schemas.openxmlformats.org/markup-compatibility/2006">
          <mc:Choice Requires="x14">
            <control shapeId="11273" r:id="rId6" name="Group Box 9">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xmlns:mc="http://schemas.openxmlformats.org/markup-compatibility/2006">
          <mc:Choice Requires="x14">
            <control shapeId="11274" r:id="rId7" name="Group Box 10">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xmlns:mc="http://schemas.openxmlformats.org/markup-compatibility/2006">
          <mc:Choice Requires="x14">
            <control shapeId="11275" r:id="rId8" name="Group Box 1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282" r:id="rId9" name="Group Box 18">
              <controlPr defaultSize="0" autoFill="0" autoPict="0">
                <anchor moveWithCells="1">
                  <from>
                    <xdr:col>38</xdr:col>
                    <xdr:colOff>114300</xdr:colOff>
                    <xdr:row>4</xdr:row>
                    <xdr:rowOff>0</xdr:rowOff>
                  </from>
                  <to>
                    <xdr:col>51</xdr:col>
                    <xdr:colOff>9525</xdr:colOff>
                    <xdr:row>4</xdr:row>
                    <xdr:rowOff>285750</xdr:rowOff>
                  </to>
                </anchor>
              </controlPr>
            </control>
          </mc:Choice>
        </mc:AlternateContent>
        <mc:AlternateContent xmlns:mc="http://schemas.openxmlformats.org/markup-compatibility/2006">
          <mc:Choice Requires="x14">
            <control shapeId="11283" r:id="rId10" name="Group Box 19">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284" r:id="rId11" name="Group Box 20">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1285" r:id="rId12" name="Group Box 21">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1286" r:id="rId13" name="Group Box 22">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1287" r:id="rId14" name="Group Box 23">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1288" r:id="rId15" name="Group Box 24">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xmlns:mc="http://schemas.openxmlformats.org/markup-compatibility/2006">
          <mc:Choice Requires="x14">
            <control shapeId="11289" r:id="rId16" name="Group Box 25">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xmlns:mc="http://schemas.openxmlformats.org/markup-compatibility/2006">
          <mc:Choice Requires="x14">
            <control shapeId="11290" r:id="rId17" name="Group Box 26">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291" r:id="rId18" name="Group Box 27">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1292" r:id="rId19" name="Group Box 28">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1293" r:id="rId20" name="Group Box 29">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1294" r:id="rId21" name="Group Box 30">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1295" r:id="rId22" name="Group Box 3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302" r:id="rId23" name="Group Box 38">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303" r:id="rId24" name="Check Box 39">
              <controlPr defaultSize="0" autoFill="0" autoLine="0" autoPict="0">
                <anchor moveWithCells="1">
                  <from>
                    <xdr:col>25</xdr:col>
                    <xdr:colOff>19050</xdr:colOff>
                    <xdr:row>5</xdr:row>
                    <xdr:rowOff>28575</xdr:rowOff>
                  </from>
                  <to>
                    <xdr:col>27</xdr:col>
                    <xdr:colOff>9525</xdr:colOff>
                    <xdr:row>5</xdr:row>
                    <xdr:rowOff>276225</xdr:rowOff>
                  </to>
                </anchor>
              </controlPr>
            </control>
          </mc:Choice>
        </mc:AlternateContent>
        <mc:AlternateContent xmlns:mc="http://schemas.openxmlformats.org/markup-compatibility/2006">
          <mc:Choice Requires="x14">
            <control shapeId="11304" r:id="rId25" name="Check Box 40">
              <controlPr defaultSize="0" autoFill="0" autoLine="0" autoPict="0">
                <anchor moveWithCells="1">
                  <from>
                    <xdr:col>30</xdr:col>
                    <xdr:colOff>19050</xdr:colOff>
                    <xdr:row>5</xdr:row>
                    <xdr:rowOff>28575</xdr:rowOff>
                  </from>
                  <to>
                    <xdr:col>32</xdr:col>
                    <xdr:colOff>9525</xdr:colOff>
                    <xdr:row>5</xdr:row>
                    <xdr:rowOff>276225</xdr:rowOff>
                  </to>
                </anchor>
              </controlPr>
            </control>
          </mc:Choice>
        </mc:AlternateContent>
        <mc:AlternateContent xmlns:mc="http://schemas.openxmlformats.org/markup-compatibility/2006">
          <mc:Choice Requires="x14">
            <control shapeId="11305" r:id="rId26" name="Check Box 41">
              <controlPr defaultSize="0" autoFill="0" autoLine="0" autoPict="0">
                <anchor moveWithCells="1">
                  <from>
                    <xdr:col>35</xdr:col>
                    <xdr:colOff>19050</xdr:colOff>
                    <xdr:row>5</xdr:row>
                    <xdr:rowOff>28575</xdr:rowOff>
                  </from>
                  <to>
                    <xdr:col>37</xdr:col>
                    <xdr:colOff>9525</xdr:colOff>
                    <xdr:row>5</xdr:row>
                    <xdr:rowOff>276225</xdr:rowOff>
                  </to>
                </anchor>
              </controlPr>
            </control>
          </mc:Choice>
        </mc:AlternateContent>
        <mc:AlternateContent xmlns:mc="http://schemas.openxmlformats.org/markup-compatibility/2006">
          <mc:Choice Requires="x14">
            <control shapeId="11306" r:id="rId27" name="Check Box 42">
              <controlPr defaultSize="0" autoFill="0" autoLine="0" autoPict="0">
                <anchor moveWithCells="1">
                  <from>
                    <xdr:col>40</xdr:col>
                    <xdr:colOff>19050</xdr:colOff>
                    <xdr:row>5</xdr:row>
                    <xdr:rowOff>28575</xdr:rowOff>
                  </from>
                  <to>
                    <xdr:col>42</xdr:col>
                    <xdr:colOff>9525</xdr:colOff>
                    <xdr:row>5</xdr:row>
                    <xdr:rowOff>276225</xdr:rowOff>
                  </to>
                </anchor>
              </controlPr>
            </control>
          </mc:Choice>
        </mc:AlternateContent>
        <mc:AlternateContent xmlns:mc="http://schemas.openxmlformats.org/markup-compatibility/2006">
          <mc:Choice Requires="x14">
            <control shapeId="11307" r:id="rId28" name="Check Box 43">
              <controlPr defaultSize="0" autoFill="0" autoLine="0" autoPict="0">
                <anchor moveWithCells="1">
                  <from>
                    <xdr:col>45</xdr:col>
                    <xdr:colOff>19050</xdr:colOff>
                    <xdr:row>5</xdr:row>
                    <xdr:rowOff>28575</xdr:rowOff>
                  </from>
                  <to>
                    <xdr:col>47</xdr:col>
                    <xdr:colOff>9525</xdr:colOff>
                    <xdr:row>5</xdr:row>
                    <xdr:rowOff>276225</xdr:rowOff>
                  </to>
                </anchor>
              </controlPr>
            </control>
          </mc:Choice>
        </mc:AlternateContent>
        <mc:AlternateContent xmlns:mc="http://schemas.openxmlformats.org/markup-compatibility/2006">
          <mc:Choice Requires="x14">
            <control shapeId="11308" r:id="rId29" name="Check Box 44">
              <controlPr defaultSize="0" autoFill="0" autoLine="0" autoPict="0">
                <anchor moveWithCells="1">
                  <from>
                    <xdr:col>51</xdr:col>
                    <xdr:colOff>19050</xdr:colOff>
                    <xdr:row>5</xdr:row>
                    <xdr:rowOff>28575</xdr:rowOff>
                  </from>
                  <to>
                    <xdr:col>53</xdr:col>
                    <xdr:colOff>9525</xdr:colOff>
                    <xdr:row>5</xdr:row>
                    <xdr:rowOff>276225</xdr:rowOff>
                  </to>
                </anchor>
              </controlPr>
            </control>
          </mc:Choice>
        </mc:AlternateContent>
        <mc:AlternateContent xmlns:mc="http://schemas.openxmlformats.org/markup-compatibility/2006">
          <mc:Choice Requires="x14">
            <control shapeId="11309" r:id="rId30" name="Check Box 45">
              <controlPr defaultSize="0" autoFill="0" autoLine="0" autoPict="0">
                <anchor moveWithCells="1">
                  <from>
                    <xdr:col>51</xdr:col>
                    <xdr:colOff>19050</xdr:colOff>
                    <xdr:row>5</xdr:row>
                    <xdr:rowOff>28575</xdr:rowOff>
                  </from>
                  <to>
                    <xdr:col>53</xdr:col>
                    <xdr:colOff>9525</xdr:colOff>
                    <xdr:row>5</xdr:row>
                    <xdr:rowOff>276225</xdr:rowOff>
                  </to>
                </anchor>
              </controlPr>
            </control>
          </mc:Choice>
        </mc:AlternateContent>
        <mc:AlternateContent xmlns:mc="http://schemas.openxmlformats.org/markup-compatibility/2006">
          <mc:Choice Requires="x14">
            <control shapeId="11310" r:id="rId31" name="Group Box 46">
              <controlPr defaultSize="0" autoFill="0" autoPict="0">
                <anchor moveWithCells="1">
                  <from>
                    <xdr:col>18</xdr:col>
                    <xdr:colOff>114300</xdr:colOff>
                    <xdr:row>6</xdr:row>
                    <xdr:rowOff>0</xdr:rowOff>
                  </from>
                  <to>
                    <xdr:col>31</xdr:col>
                    <xdr:colOff>9525</xdr:colOff>
                    <xdr:row>6</xdr:row>
                    <xdr:rowOff>285750</xdr:rowOff>
                  </to>
                </anchor>
              </controlPr>
            </control>
          </mc:Choice>
        </mc:AlternateContent>
        <mc:AlternateContent xmlns:mc="http://schemas.openxmlformats.org/markup-compatibility/2006">
          <mc:Choice Requires="x14">
            <control shapeId="11311" r:id="rId32" name="Check Box 47">
              <controlPr defaultSize="0" autoFill="0" autoLine="0" autoPict="0">
                <anchor moveWithCells="1">
                  <from>
                    <xdr:col>25</xdr:col>
                    <xdr:colOff>19050</xdr:colOff>
                    <xdr:row>7</xdr:row>
                    <xdr:rowOff>28575</xdr:rowOff>
                  </from>
                  <to>
                    <xdr:col>27</xdr:col>
                    <xdr:colOff>9525</xdr:colOff>
                    <xdr:row>7</xdr:row>
                    <xdr:rowOff>276225</xdr:rowOff>
                  </to>
                </anchor>
              </controlPr>
            </control>
          </mc:Choice>
        </mc:AlternateContent>
        <mc:AlternateContent xmlns:mc="http://schemas.openxmlformats.org/markup-compatibility/2006">
          <mc:Choice Requires="x14">
            <control shapeId="11312" r:id="rId33" name="Check Box 48">
              <controlPr defaultSize="0" autoFill="0" autoLine="0" autoPict="0">
                <anchor moveWithCells="1">
                  <from>
                    <xdr:col>30</xdr:col>
                    <xdr:colOff>19050</xdr:colOff>
                    <xdr:row>7</xdr:row>
                    <xdr:rowOff>28575</xdr:rowOff>
                  </from>
                  <to>
                    <xdr:col>32</xdr:col>
                    <xdr:colOff>9525</xdr:colOff>
                    <xdr:row>7</xdr:row>
                    <xdr:rowOff>276225</xdr:rowOff>
                  </to>
                </anchor>
              </controlPr>
            </control>
          </mc:Choice>
        </mc:AlternateContent>
        <mc:AlternateContent xmlns:mc="http://schemas.openxmlformats.org/markup-compatibility/2006">
          <mc:Choice Requires="x14">
            <control shapeId="11313" r:id="rId34" name="Check Box 49">
              <controlPr defaultSize="0" autoFill="0" autoLine="0" autoPict="0">
                <anchor moveWithCells="1">
                  <from>
                    <xdr:col>35</xdr:col>
                    <xdr:colOff>19050</xdr:colOff>
                    <xdr:row>7</xdr:row>
                    <xdr:rowOff>28575</xdr:rowOff>
                  </from>
                  <to>
                    <xdr:col>37</xdr:col>
                    <xdr:colOff>9525</xdr:colOff>
                    <xdr:row>7</xdr:row>
                    <xdr:rowOff>276225</xdr:rowOff>
                  </to>
                </anchor>
              </controlPr>
            </control>
          </mc:Choice>
        </mc:AlternateContent>
        <mc:AlternateContent xmlns:mc="http://schemas.openxmlformats.org/markup-compatibility/2006">
          <mc:Choice Requires="x14">
            <control shapeId="11314" r:id="rId35" name="Check Box 50">
              <controlPr defaultSize="0" autoFill="0" autoLine="0" autoPict="0">
                <anchor moveWithCells="1">
                  <from>
                    <xdr:col>40</xdr:col>
                    <xdr:colOff>19050</xdr:colOff>
                    <xdr:row>7</xdr:row>
                    <xdr:rowOff>28575</xdr:rowOff>
                  </from>
                  <to>
                    <xdr:col>42</xdr:col>
                    <xdr:colOff>9525</xdr:colOff>
                    <xdr:row>7</xdr:row>
                    <xdr:rowOff>276225</xdr:rowOff>
                  </to>
                </anchor>
              </controlPr>
            </control>
          </mc:Choice>
        </mc:AlternateContent>
        <mc:AlternateContent xmlns:mc="http://schemas.openxmlformats.org/markup-compatibility/2006">
          <mc:Choice Requires="x14">
            <control shapeId="11315" r:id="rId36" name="Check Box 51">
              <controlPr defaultSize="0" autoFill="0" autoLine="0" autoPict="0">
                <anchor moveWithCells="1">
                  <from>
                    <xdr:col>40</xdr:col>
                    <xdr:colOff>19050</xdr:colOff>
                    <xdr:row>7</xdr:row>
                    <xdr:rowOff>28575</xdr:rowOff>
                  </from>
                  <to>
                    <xdr:col>42</xdr:col>
                    <xdr:colOff>9525</xdr:colOff>
                    <xdr:row>7</xdr:row>
                    <xdr:rowOff>276225</xdr:rowOff>
                  </to>
                </anchor>
              </controlPr>
            </control>
          </mc:Choice>
        </mc:AlternateContent>
        <mc:AlternateContent xmlns:mc="http://schemas.openxmlformats.org/markup-compatibility/2006">
          <mc:Choice Requires="x14">
            <control shapeId="11316" r:id="rId37" name="Group Box 52">
              <controlPr defaultSize="0" autoFill="0" autoPict="0">
                <anchor moveWithCells="1">
                  <from>
                    <xdr:col>18</xdr:col>
                    <xdr:colOff>114300</xdr:colOff>
                    <xdr:row>8</xdr:row>
                    <xdr:rowOff>0</xdr:rowOff>
                  </from>
                  <to>
                    <xdr:col>31</xdr:col>
                    <xdr:colOff>9525</xdr:colOff>
                    <xdr:row>8</xdr:row>
                    <xdr:rowOff>285750</xdr:rowOff>
                  </to>
                </anchor>
              </controlPr>
            </control>
          </mc:Choice>
        </mc:AlternateContent>
        <mc:AlternateContent xmlns:mc="http://schemas.openxmlformats.org/markup-compatibility/2006">
          <mc:Choice Requires="x14">
            <control shapeId="11317" r:id="rId38" name="Check Box 53">
              <controlPr defaultSize="0" autoFill="0" autoLine="0" autoPict="0">
                <anchor moveWithCells="1">
                  <from>
                    <xdr:col>25</xdr:col>
                    <xdr:colOff>19050</xdr:colOff>
                    <xdr:row>9</xdr:row>
                    <xdr:rowOff>28575</xdr:rowOff>
                  </from>
                  <to>
                    <xdr:col>27</xdr:col>
                    <xdr:colOff>9525</xdr:colOff>
                    <xdr:row>9</xdr:row>
                    <xdr:rowOff>276225</xdr:rowOff>
                  </to>
                </anchor>
              </controlPr>
            </control>
          </mc:Choice>
        </mc:AlternateContent>
        <mc:AlternateContent xmlns:mc="http://schemas.openxmlformats.org/markup-compatibility/2006">
          <mc:Choice Requires="x14">
            <control shapeId="11318" r:id="rId39" name="Check Box 54">
              <controlPr defaultSize="0" autoFill="0" autoLine="0" autoPict="0">
                <anchor moveWithCells="1">
                  <from>
                    <xdr:col>33</xdr:col>
                    <xdr:colOff>19050</xdr:colOff>
                    <xdr:row>9</xdr:row>
                    <xdr:rowOff>28575</xdr:rowOff>
                  </from>
                  <to>
                    <xdr:col>35</xdr:col>
                    <xdr:colOff>9525</xdr:colOff>
                    <xdr:row>9</xdr:row>
                    <xdr:rowOff>276225</xdr:rowOff>
                  </to>
                </anchor>
              </controlPr>
            </control>
          </mc:Choice>
        </mc:AlternateContent>
        <mc:AlternateContent xmlns:mc="http://schemas.openxmlformats.org/markup-compatibility/2006">
          <mc:Choice Requires="x14">
            <control shapeId="11319" r:id="rId40" name="Check Box 55">
              <controlPr defaultSize="0" autoFill="0" autoLine="0" autoPict="0">
                <anchor moveWithCells="1">
                  <from>
                    <xdr:col>41</xdr:col>
                    <xdr:colOff>19050</xdr:colOff>
                    <xdr:row>9</xdr:row>
                    <xdr:rowOff>28575</xdr:rowOff>
                  </from>
                  <to>
                    <xdr:col>43</xdr:col>
                    <xdr:colOff>9525</xdr:colOff>
                    <xdr:row>9</xdr:row>
                    <xdr:rowOff>276225</xdr:rowOff>
                  </to>
                </anchor>
              </controlPr>
            </control>
          </mc:Choice>
        </mc:AlternateContent>
        <mc:AlternateContent xmlns:mc="http://schemas.openxmlformats.org/markup-compatibility/2006">
          <mc:Choice Requires="x14">
            <control shapeId="11320" r:id="rId41" name="Check Box 56">
              <controlPr defaultSize="0" autoFill="0" autoLine="0" autoPict="0">
                <anchor moveWithCells="1">
                  <from>
                    <xdr:col>41</xdr:col>
                    <xdr:colOff>19050</xdr:colOff>
                    <xdr:row>9</xdr:row>
                    <xdr:rowOff>28575</xdr:rowOff>
                  </from>
                  <to>
                    <xdr:col>43</xdr:col>
                    <xdr:colOff>9525</xdr:colOff>
                    <xdr:row>9</xdr:row>
                    <xdr:rowOff>276225</xdr:rowOff>
                  </to>
                </anchor>
              </controlPr>
            </control>
          </mc:Choice>
        </mc:AlternateContent>
        <mc:AlternateContent xmlns:mc="http://schemas.openxmlformats.org/markup-compatibility/2006">
          <mc:Choice Requires="x14">
            <control shapeId="11321" r:id="rId42" name="Group Box 57">
              <controlPr defaultSize="0" autoFill="0" autoPict="0">
                <anchor moveWithCells="1">
                  <from>
                    <xdr:col>18</xdr:col>
                    <xdr:colOff>114300</xdr:colOff>
                    <xdr:row>10</xdr:row>
                    <xdr:rowOff>0</xdr:rowOff>
                  </from>
                  <to>
                    <xdr:col>31</xdr:col>
                    <xdr:colOff>9525</xdr:colOff>
                    <xdr:row>10</xdr:row>
                    <xdr:rowOff>285750</xdr:rowOff>
                  </to>
                </anchor>
              </controlPr>
            </control>
          </mc:Choice>
        </mc:AlternateContent>
        <mc:AlternateContent xmlns:mc="http://schemas.openxmlformats.org/markup-compatibility/2006">
          <mc:Choice Requires="x14">
            <control shapeId="11322" r:id="rId43" name="Group Box 58">
              <controlPr defaultSize="0" autoFill="0" autoPict="0">
                <anchor moveWithCells="1">
                  <from>
                    <xdr:col>18</xdr:col>
                    <xdr:colOff>114300</xdr:colOff>
                    <xdr:row>11</xdr:row>
                    <xdr:rowOff>0</xdr:rowOff>
                  </from>
                  <to>
                    <xdr:col>31</xdr:col>
                    <xdr:colOff>9525</xdr:colOff>
                    <xdr:row>11</xdr:row>
                    <xdr:rowOff>285750</xdr:rowOff>
                  </to>
                </anchor>
              </controlPr>
            </control>
          </mc:Choice>
        </mc:AlternateContent>
        <mc:AlternateContent xmlns:mc="http://schemas.openxmlformats.org/markup-compatibility/2006">
          <mc:Choice Requires="x14">
            <control shapeId="11323" r:id="rId44" name="Check Box 59">
              <controlPr defaultSize="0" autoFill="0" autoLine="0" autoPict="0">
                <anchor moveWithCells="1">
                  <from>
                    <xdr:col>38</xdr:col>
                    <xdr:colOff>19050</xdr:colOff>
                    <xdr:row>10</xdr:row>
                    <xdr:rowOff>28575</xdr:rowOff>
                  </from>
                  <to>
                    <xdr:col>40</xdr:col>
                    <xdr:colOff>9525</xdr:colOff>
                    <xdr:row>10</xdr:row>
                    <xdr:rowOff>276225</xdr:rowOff>
                  </to>
                </anchor>
              </controlPr>
            </control>
          </mc:Choice>
        </mc:AlternateContent>
        <mc:AlternateContent xmlns:mc="http://schemas.openxmlformats.org/markup-compatibility/2006">
          <mc:Choice Requires="x14">
            <control shapeId="11324" r:id="rId45" name="Check Box 60">
              <controlPr defaultSize="0" autoFill="0" autoLine="0" autoPict="0">
                <anchor moveWithCells="1">
                  <from>
                    <xdr:col>47</xdr:col>
                    <xdr:colOff>19050</xdr:colOff>
                    <xdr:row>10</xdr:row>
                    <xdr:rowOff>28575</xdr:rowOff>
                  </from>
                  <to>
                    <xdr:col>49</xdr:col>
                    <xdr:colOff>9525</xdr:colOff>
                    <xdr:row>10</xdr:row>
                    <xdr:rowOff>276225</xdr:rowOff>
                  </to>
                </anchor>
              </controlPr>
            </control>
          </mc:Choice>
        </mc:AlternateContent>
        <mc:AlternateContent xmlns:mc="http://schemas.openxmlformats.org/markup-compatibility/2006">
          <mc:Choice Requires="x14">
            <control shapeId="11325" r:id="rId46" name="Check Box 61">
              <controlPr defaultSize="0" autoFill="0" autoLine="0" autoPict="0">
                <anchor moveWithCells="1">
                  <from>
                    <xdr:col>56</xdr:col>
                    <xdr:colOff>19050</xdr:colOff>
                    <xdr:row>10</xdr:row>
                    <xdr:rowOff>28575</xdr:rowOff>
                  </from>
                  <to>
                    <xdr:col>58</xdr:col>
                    <xdr:colOff>9525</xdr:colOff>
                    <xdr:row>10</xdr:row>
                    <xdr:rowOff>276225</xdr:rowOff>
                  </to>
                </anchor>
              </controlPr>
            </control>
          </mc:Choice>
        </mc:AlternateContent>
        <mc:AlternateContent xmlns:mc="http://schemas.openxmlformats.org/markup-compatibility/2006">
          <mc:Choice Requires="x14">
            <control shapeId="11326" r:id="rId47" name="Check Box 62">
              <controlPr defaultSize="0" autoFill="0" autoLine="0" autoPict="0">
                <anchor moveWithCells="1">
                  <from>
                    <xdr:col>38</xdr:col>
                    <xdr:colOff>19050</xdr:colOff>
                    <xdr:row>11</xdr:row>
                    <xdr:rowOff>28575</xdr:rowOff>
                  </from>
                  <to>
                    <xdr:col>40</xdr:col>
                    <xdr:colOff>9525</xdr:colOff>
                    <xdr:row>11</xdr:row>
                    <xdr:rowOff>276225</xdr:rowOff>
                  </to>
                </anchor>
              </controlPr>
            </control>
          </mc:Choice>
        </mc:AlternateContent>
        <mc:AlternateContent xmlns:mc="http://schemas.openxmlformats.org/markup-compatibility/2006">
          <mc:Choice Requires="x14">
            <control shapeId="11327" r:id="rId48" name="Check Box 63">
              <controlPr defaultSize="0" autoFill="0" autoLine="0" autoPict="0">
                <anchor moveWithCells="1">
                  <from>
                    <xdr:col>47</xdr:col>
                    <xdr:colOff>19050</xdr:colOff>
                    <xdr:row>11</xdr:row>
                    <xdr:rowOff>28575</xdr:rowOff>
                  </from>
                  <to>
                    <xdr:col>49</xdr:col>
                    <xdr:colOff>9525</xdr:colOff>
                    <xdr:row>11</xdr:row>
                    <xdr:rowOff>276225</xdr:rowOff>
                  </to>
                </anchor>
              </controlPr>
            </control>
          </mc:Choice>
        </mc:AlternateContent>
        <mc:AlternateContent xmlns:mc="http://schemas.openxmlformats.org/markup-compatibility/2006">
          <mc:Choice Requires="x14">
            <control shapeId="11328" r:id="rId49" name="Check Box 64">
              <controlPr defaultSize="0" autoFill="0" autoLine="0" autoPict="0">
                <anchor moveWithCells="1">
                  <from>
                    <xdr:col>56</xdr:col>
                    <xdr:colOff>19050</xdr:colOff>
                    <xdr:row>11</xdr:row>
                    <xdr:rowOff>28575</xdr:rowOff>
                  </from>
                  <to>
                    <xdr:col>58</xdr:col>
                    <xdr:colOff>9525</xdr:colOff>
                    <xdr:row>11</xdr:row>
                    <xdr:rowOff>276225</xdr:rowOff>
                  </to>
                </anchor>
              </controlPr>
            </control>
          </mc:Choice>
        </mc:AlternateContent>
        <mc:AlternateContent xmlns:mc="http://schemas.openxmlformats.org/markup-compatibility/2006">
          <mc:Choice Requires="x14">
            <control shapeId="11329" r:id="rId50" name="Check Box 65">
              <controlPr defaultSize="0" autoFill="0" autoLine="0" autoPict="0">
                <anchor moveWithCells="1">
                  <from>
                    <xdr:col>19</xdr:col>
                    <xdr:colOff>19050</xdr:colOff>
                    <xdr:row>13</xdr:row>
                    <xdr:rowOff>28575</xdr:rowOff>
                  </from>
                  <to>
                    <xdr:col>21</xdr:col>
                    <xdr:colOff>9525</xdr:colOff>
                    <xdr:row>13</xdr:row>
                    <xdr:rowOff>276225</xdr:rowOff>
                  </to>
                </anchor>
              </controlPr>
            </control>
          </mc:Choice>
        </mc:AlternateContent>
        <mc:AlternateContent xmlns:mc="http://schemas.openxmlformats.org/markup-compatibility/2006">
          <mc:Choice Requires="x14">
            <control shapeId="11330" r:id="rId51" name="Check Box 66">
              <controlPr defaultSize="0" autoFill="0" autoLine="0" autoPict="0">
                <anchor moveWithCells="1">
                  <from>
                    <xdr:col>30</xdr:col>
                    <xdr:colOff>19050</xdr:colOff>
                    <xdr:row>13</xdr:row>
                    <xdr:rowOff>28575</xdr:rowOff>
                  </from>
                  <to>
                    <xdr:col>32</xdr:col>
                    <xdr:colOff>9525</xdr:colOff>
                    <xdr:row>13</xdr:row>
                    <xdr:rowOff>276225</xdr:rowOff>
                  </to>
                </anchor>
              </controlPr>
            </control>
          </mc:Choice>
        </mc:AlternateContent>
        <mc:AlternateContent xmlns:mc="http://schemas.openxmlformats.org/markup-compatibility/2006">
          <mc:Choice Requires="x14">
            <control shapeId="11331" r:id="rId52" name="Check Box 67">
              <controlPr defaultSize="0" autoFill="0" autoLine="0" autoPict="0">
                <anchor moveWithCells="1">
                  <from>
                    <xdr:col>43</xdr:col>
                    <xdr:colOff>19050</xdr:colOff>
                    <xdr:row>13</xdr:row>
                    <xdr:rowOff>28575</xdr:rowOff>
                  </from>
                  <to>
                    <xdr:col>45</xdr:col>
                    <xdr:colOff>9525</xdr:colOff>
                    <xdr:row>13</xdr:row>
                    <xdr:rowOff>276225</xdr:rowOff>
                  </to>
                </anchor>
              </controlPr>
            </control>
          </mc:Choice>
        </mc:AlternateContent>
        <mc:AlternateContent xmlns:mc="http://schemas.openxmlformats.org/markup-compatibility/2006">
          <mc:Choice Requires="x14">
            <control shapeId="11332" r:id="rId53" name="Check Box 68">
              <controlPr defaultSize="0" autoFill="0" autoLine="0" autoPict="0">
                <anchor moveWithCells="1">
                  <from>
                    <xdr:col>43</xdr:col>
                    <xdr:colOff>19050</xdr:colOff>
                    <xdr:row>13</xdr:row>
                    <xdr:rowOff>28575</xdr:rowOff>
                  </from>
                  <to>
                    <xdr:col>45</xdr:col>
                    <xdr:colOff>9525</xdr:colOff>
                    <xdr:row>13</xdr:row>
                    <xdr:rowOff>276225</xdr:rowOff>
                  </to>
                </anchor>
              </controlPr>
            </control>
          </mc:Choice>
        </mc:AlternateContent>
        <mc:AlternateContent xmlns:mc="http://schemas.openxmlformats.org/markup-compatibility/2006">
          <mc:Choice Requires="x14">
            <control shapeId="11333" r:id="rId54" name="Group Box 69">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xmlns:mc="http://schemas.openxmlformats.org/markup-compatibility/2006">
          <mc:Choice Requires="x14">
            <control shapeId="11334" r:id="rId55" name="Group Box 70">
              <controlPr defaultSize="0" autoFill="0" autoPict="0">
                <anchor moveWithCells="1">
                  <from>
                    <xdr:col>18</xdr:col>
                    <xdr:colOff>114300</xdr:colOff>
                    <xdr:row>15</xdr:row>
                    <xdr:rowOff>0</xdr:rowOff>
                  </from>
                  <to>
                    <xdr:col>31</xdr:col>
                    <xdr:colOff>9525</xdr:colOff>
                    <xdr:row>15</xdr:row>
                    <xdr:rowOff>285750</xdr:rowOff>
                  </to>
                </anchor>
              </controlPr>
            </control>
          </mc:Choice>
        </mc:AlternateContent>
        <mc:AlternateContent xmlns:mc="http://schemas.openxmlformats.org/markup-compatibility/2006">
          <mc:Choice Requires="x14">
            <control shapeId="11335" r:id="rId56" name="Check Box 71">
              <controlPr defaultSize="0" autoFill="0" autoLine="0" autoPict="0">
                <anchor moveWithCells="1">
                  <from>
                    <xdr:col>38</xdr:col>
                    <xdr:colOff>19050</xdr:colOff>
                    <xdr:row>14</xdr:row>
                    <xdr:rowOff>28575</xdr:rowOff>
                  </from>
                  <to>
                    <xdr:col>40</xdr:col>
                    <xdr:colOff>9525</xdr:colOff>
                    <xdr:row>14</xdr:row>
                    <xdr:rowOff>276225</xdr:rowOff>
                  </to>
                </anchor>
              </controlPr>
            </control>
          </mc:Choice>
        </mc:AlternateContent>
        <mc:AlternateContent xmlns:mc="http://schemas.openxmlformats.org/markup-compatibility/2006">
          <mc:Choice Requires="x14">
            <control shapeId="11336" r:id="rId57" name="Check Box 72">
              <controlPr defaultSize="0" autoFill="0" autoLine="0" autoPict="0">
                <anchor moveWithCells="1">
                  <from>
                    <xdr:col>47</xdr:col>
                    <xdr:colOff>19050</xdr:colOff>
                    <xdr:row>14</xdr:row>
                    <xdr:rowOff>28575</xdr:rowOff>
                  </from>
                  <to>
                    <xdr:col>49</xdr:col>
                    <xdr:colOff>9525</xdr:colOff>
                    <xdr:row>14</xdr:row>
                    <xdr:rowOff>276225</xdr:rowOff>
                  </to>
                </anchor>
              </controlPr>
            </control>
          </mc:Choice>
        </mc:AlternateContent>
        <mc:AlternateContent xmlns:mc="http://schemas.openxmlformats.org/markup-compatibility/2006">
          <mc:Choice Requires="x14">
            <control shapeId="11337" r:id="rId58" name="Check Box 73">
              <controlPr defaultSize="0" autoFill="0" autoLine="0" autoPict="0">
                <anchor moveWithCells="1">
                  <from>
                    <xdr:col>56</xdr:col>
                    <xdr:colOff>19050</xdr:colOff>
                    <xdr:row>14</xdr:row>
                    <xdr:rowOff>28575</xdr:rowOff>
                  </from>
                  <to>
                    <xdr:col>58</xdr:col>
                    <xdr:colOff>9525</xdr:colOff>
                    <xdr:row>14</xdr:row>
                    <xdr:rowOff>276225</xdr:rowOff>
                  </to>
                </anchor>
              </controlPr>
            </control>
          </mc:Choice>
        </mc:AlternateContent>
        <mc:AlternateContent xmlns:mc="http://schemas.openxmlformats.org/markup-compatibility/2006">
          <mc:Choice Requires="x14">
            <control shapeId="11338" r:id="rId59" name="Check Box 74">
              <controlPr defaultSize="0" autoFill="0" autoLine="0" autoPict="0">
                <anchor moveWithCells="1">
                  <from>
                    <xdr:col>38</xdr:col>
                    <xdr:colOff>19050</xdr:colOff>
                    <xdr:row>15</xdr:row>
                    <xdr:rowOff>28575</xdr:rowOff>
                  </from>
                  <to>
                    <xdr:col>40</xdr:col>
                    <xdr:colOff>9525</xdr:colOff>
                    <xdr:row>15</xdr:row>
                    <xdr:rowOff>276225</xdr:rowOff>
                  </to>
                </anchor>
              </controlPr>
            </control>
          </mc:Choice>
        </mc:AlternateContent>
        <mc:AlternateContent xmlns:mc="http://schemas.openxmlformats.org/markup-compatibility/2006">
          <mc:Choice Requires="x14">
            <control shapeId="11339" r:id="rId60" name="Check Box 75">
              <controlPr defaultSize="0" autoFill="0" autoLine="0" autoPict="0">
                <anchor moveWithCells="1">
                  <from>
                    <xdr:col>47</xdr:col>
                    <xdr:colOff>19050</xdr:colOff>
                    <xdr:row>15</xdr:row>
                    <xdr:rowOff>28575</xdr:rowOff>
                  </from>
                  <to>
                    <xdr:col>49</xdr:col>
                    <xdr:colOff>9525</xdr:colOff>
                    <xdr:row>15</xdr:row>
                    <xdr:rowOff>276225</xdr:rowOff>
                  </to>
                </anchor>
              </controlPr>
            </control>
          </mc:Choice>
        </mc:AlternateContent>
        <mc:AlternateContent xmlns:mc="http://schemas.openxmlformats.org/markup-compatibility/2006">
          <mc:Choice Requires="x14">
            <control shapeId="11340" r:id="rId61" name="Check Box 76">
              <controlPr defaultSize="0" autoFill="0" autoLine="0" autoPict="0">
                <anchor moveWithCells="1">
                  <from>
                    <xdr:col>56</xdr:col>
                    <xdr:colOff>19050</xdr:colOff>
                    <xdr:row>15</xdr:row>
                    <xdr:rowOff>28575</xdr:rowOff>
                  </from>
                  <to>
                    <xdr:col>58</xdr:col>
                    <xdr:colOff>9525</xdr:colOff>
                    <xdr:row>15</xdr:row>
                    <xdr:rowOff>276225</xdr:rowOff>
                  </to>
                </anchor>
              </controlPr>
            </control>
          </mc:Choice>
        </mc:AlternateContent>
        <mc:AlternateContent xmlns:mc="http://schemas.openxmlformats.org/markup-compatibility/2006">
          <mc:Choice Requires="x14">
            <control shapeId="11341" r:id="rId62" name="Group Box 77">
              <controlPr defaultSize="0" autoFill="0" autoPict="0">
                <anchor moveWithCells="1">
                  <from>
                    <xdr:col>18</xdr:col>
                    <xdr:colOff>114300</xdr:colOff>
                    <xdr:row>16</xdr:row>
                    <xdr:rowOff>0</xdr:rowOff>
                  </from>
                  <to>
                    <xdr:col>31</xdr:col>
                    <xdr:colOff>9525</xdr:colOff>
                    <xdr:row>16</xdr:row>
                    <xdr:rowOff>285750</xdr:rowOff>
                  </to>
                </anchor>
              </controlPr>
            </control>
          </mc:Choice>
        </mc:AlternateContent>
        <mc:AlternateContent xmlns:mc="http://schemas.openxmlformats.org/markup-compatibility/2006">
          <mc:Choice Requires="x14">
            <control shapeId="11342" r:id="rId63" name="Check Box 78">
              <controlPr defaultSize="0" autoFill="0" autoLine="0" autoPict="0">
                <anchor moveWithCells="1">
                  <from>
                    <xdr:col>19</xdr:col>
                    <xdr:colOff>19050</xdr:colOff>
                    <xdr:row>17</xdr:row>
                    <xdr:rowOff>28575</xdr:rowOff>
                  </from>
                  <to>
                    <xdr:col>21</xdr:col>
                    <xdr:colOff>9525</xdr:colOff>
                    <xdr:row>17</xdr:row>
                    <xdr:rowOff>276225</xdr:rowOff>
                  </to>
                </anchor>
              </controlPr>
            </control>
          </mc:Choice>
        </mc:AlternateContent>
        <mc:AlternateContent xmlns:mc="http://schemas.openxmlformats.org/markup-compatibility/2006">
          <mc:Choice Requires="x14">
            <control shapeId="11343" r:id="rId64" name="Check Box 79">
              <controlPr defaultSize="0" autoFill="0" autoLine="0" autoPict="0">
                <anchor moveWithCells="1">
                  <from>
                    <xdr:col>25</xdr:col>
                    <xdr:colOff>19050</xdr:colOff>
                    <xdr:row>17</xdr:row>
                    <xdr:rowOff>28575</xdr:rowOff>
                  </from>
                  <to>
                    <xdr:col>27</xdr:col>
                    <xdr:colOff>9525</xdr:colOff>
                    <xdr:row>17</xdr:row>
                    <xdr:rowOff>276225</xdr:rowOff>
                  </to>
                </anchor>
              </controlPr>
            </control>
          </mc:Choice>
        </mc:AlternateContent>
        <mc:AlternateContent xmlns:mc="http://schemas.openxmlformats.org/markup-compatibility/2006">
          <mc:Choice Requires="x14">
            <control shapeId="11344" r:id="rId65" name="Check Box 80">
              <controlPr defaultSize="0" autoFill="0" autoLine="0" autoPict="0">
                <anchor moveWithCells="1">
                  <from>
                    <xdr:col>34</xdr:col>
                    <xdr:colOff>19050</xdr:colOff>
                    <xdr:row>17</xdr:row>
                    <xdr:rowOff>28575</xdr:rowOff>
                  </from>
                  <to>
                    <xdr:col>36</xdr:col>
                    <xdr:colOff>9525</xdr:colOff>
                    <xdr:row>17</xdr:row>
                    <xdr:rowOff>276225</xdr:rowOff>
                  </to>
                </anchor>
              </controlPr>
            </control>
          </mc:Choice>
        </mc:AlternateContent>
        <mc:AlternateContent xmlns:mc="http://schemas.openxmlformats.org/markup-compatibility/2006">
          <mc:Choice Requires="x14">
            <control shapeId="11345" r:id="rId66" name="Check Box 81">
              <controlPr defaultSize="0" autoFill="0" autoLine="0" autoPict="0">
                <anchor moveWithCells="1">
                  <from>
                    <xdr:col>44</xdr:col>
                    <xdr:colOff>19050</xdr:colOff>
                    <xdr:row>17</xdr:row>
                    <xdr:rowOff>28575</xdr:rowOff>
                  </from>
                  <to>
                    <xdr:col>46</xdr:col>
                    <xdr:colOff>9525</xdr:colOff>
                    <xdr:row>17</xdr:row>
                    <xdr:rowOff>276225</xdr:rowOff>
                  </to>
                </anchor>
              </controlPr>
            </control>
          </mc:Choice>
        </mc:AlternateContent>
        <mc:AlternateContent xmlns:mc="http://schemas.openxmlformats.org/markup-compatibility/2006">
          <mc:Choice Requires="x14">
            <control shapeId="11346" r:id="rId67" name="Check Box 82">
              <controlPr defaultSize="0" autoFill="0" autoLine="0" autoPict="0">
                <anchor moveWithCells="1">
                  <from>
                    <xdr:col>52</xdr:col>
                    <xdr:colOff>19050</xdr:colOff>
                    <xdr:row>17</xdr:row>
                    <xdr:rowOff>28575</xdr:rowOff>
                  </from>
                  <to>
                    <xdr:col>54</xdr:col>
                    <xdr:colOff>9525</xdr:colOff>
                    <xdr:row>17</xdr:row>
                    <xdr:rowOff>276225</xdr:rowOff>
                  </to>
                </anchor>
              </controlPr>
            </control>
          </mc:Choice>
        </mc:AlternateContent>
        <mc:AlternateContent xmlns:mc="http://schemas.openxmlformats.org/markup-compatibility/2006">
          <mc:Choice Requires="x14">
            <control shapeId="11347" r:id="rId68" name="Check Box 83">
              <controlPr defaultSize="0" autoFill="0" autoLine="0" autoPict="0">
                <anchor moveWithCells="1">
                  <from>
                    <xdr:col>52</xdr:col>
                    <xdr:colOff>19050</xdr:colOff>
                    <xdr:row>17</xdr:row>
                    <xdr:rowOff>28575</xdr:rowOff>
                  </from>
                  <to>
                    <xdr:col>54</xdr:col>
                    <xdr:colOff>9525</xdr:colOff>
                    <xdr:row>17</xdr:row>
                    <xdr:rowOff>276225</xdr:rowOff>
                  </to>
                </anchor>
              </controlPr>
            </control>
          </mc:Choice>
        </mc:AlternateContent>
        <mc:AlternateContent xmlns:mc="http://schemas.openxmlformats.org/markup-compatibility/2006">
          <mc:Choice Requires="x14">
            <control shapeId="11348" r:id="rId69" name="Group Box 84">
              <controlPr defaultSize="0" autoFill="0" autoPict="0">
                <anchor moveWithCells="1">
                  <from>
                    <xdr:col>50</xdr:col>
                    <xdr:colOff>114300</xdr:colOff>
                    <xdr:row>18</xdr:row>
                    <xdr:rowOff>0</xdr:rowOff>
                  </from>
                  <to>
                    <xdr:col>63</xdr:col>
                    <xdr:colOff>9525</xdr:colOff>
                    <xdr:row>18</xdr:row>
                    <xdr:rowOff>285750</xdr:rowOff>
                  </to>
                </anchor>
              </controlPr>
            </control>
          </mc:Choice>
        </mc:AlternateContent>
        <mc:AlternateContent xmlns:mc="http://schemas.openxmlformats.org/markup-compatibility/2006">
          <mc:Choice Requires="x14">
            <control shapeId="11349" r:id="rId70" name="Group Box 85">
              <controlPr defaultSize="0" autoFill="0" autoPict="0">
                <anchor moveWithCells="1">
                  <from>
                    <xdr:col>50</xdr:col>
                    <xdr:colOff>114300</xdr:colOff>
                    <xdr:row>19</xdr:row>
                    <xdr:rowOff>0</xdr:rowOff>
                  </from>
                  <to>
                    <xdr:col>63</xdr:col>
                    <xdr:colOff>9525</xdr:colOff>
                    <xdr:row>19</xdr:row>
                    <xdr:rowOff>285750</xdr:rowOff>
                  </to>
                </anchor>
              </controlPr>
            </control>
          </mc:Choice>
        </mc:AlternateContent>
        <mc:AlternateContent xmlns:mc="http://schemas.openxmlformats.org/markup-compatibility/2006">
          <mc:Choice Requires="x14">
            <control shapeId="11350" r:id="rId71" name="Group Box 86">
              <controlPr defaultSize="0" autoFill="0" autoPict="0">
                <anchor moveWithCells="1">
                  <from>
                    <xdr:col>46</xdr:col>
                    <xdr:colOff>114300</xdr:colOff>
                    <xdr:row>20</xdr:row>
                    <xdr:rowOff>0</xdr:rowOff>
                  </from>
                  <to>
                    <xdr:col>59</xdr:col>
                    <xdr:colOff>9525</xdr:colOff>
                    <xdr:row>20</xdr:row>
                    <xdr:rowOff>285750</xdr:rowOff>
                  </to>
                </anchor>
              </controlPr>
            </control>
          </mc:Choice>
        </mc:AlternateContent>
        <mc:AlternateContent xmlns:mc="http://schemas.openxmlformats.org/markup-compatibility/2006">
          <mc:Choice Requires="x14">
            <control shapeId="11351" r:id="rId72" name="Group Box 87">
              <controlPr defaultSize="0" autoFill="0" autoPict="0">
                <anchor moveWithCells="1">
                  <from>
                    <xdr:col>46</xdr:col>
                    <xdr:colOff>114300</xdr:colOff>
                    <xdr:row>21</xdr:row>
                    <xdr:rowOff>0</xdr:rowOff>
                  </from>
                  <to>
                    <xdr:col>59</xdr:col>
                    <xdr:colOff>9525</xdr:colOff>
                    <xdr:row>21</xdr:row>
                    <xdr:rowOff>285750</xdr:rowOff>
                  </to>
                </anchor>
              </controlPr>
            </control>
          </mc:Choice>
        </mc:AlternateContent>
        <mc:AlternateContent xmlns:mc="http://schemas.openxmlformats.org/markup-compatibility/2006">
          <mc:Choice Requires="x14">
            <control shapeId="11352" r:id="rId73" name="Group Box 88">
              <controlPr defaultSize="0" autoFill="0" autoPict="0">
                <anchor moveWithCells="1">
                  <from>
                    <xdr:col>46</xdr:col>
                    <xdr:colOff>114300</xdr:colOff>
                    <xdr:row>22</xdr:row>
                    <xdr:rowOff>0</xdr:rowOff>
                  </from>
                  <to>
                    <xdr:col>59</xdr:col>
                    <xdr:colOff>9525</xdr:colOff>
                    <xdr:row>22</xdr:row>
                    <xdr:rowOff>285750</xdr:rowOff>
                  </to>
                </anchor>
              </controlPr>
            </control>
          </mc:Choice>
        </mc:AlternateContent>
        <mc:AlternateContent xmlns:mc="http://schemas.openxmlformats.org/markup-compatibility/2006">
          <mc:Choice Requires="x14">
            <control shapeId="11353" r:id="rId74" name="Group Box 89">
              <controlPr defaultSize="0" autoFill="0" autoPict="0">
                <anchor moveWithCells="1">
                  <from>
                    <xdr:col>46</xdr:col>
                    <xdr:colOff>114300</xdr:colOff>
                    <xdr:row>23</xdr:row>
                    <xdr:rowOff>0</xdr:rowOff>
                  </from>
                  <to>
                    <xdr:col>59</xdr:col>
                    <xdr:colOff>9525</xdr:colOff>
                    <xdr:row>23</xdr:row>
                    <xdr:rowOff>285750</xdr:rowOff>
                  </to>
                </anchor>
              </controlPr>
            </control>
          </mc:Choice>
        </mc:AlternateContent>
        <mc:AlternateContent xmlns:mc="http://schemas.openxmlformats.org/markup-compatibility/2006">
          <mc:Choice Requires="x14">
            <control shapeId="11358" r:id="rId75" name="Group Box 94">
              <controlPr defaultSize="0" autoFill="0" autoPict="0">
                <anchor moveWithCells="1">
                  <from>
                    <xdr:col>37</xdr:col>
                    <xdr:colOff>114300</xdr:colOff>
                    <xdr:row>37</xdr:row>
                    <xdr:rowOff>0</xdr:rowOff>
                  </from>
                  <to>
                    <xdr:col>50</xdr:col>
                    <xdr:colOff>9525</xdr:colOff>
                    <xdr:row>38</xdr:row>
                    <xdr:rowOff>38100</xdr:rowOff>
                  </to>
                </anchor>
              </controlPr>
            </control>
          </mc:Choice>
        </mc:AlternateContent>
        <mc:AlternateContent xmlns:mc="http://schemas.openxmlformats.org/markup-compatibility/2006">
          <mc:Choice Requires="x14">
            <control shapeId="11359" r:id="rId76" name="Group Box 95">
              <controlPr defaultSize="0" autoFill="0" autoPict="0">
                <anchor moveWithCells="1">
                  <from>
                    <xdr:col>37</xdr:col>
                    <xdr:colOff>114300</xdr:colOff>
                    <xdr:row>40</xdr:row>
                    <xdr:rowOff>0</xdr:rowOff>
                  </from>
                  <to>
                    <xdr:col>50</xdr:col>
                    <xdr:colOff>9525</xdr:colOff>
                    <xdr:row>41</xdr:row>
                    <xdr:rowOff>38100</xdr:rowOff>
                  </to>
                </anchor>
              </controlPr>
            </control>
          </mc:Choice>
        </mc:AlternateContent>
        <mc:AlternateContent xmlns:mc="http://schemas.openxmlformats.org/markup-compatibility/2006">
          <mc:Choice Requires="x14">
            <control shapeId="11364" r:id="rId77" name="Group Box 100">
              <controlPr defaultSize="0" autoFill="0" autoPict="0">
                <anchor moveWithCells="1">
                  <from>
                    <xdr:col>38</xdr:col>
                    <xdr:colOff>0</xdr:colOff>
                    <xdr:row>42</xdr:row>
                    <xdr:rowOff>0</xdr:rowOff>
                  </from>
                  <to>
                    <xdr:col>50</xdr:col>
                    <xdr:colOff>19050</xdr:colOff>
                    <xdr:row>43</xdr:row>
                    <xdr:rowOff>38100</xdr:rowOff>
                  </to>
                </anchor>
              </controlPr>
            </control>
          </mc:Choice>
        </mc:AlternateContent>
        <mc:AlternateContent xmlns:mc="http://schemas.openxmlformats.org/markup-compatibility/2006">
          <mc:Choice Requires="x14">
            <control shapeId="11365" r:id="rId78" name="Group Box 101">
              <controlPr defaultSize="0" autoFill="0" autoPict="0">
                <anchor moveWithCells="1">
                  <from>
                    <xdr:col>37</xdr:col>
                    <xdr:colOff>114300</xdr:colOff>
                    <xdr:row>43</xdr:row>
                    <xdr:rowOff>0</xdr:rowOff>
                  </from>
                  <to>
                    <xdr:col>50</xdr:col>
                    <xdr:colOff>9525</xdr:colOff>
                    <xdr:row>44</xdr:row>
                    <xdr:rowOff>38100</xdr:rowOff>
                  </to>
                </anchor>
              </controlPr>
            </control>
          </mc:Choice>
        </mc:AlternateContent>
        <mc:AlternateContent xmlns:mc="http://schemas.openxmlformats.org/markup-compatibility/2006">
          <mc:Choice Requires="x14">
            <control shapeId="11366" r:id="rId79" name="Group Box 102">
              <controlPr defaultSize="0" autoFill="0" autoPict="0">
                <anchor moveWithCells="1">
                  <from>
                    <xdr:col>38</xdr:col>
                    <xdr:colOff>0</xdr:colOff>
                    <xdr:row>48</xdr:row>
                    <xdr:rowOff>0</xdr:rowOff>
                  </from>
                  <to>
                    <xdr:col>50</xdr:col>
                    <xdr:colOff>19050</xdr:colOff>
                    <xdr:row>49</xdr:row>
                    <xdr:rowOff>19050</xdr:rowOff>
                  </to>
                </anchor>
              </controlPr>
            </control>
          </mc:Choice>
        </mc:AlternateContent>
        <mc:AlternateContent xmlns:mc="http://schemas.openxmlformats.org/markup-compatibility/2006">
          <mc:Choice Requires="x14">
            <control shapeId="11370" r:id="rId80" name="Group Box 106">
              <controlPr defaultSize="0" autoFill="0" autoPict="0">
                <anchor moveWithCells="1">
                  <from>
                    <xdr:col>38</xdr:col>
                    <xdr:colOff>0</xdr:colOff>
                    <xdr:row>44</xdr:row>
                    <xdr:rowOff>0</xdr:rowOff>
                  </from>
                  <to>
                    <xdr:col>50</xdr:col>
                    <xdr:colOff>19050</xdr:colOff>
                    <xdr:row>45</xdr:row>
                    <xdr:rowOff>38100</xdr:rowOff>
                  </to>
                </anchor>
              </controlPr>
            </control>
          </mc:Choice>
        </mc:AlternateContent>
        <mc:AlternateContent xmlns:mc="http://schemas.openxmlformats.org/markup-compatibility/2006">
          <mc:Choice Requires="x14">
            <control shapeId="11371" r:id="rId81" name="Group Box 107">
              <controlPr defaultSize="0" autoFill="0" autoPict="0">
                <anchor moveWithCells="1">
                  <from>
                    <xdr:col>38</xdr:col>
                    <xdr:colOff>0</xdr:colOff>
                    <xdr:row>44</xdr:row>
                    <xdr:rowOff>0</xdr:rowOff>
                  </from>
                  <to>
                    <xdr:col>50</xdr:col>
                    <xdr:colOff>19050</xdr:colOff>
                    <xdr:row>45</xdr:row>
                    <xdr:rowOff>38100</xdr:rowOff>
                  </to>
                </anchor>
              </controlPr>
            </control>
          </mc:Choice>
        </mc:AlternateContent>
        <mc:AlternateContent xmlns:mc="http://schemas.openxmlformats.org/markup-compatibility/2006">
          <mc:Choice Requires="x14">
            <control shapeId="11372" r:id="rId82" name="Group Box 108">
              <controlPr defaultSize="0" autoFill="0" autoPict="0">
                <anchor moveWithCells="1">
                  <from>
                    <xdr:col>37</xdr:col>
                    <xdr:colOff>114300</xdr:colOff>
                    <xdr:row>45</xdr:row>
                    <xdr:rowOff>0</xdr:rowOff>
                  </from>
                  <to>
                    <xdr:col>50</xdr:col>
                    <xdr:colOff>9525</xdr:colOff>
                    <xdr:row>46</xdr:row>
                    <xdr:rowOff>38100</xdr:rowOff>
                  </to>
                </anchor>
              </controlPr>
            </control>
          </mc:Choice>
        </mc:AlternateContent>
        <mc:AlternateContent xmlns:mc="http://schemas.openxmlformats.org/markup-compatibility/2006">
          <mc:Choice Requires="x14">
            <control shapeId="11373" r:id="rId83" name="Group Box 109">
              <controlPr defaultSize="0" autoFill="0" autoPict="0">
                <anchor moveWithCells="1">
                  <from>
                    <xdr:col>38</xdr:col>
                    <xdr:colOff>0</xdr:colOff>
                    <xdr:row>46</xdr:row>
                    <xdr:rowOff>0</xdr:rowOff>
                  </from>
                  <to>
                    <xdr:col>50</xdr:col>
                    <xdr:colOff>19050</xdr:colOff>
                    <xdr:row>47</xdr:row>
                    <xdr:rowOff>38100</xdr:rowOff>
                  </to>
                </anchor>
              </controlPr>
            </control>
          </mc:Choice>
        </mc:AlternateContent>
        <mc:AlternateContent xmlns:mc="http://schemas.openxmlformats.org/markup-compatibility/2006">
          <mc:Choice Requires="x14">
            <control shapeId="11374" r:id="rId84" name="Group Box 110">
              <controlPr defaultSize="0" autoFill="0" autoPict="0">
                <anchor moveWithCells="1">
                  <from>
                    <xdr:col>38</xdr:col>
                    <xdr:colOff>0</xdr:colOff>
                    <xdr:row>46</xdr:row>
                    <xdr:rowOff>0</xdr:rowOff>
                  </from>
                  <to>
                    <xdr:col>50</xdr:col>
                    <xdr:colOff>19050</xdr:colOff>
                    <xdr:row>47</xdr:row>
                    <xdr:rowOff>38100</xdr:rowOff>
                  </to>
                </anchor>
              </controlPr>
            </control>
          </mc:Choice>
        </mc:AlternateContent>
        <mc:AlternateContent xmlns:mc="http://schemas.openxmlformats.org/markup-compatibility/2006">
          <mc:Choice Requires="x14">
            <control shapeId="11375" r:id="rId85" name="Group Box 111">
              <controlPr defaultSize="0" autoFill="0" autoPict="0">
                <anchor moveWithCells="1">
                  <from>
                    <xdr:col>38</xdr:col>
                    <xdr:colOff>0</xdr:colOff>
                    <xdr:row>46</xdr:row>
                    <xdr:rowOff>0</xdr:rowOff>
                  </from>
                  <to>
                    <xdr:col>50</xdr:col>
                    <xdr:colOff>19050</xdr:colOff>
                    <xdr:row>47</xdr:row>
                    <xdr:rowOff>38100</xdr:rowOff>
                  </to>
                </anchor>
              </controlPr>
            </control>
          </mc:Choice>
        </mc:AlternateContent>
        <mc:AlternateContent xmlns:mc="http://schemas.openxmlformats.org/markup-compatibility/2006">
          <mc:Choice Requires="x14">
            <control shapeId="11376" r:id="rId86" name="Group Box 112">
              <controlPr defaultSize="0" autoFill="0" autoPict="0">
                <anchor moveWithCells="1">
                  <from>
                    <xdr:col>37</xdr:col>
                    <xdr:colOff>114300</xdr:colOff>
                    <xdr:row>48</xdr:row>
                    <xdr:rowOff>0</xdr:rowOff>
                  </from>
                  <to>
                    <xdr:col>50</xdr:col>
                    <xdr:colOff>9525</xdr:colOff>
                    <xdr:row>49</xdr:row>
                    <xdr:rowOff>19050</xdr:rowOff>
                  </to>
                </anchor>
              </controlPr>
            </control>
          </mc:Choice>
        </mc:AlternateContent>
        <mc:AlternateContent xmlns:mc="http://schemas.openxmlformats.org/markup-compatibility/2006">
          <mc:Choice Requires="x14">
            <control shapeId="11377" r:id="rId87" name="Group Box 113">
              <controlPr defaultSize="0" autoFill="0" autoPict="0">
                <anchor moveWithCells="1">
                  <from>
                    <xdr:col>38</xdr:col>
                    <xdr:colOff>0</xdr:colOff>
                    <xdr:row>49</xdr:row>
                    <xdr:rowOff>0</xdr:rowOff>
                  </from>
                  <to>
                    <xdr:col>50</xdr:col>
                    <xdr:colOff>19050</xdr:colOff>
                    <xdr:row>49</xdr:row>
                    <xdr:rowOff>276225</xdr:rowOff>
                  </to>
                </anchor>
              </controlPr>
            </control>
          </mc:Choice>
        </mc:AlternateContent>
        <mc:AlternateContent xmlns:mc="http://schemas.openxmlformats.org/markup-compatibility/2006">
          <mc:Choice Requires="x14">
            <control shapeId="11378" r:id="rId88" name="Group Box 114">
              <controlPr defaultSize="0" autoFill="0" autoPict="0">
                <anchor moveWithCells="1">
                  <from>
                    <xdr:col>38</xdr:col>
                    <xdr:colOff>0</xdr:colOff>
                    <xdr:row>49</xdr:row>
                    <xdr:rowOff>0</xdr:rowOff>
                  </from>
                  <to>
                    <xdr:col>50</xdr:col>
                    <xdr:colOff>19050</xdr:colOff>
                    <xdr:row>49</xdr:row>
                    <xdr:rowOff>295275</xdr:rowOff>
                  </to>
                </anchor>
              </controlPr>
            </control>
          </mc:Choice>
        </mc:AlternateContent>
        <mc:AlternateContent xmlns:mc="http://schemas.openxmlformats.org/markup-compatibility/2006">
          <mc:Choice Requires="x14">
            <control shapeId="11379" r:id="rId89" name="Group Box 115">
              <controlPr defaultSize="0" autoFill="0" autoPict="0">
                <anchor moveWithCells="1">
                  <from>
                    <xdr:col>38</xdr:col>
                    <xdr:colOff>0</xdr:colOff>
                    <xdr:row>49</xdr:row>
                    <xdr:rowOff>0</xdr:rowOff>
                  </from>
                  <to>
                    <xdr:col>50</xdr:col>
                    <xdr:colOff>19050</xdr:colOff>
                    <xdr:row>49</xdr:row>
                    <xdr:rowOff>295275</xdr:rowOff>
                  </to>
                </anchor>
              </controlPr>
            </control>
          </mc:Choice>
        </mc:AlternateContent>
        <mc:AlternateContent xmlns:mc="http://schemas.openxmlformats.org/markup-compatibility/2006">
          <mc:Choice Requires="x14">
            <control shapeId="11380" r:id="rId90" name="Group Box 116">
              <controlPr defaultSize="0" autoFill="0" autoPict="0">
                <anchor moveWithCells="1">
                  <from>
                    <xdr:col>37</xdr:col>
                    <xdr:colOff>114300</xdr:colOff>
                    <xdr:row>50</xdr:row>
                    <xdr:rowOff>0</xdr:rowOff>
                  </from>
                  <to>
                    <xdr:col>50</xdr:col>
                    <xdr:colOff>9525</xdr:colOff>
                    <xdr:row>51</xdr:row>
                    <xdr:rowOff>19050</xdr:rowOff>
                  </to>
                </anchor>
              </controlPr>
            </control>
          </mc:Choice>
        </mc:AlternateContent>
        <mc:AlternateContent xmlns:mc="http://schemas.openxmlformats.org/markup-compatibility/2006">
          <mc:Choice Requires="x14">
            <control shapeId="11381" r:id="rId91" name="Group Box 117">
              <controlPr defaultSize="0" autoFill="0" autoPict="0">
                <anchor moveWithCells="1">
                  <from>
                    <xdr:col>38</xdr:col>
                    <xdr:colOff>0</xdr:colOff>
                    <xdr:row>51</xdr:row>
                    <xdr:rowOff>0</xdr:rowOff>
                  </from>
                  <to>
                    <xdr:col>50</xdr:col>
                    <xdr:colOff>19050</xdr:colOff>
                    <xdr:row>51</xdr:row>
                    <xdr:rowOff>276225</xdr:rowOff>
                  </to>
                </anchor>
              </controlPr>
            </control>
          </mc:Choice>
        </mc:AlternateContent>
        <mc:AlternateContent xmlns:mc="http://schemas.openxmlformats.org/markup-compatibility/2006">
          <mc:Choice Requires="x14">
            <control shapeId="11382" r:id="rId92" name="Group Box 118">
              <controlPr defaultSize="0" autoFill="0" autoPict="0">
                <anchor moveWithCells="1">
                  <from>
                    <xdr:col>38</xdr:col>
                    <xdr:colOff>0</xdr:colOff>
                    <xdr:row>51</xdr:row>
                    <xdr:rowOff>0</xdr:rowOff>
                  </from>
                  <to>
                    <xdr:col>50</xdr:col>
                    <xdr:colOff>19050</xdr:colOff>
                    <xdr:row>51</xdr:row>
                    <xdr:rowOff>276225</xdr:rowOff>
                  </to>
                </anchor>
              </controlPr>
            </control>
          </mc:Choice>
        </mc:AlternateContent>
        <mc:AlternateContent xmlns:mc="http://schemas.openxmlformats.org/markup-compatibility/2006">
          <mc:Choice Requires="x14">
            <control shapeId="11383" r:id="rId93" name="Group Box 119">
              <controlPr defaultSize="0" autoFill="0" autoPict="0">
                <anchor moveWithCells="1">
                  <from>
                    <xdr:col>38</xdr:col>
                    <xdr:colOff>0</xdr:colOff>
                    <xdr:row>51</xdr:row>
                    <xdr:rowOff>0</xdr:rowOff>
                  </from>
                  <to>
                    <xdr:col>50</xdr:col>
                    <xdr:colOff>19050</xdr:colOff>
                    <xdr:row>51</xdr:row>
                    <xdr:rowOff>276225</xdr:rowOff>
                  </to>
                </anchor>
              </controlPr>
            </control>
          </mc:Choice>
        </mc:AlternateContent>
        <mc:AlternateContent xmlns:mc="http://schemas.openxmlformats.org/markup-compatibility/2006">
          <mc:Choice Requires="x14">
            <control shapeId="11384" r:id="rId94" name="Group Box 120">
              <controlPr defaultSize="0" autoFill="0" autoPict="0">
                <anchor moveWithCells="1">
                  <from>
                    <xdr:col>38</xdr:col>
                    <xdr:colOff>0</xdr:colOff>
                    <xdr:row>51</xdr:row>
                    <xdr:rowOff>0</xdr:rowOff>
                  </from>
                  <to>
                    <xdr:col>50</xdr:col>
                    <xdr:colOff>19050</xdr:colOff>
                    <xdr:row>51</xdr:row>
                    <xdr:rowOff>295275</xdr:rowOff>
                  </to>
                </anchor>
              </controlPr>
            </control>
          </mc:Choice>
        </mc:AlternateContent>
        <mc:AlternateContent xmlns:mc="http://schemas.openxmlformats.org/markup-compatibility/2006">
          <mc:Choice Requires="x14">
            <control shapeId="11385" r:id="rId95" name="Group Box 121">
              <controlPr defaultSize="0" autoFill="0" autoPict="0">
                <anchor moveWithCells="1">
                  <from>
                    <xdr:col>38</xdr:col>
                    <xdr:colOff>0</xdr:colOff>
                    <xdr:row>51</xdr:row>
                    <xdr:rowOff>0</xdr:rowOff>
                  </from>
                  <to>
                    <xdr:col>50</xdr:col>
                    <xdr:colOff>19050</xdr:colOff>
                    <xdr:row>51</xdr:row>
                    <xdr:rowOff>295275</xdr:rowOff>
                  </to>
                </anchor>
              </controlPr>
            </control>
          </mc:Choice>
        </mc:AlternateContent>
        <mc:AlternateContent xmlns:mc="http://schemas.openxmlformats.org/markup-compatibility/2006">
          <mc:Choice Requires="x14">
            <control shapeId="11386" r:id="rId96" name="Group Box 122">
              <controlPr defaultSize="0" autoFill="0" autoPict="0">
                <anchor moveWithCells="1">
                  <from>
                    <xdr:col>37</xdr:col>
                    <xdr:colOff>114300</xdr:colOff>
                    <xdr:row>52</xdr:row>
                    <xdr:rowOff>0</xdr:rowOff>
                  </from>
                  <to>
                    <xdr:col>50</xdr:col>
                    <xdr:colOff>9525</xdr:colOff>
                    <xdr:row>53</xdr:row>
                    <xdr:rowOff>19050</xdr:rowOff>
                  </to>
                </anchor>
              </controlPr>
            </control>
          </mc:Choice>
        </mc:AlternateContent>
        <mc:AlternateContent xmlns:mc="http://schemas.openxmlformats.org/markup-compatibility/2006">
          <mc:Choice Requires="x14">
            <control shapeId="11387" r:id="rId97" name="Group Box 123">
              <controlPr defaultSize="0" autoFill="0" autoPict="0">
                <anchor moveWithCells="1">
                  <from>
                    <xdr:col>38</xdr:col>
                    <xdr:colOff>0</xdr:colOff>
                    <xdr:row>53</xdr:row>
                    <xdr:rowOff>0</xdr:rowOff>
                  </from>
                  <to>
                    <xdr:col>50</xdr:col>
                    <xdr:colOff>19050</xdr:colOff>
                    <xdr:row>53</xdr:row>
                    <xdr:rowOff>276225</xdr:rowOff>
                  </to>
                </anchor>
              </controlPr>
            </control>
          </mc:Choice>
        </mc:AlternateContent>
        <mc:AlternateContent xmlns:mc="http://schemas.openxmlformats.org/markup-compatibility/2006">
          <mc:Choice Requires="x14">
            <control shapeId="11388" r:id="rId98" name="Group Box 124">
              <controlPr defaultSize="0" autoFill="0" autoPict="0">
                <anchor moveWithCells="1">
                  <from>
                    <xdr:col>38</xdr:col>
                    <xdr:colOff>0</xdr:colOff>
                    <xdr:row>53</xdr:row>
                    <xdr:rowOff>0</xdr:rowOff>
                  </from>
                  <to>
                    <xdr:col>50</xdr:col>
                    <xdr:colOff>19050</xdr:colOff>
                    <xdr:row>53</xdr:row>
                    <xdr:rowOff>276225</xdr:rowOff>
                  </to>
                </anchor>
              </controlPr>
            </control>
          </mc:Choice>
        </mc:AlternateContent>
        <mc:AlternateContent xmlns:mc="http://schemas.openxmlformats.org/markup-compatibility/2006">
          <mc:Choice Requires="x14">
            <control shapeId="11389" r:id="rId99" name="Group Box 125">
              <controlPr defaultSize="0" autoFill="0" autoPict="0">
                <anchor moveWithCells="1">
                  <from>
                    <xdr:col>38</xdr:col>
                    <xdr:colOff>0</xdr:colOff>
                    <xdr:row>53</xdr:row>
                    <xdr:rowOff>0</xdr:rowOff>
                  </from>
                  <to>
                    <xdr:col>50</xdr:col>
                    <xdr:colOff>19050</xdr:colOff>
                    <xdr:row>53</xdr:row>
                    <xdr:rowOff>276225</xdr:rowOff>
                  </to>
                </anchor>
              </controlPr>
            </control>
          </mc:Choice>
        </mc:AlternateContent>
        <mc:AlternateContent xmlns:mc="http://schemas.openxmlformats.org/markup-compatibility/2006">
          <mc:Choice Requires="x14">
            <control shapeId="11407" r:id="rId100" name="Group Box 143">
              <controlPr defaultSize="0" autoFill="0" autoPict="0">
                <anchor moveWithCells="1">
                  <from>
                    <xdr:col>38</xdr:col>
                    <xdr:colOff>0</xdr:colOff>
                    <xdr:row>46</xdr:row>
                    <xdr:rowOff>0</xdr:rowOff>
                  </from>
                  <to>
                    <xdr:col>50</xdr:col>
                    <xdr:colOff>19050</xdr:colOff>
                    <xdr:row>47</xdr:row>
                    <xdr:rowOff>38100</xdr:rowOff>
                  </to>
                </anchor>
              </controlPr>
            </control>
          </mc:Choice>
        </mc:AlternateContent>
        <mc:AlternateContent xmlns:mc="http://schemas.openxmlformats.org/markup-compatibility/2006">
          <mc:Choice Requires="x14">
            <control shapeId="11408" r:id="rId101" name="Group Box 144">
              <controlPr defaultSize="0" autoFill="0" autoPict="0">
                <anchor moveWithCells="1">
                  <from>
                    <xdr:col>37</xdr:col>
                    <xdr:colOff>114300</xdr:colOff>
                    <xdr:row>46</xdr:row>
                    <xdr:rowOff>0</xdr:rowOff>
                  </from>
                  <to>
                    <xdr:col>50</xdr:col>
                    <xdr:colOff>9525</xdr:colOff>
                    <xdr:row>47</xdr:row>
                    <xdr:rowOff>38100</xdr:rowOff>
                  </to>
                </anchor>
              </controlPr>
            </control>
          </mc:Choice>
        </mc:AlternateContent>
        <mc:AlternateContent xmlns:mc="http://schemas.openxmlformats.org/markup-compatibility/2006">
          <mc:Choice Requires="x14">
            <control shapeId="11409" r:id="rId102" name="Group Box 145">
              <controlPr defaultSize="0" autoFill="0" autoPict="0">
                <anchor moveWithCells="1">
                  <from>
                    <xdr:col>38</xdr:col>
                    <xdr:colOff>0</xdr:colOff>
                    <xdr:row>48</xdr:row>
                    <xdr:rowOff>0</xdr:rowOff>
                  </from>
                  <to>
                    <xdr:col>50</xdr:col>
                    <xdr:colOff>19050</xdr:colOff>
                    <xdr:row>49</xdr:row>
                    <xdr:rowOff>28575</xdr:rowOff>
                  </to>
                </anchor>
              </controlPr>
            </control>
          </mc:Choice>
        </mc:AlternateContent>
        <mc:AlternateContent xmlns:mc="http://schemas.openxmlformats.org/markup-compatibility/2006">
          <mc:Choice Requires="x14">
            <control shapeId="11410" r:id="rId103" name="Group Box 146">
              <controlPr defaultSize="0" autoFill="0" autoPict="0">
                <anchor moveWithCells="1">
                  <from>
                    <xdr:col>38</xdr:col>
                    <xdr:colOff>0</xdr:colOff>
                    <xdr:row>48</xdr:row>
                    <xdr:rowOff>0</xdr:rowOff>
                  </from>
                  <to>
                    <xdr:col>50</xdr:col>
                    <xdr:colOff>19050</xdr:colOff>
                    <xdr:row>49</xdr:row>
                    <xdr:rowOff>28575</xdr:rowOff>
                  </to>
                </anchor>
              </controlPr>
            </control>
          </mc:Choice>
        </mc:AlternateContent>
        <mc:AlternateContent xmlns:mc="http://schemas.openxmlformats.org/markup-compatibility/2006">
          <mc:Choice Requires="x14">
            <control shapeId="11411" r:id="rId104" name="Group Box 147">
              <controlPr defaultSize="0" autoFill="0" autoPict="0">
                <anchor moveWithCells="1">
                  <from>
                    <xdr:col>38</xdr:col>
                    <xdr:colOff>0</xdr:colOff>
                    <xdr:row>48</xdr:row>
                    <xdr:rowOff>0</xdr:rowOff>
                  </from>
                  <to>
                    <xdr:col>50</xdr:col>
                    <xdr:colOff>19050</xdr:colOff>
                    <xdr:row>49</xdr:row>
                    <xdr:rowOff>28575</xdr:rowOff>
                  </to>
                </anchor>
              </controlPr>
            </control>
          </mc:Choice>
        </mc:AlternateContent>
        <mc:AlternateContent xmlns:mc="http://schemas.openxmlformats.org/markup-compatibility/2006">
          <mc:Choice Requires="x14">
            <control shapeId="11412" r:id="rId105" name="Group Box 148">
              <controlPr defaultSize="0" autoFill="0" autoPict="0">
                <anchor moveWithCells="1">
                  <from>
                    <xdr:col>38</xdr:col>
                    <xdr:colOff>0</xdr:colOff>
                    <xdr:row>50</xdr:row>
                    <xdr:rowOff>0</xdr:rowOff>
                  </from>
                  <to>
                    <xdr:col>50</xdr:col>
                    <xdr:colOff>19050</xdr:colOff>
                    <xdr:row>51</xdr:row>
                    <xdr:rowOff>28575</xdr:rowOff>
                  </to>
                </anchor>
              </controlPr>
            </control>
          </mc:Choice>
        </mc:AlternateContent>
        <mc:AlternateContent xmlns:mc="http://schemas.openxmlformats.org/markup-compatibility/2006">
          <mc:Choice Requires="x14">
            <control shapeId="11413" r:id="rId106" name="Group Box 149">
              <controlPr defaultSize="0" autoFill="0" autoPict="0">
                <anchor moveWithCells="1">
                  <from>
                    <xdr:col>38</xdr:col>
                    <xdr:colOff>0</xdr:colOff>
                    <xdr:row>49</xdr:row>
                    <xdr:rowOff>0</xdr:rowOff>
                  </from>
                  <to>
                    <xdr:col>50</xdr:col>
                    <xdr:colOff>19050</xdr:colOff>
                    <xdr:row>49</xdr:row>
                    <xdr:rowOff>285750</xdr:rowOff>
                  </to>
                </anchor>
              </controlPr>
            </control>
          </mc:Choice>
        </mc:AlternateContent>
        <mc:AlternateContent xmlns:mc="http://schemas.openxmlformats.org/markup-compatibility/2006">
          <mc:Choice Requires="x14">
            <control shapeId="11414" r:id="rId107" name="Group Box 150">
              <controlPr defaultSize="0" autoFill="0" autoPict="0">
                <anchor moveWithCells="1">
                  <from>
                    <xdr:col>38</xdr:col>
                    <xdr:colOff>0</xdr:colOff>
                    <xdr:row>49</xdr:row>
                    <xdr:rowOff>0</xdr:rowOff>
                  </from>
                  <to>
                    <xdr:col>50</xdr:col>
                    <xdr:colOff>19050</xdr:colOff>
                    <xdr:row>49</xdr:row>
                    <xdr:rowOff>285750</xdr:rowOff>
                  </to>
                </anchor>
              </controlPr>
            </control>
          </mc:Choice>
        </mc:AlternateContent>
        <mc:AlternateContent xmlns:mc="http://schemas.openxmlformats.org/markup-compatibility/2006">
          <mc:Choice Requires="x14">
            <control shapeId="11415" r:id="rId108" name="Group Box 151">
              <controlPr defaultSize="0" autoFill="0" autoPict="0">
                <anchor moveWithCells="1">
                  <from>
                    <xdr:col>38</xdr:col>
                    <xdr:colOff>0</xdr:colOff>
                    <xdr:row>49</xdr:row>
                    <xdr:rowOff>0</xdr:rowOff>
                  </from>
                  <to>
                    <xdr:col>50</xdr:col>
                    <xdr:colOff>19050</xdr:colOff>
                    <xdr:row>49</xdr:row>
                    <xdr:rowOff>285750</xdr:rowOff>
                  </to>
                </anchor>
              </controlPr>
            </control>
          </mc:Choice>
        </mc:AlternateContent>
        <mc:AlternateContent xmlns:mc="http://schemas.openxmlformats.org/markup-compatibility/2006">
          <mc:Choice Requires="x14">
            <control shapeId="11416" r:id="rId109" name="Group Box 152">
              <controlPr defaultSize="0" autoFill="0" autoPict="0">
                <anchor moveWithCells="1">
                  <from>
                    <xdr:col>37</xdr:col>
                    <xdr:colOff>114300</xdr:colOff>
                    <xdr:row>50</xdr:row>
                    <xdr:rowOff>0</xdr:rowOff>
                  </from>
                  <to>
                    <xdr:col>50</xdr:col>
                    <xdr:colOff>9525</xdr:colOff>
                    <xdr:row>51</xdr:row>
                    <xdr:rowOff>28575</xdr:rowOff>
                  </to>
                </anchor>
              </controlPr>
            </control>
          </mc:Choice>
        </mc:AlternateContent>
        <mc:AlternateContent xmlns:mc="http://schemas.openxmlformats.org/markup-compatibility/2006">
          <mc:Choice Requires="x14">
            <control shapeId="11417" r:id="rId110" name="Group Box 153">
              <controlPr defaultSize="0" autoFill="0" autoPict="0">
                <anchor moveWithCells="1">
                  <from>
                    <xdr:col>38</xdr:col>
                    <xdr:colOff>0</xdr:colOff>
                    <xdr:row>51</xdr:row>
                    <xdr:rowOff>0</xdr:rowOff>
                  </from>
                  <to>
                    <xdr:col>50</xdr:col>
                    <xdr:colOff>19050</xdr:colOff>
                    <xdr:row>51</xdr:row>
                    <xdr:rowOff>285750</xdr:rowOff>
                  </to>
                </anchor>
              </controlPr>
            </control>
          </mc:Choice>
        </mc:AlternateContent>
        <mc:AlternateContent xmlns:mc="http://schemas.openxmlformats.org/markup-compatibility/2006">
          <mc:Choice Requires="x14">
            <control shapeId="11418" r:id="rId111" name="Group Box 154">
              <controlPr defaultSize="0" autoFill="0" autoPict="0">
                <anchor moveWithCells="1">
                  <from>
                    <xdr:col>38</xdr:col>
                    <xdr:colOff>0</xdr:colOff>
                    <xdr:row>51</xdr:row>
                    <xdr:rowOff>0</xdr:rowOff>
                  </from>
                  <to>
                    <xdr:col>50</xdr:col>
                    <xdr:colOff>19050</xdr:colOff>
                    <xdr:row>51</xdr:row>
                    <xdr:rowOff>285750</xdr:rowOff>
                  </to>
                </anchor>
              </controlPr>
            </control>
          </mc:Choice>
        </mc:AlternateContent>
        <mc:AlternateContent xmlns:mc="http://schemas.openxmlformats.org/markup-compatibility/2006">
          <mc:Choice Requires="x14">
            <control shapeId="11419" r:id="rId112" name="Group Box 155">
              <controlPr defaultSize="0" autoFill="0" autoPict="0">
                <anchor moveWithCells="1">
                  <from>
                    <xdr:col>38</xdr:col>
                    <xdr:colOff>0</xdr:colOff>
                    <xdr:row>51</xdr:row>
                    <xdr:rowOff>0</xdr:rowOff>
                  </from>
                  <to>
                    <xdr:col>50</xdr:col>
                    <xdr:colOff>19050</xdr:colOff>
                    <xdr:row>51</xdr:row>
                    <xdr:rowOff>285750</xdr:rowOff>
                  </to>
                </anchor>
              </controlPr>
            </control>
          </mc:Choice>
        </mc:AlternateContent>
        <mc:AlternateContent xmlns:mc="http://schemas.openxmlformats.org/markup-compatibility/2006">
          <mc:Choice Requires="x14">
            <control shapeId="11420" r:id="rId113" name="Group Box 156">
              <controlPr defaultSize="0" autoFill="0" autoPict="0">
                <anchor moveWithCells="1">
                  <from>
                    <xdr:col>38</xdr:col>
                    <xdr:colOff>0</xdr:colOff>
                    <xdr:row>49</xdr:row>
                    <xdr:rowOff>0</xdr:rowOff>
                  </from>
                  <to>
                    <xdr:col>50</xdr:col>
                    <xdr:colOff>19050</xdr:colOff>
                    <xdr:row>49</xdr:row>
                    <xdr:rowOff>285750</xdr:rowOff>
                  </to>
                </anchor>
              </controlPr>
            </control>
          </mc:Choice>
        </mc:AlternateContent>
        <mc:AlternateContent xmlns:mc="http://schemas.openxmlformats.org/markup-compatibility/2006">
          <mc:Choice Requires="x14">
            <control shapeId="11421" r:id="rId114" name="Group Box 157">
              <controlPr defaultSize="0" autoFill="0" autoPict="0">
                <anchor moveWithCells="1">
                  <from>
                    <xdr:col>37</xdr:col>
                    <xdr:colOff>114300</xdr:colOff>
                    <xdr:row>49</xdr:row>
                    <xdr:rowOff>0</xdr:rowOff>
                  </from>
                  <to>
                    <xdr:col>50</xdr:col>
                    <xdr:colOff>9525</xdr:colOff>
                    <xdr:row>49</xdr:row>
                    <xdr:rowOff>285750</xdr:rowOff>
                  </to>
                </anchor>
              </controlPr>
            </control>
          </mc:Choice>
        </mc:AlternateContent>
        <mc:AlternateContent xmlns:mc="http://schemas.openxmlformats.org/markup-compatibility/2006">
          <mc:Choice Requires="x14">
            <control shapeId="11422" r:id="rId115" name="Group Box 158">
              <controlPr defaultSize="0" autoFill="0" autoPict="0">
                <anchor moveWithCells="1">
                  <from>
                    <xdr:col>38</xdr:col>
                    <xdr:colOff>0</xdr:colOff>
                    <xdr:row>50</xdr:row>
                    <xdr:rowOff>0</xdr:rowOff>
                  </from>
                  <to>
                    <xdr:col>50</xdr:col>
                    <xdr:colOff>19050</xdr:colOff>
                    <xdr:row>51</xdr:row>
                    <xdr:rowOff>28575</xdr:rowOff>
                  </to>
                </anchor>
              </controlPr>
            </control>
          </mc:Choice>
        </mc:AlternateContent>
        <mc:AlternateContent xmlns:mc="http://schemas.openxmlformats.org/markup-compatibility/2006">
          <mc:Choice Requires="x14">
            <control shapeId="11423" r:id="rId116" name="Group Box 159">
              <controlPr defaultSize="0" autoFill="0" autoPict="0">
                <anchor moveWithCells="1">
                  <from>
                    <xdr:col>38</xdr:col>
                    <xdr:colOff>0</xdr:colOff>
                    <xdr:row>50</xdr:row>
                    <xdr:rowOff>0</xdr:rowOff>
                  </from>
                  <to>
                    <xdr:col>50</xdr:col>
                    <xdr:colOff>19050</xdr:colOff>
                    <xdr:row>51</xdr:row>
                    <xdr:rowOff>28575</xdr:rowOff>
                  </to>
                </anchor>
              </controlPr>
            </control>
          </mc:Choice>
        </mc:AlternateContent>
        <mc:AlternateContent xmlns:mc="http://schemas.openxmlformats.org/markup-compatibility/2006">
          <mc:Choice Requires="x14">
            <control shapeId="11424" r:id="rId117" name="Group Box 160">
              <controlPr defaultSize="0" autoFill="0" autoPict="0">
                <anchor moveWithCells="1">
                  <from>
                    <xdr:col>38</xdr:col>
                    <xdr:colOff>0</xdr:colOff>
                    <xdr:row>50</xdr:row>
                    <xdr:rowOff>0</xdr:rowOff>
                  </from>
                  <to>
                    <xdr:col>50</xdr:col>
                    <xdr:colOff>19050</xdr:colOff>
                    <xdr:row>51</xdr:row>
                    <xdr:rowOff>28575</xdr:rowOff>
                  </to>
                </anchor>
              </controlPr>
            </control>
          </mc:Choice>
        </mc:AlternateContent>
        <mc:AlternateContent xmlns:mc="http://schemas.openxmlformats.org/markup-compatibility/2006">
          <mc:Choice Requires="x14">
            <control shapeId="11425" r:id="rId118" name="Group Box 161">
              <controlPr defaultSize="0" autoFill="0" autoPict="0">
                <anchor moveWithCells="1">
                  <from>
                    <xdr:col>38</xdr:col>
                    <xdr:colOff>0</xdr:colOff>
                    <xdr:row>52</xdr:row>
                    <xdr:rowOff>0</xdr:rowOff>
                  </from>
                  <to>
                    <xdr:col>50</xdr:col>
                    <xdr:colOff>19050</xdr:colOff>
                    <xdr:row>53</xdr:row>
                    <xdr:rowOff>28575</xdr:rowOff>
                  </to>
                </anchor>
              </controlPr>
            </control>
          </mc:Choice>
        </mc:AlternateContent>
        <mc:AlternateContent xmlns:mc="http://schemas.openxmlformats.org/markup-compatibility/2006">
          <mc:Choice Requires="x14">
            <control shapeId="11426" r:id="rId119" name="Group Box 162">
              <controlPr defaultSize="0" autoFill="0" autoPict="0">
                <anchor moveWithCells="1">
                  <from>
                    <xdr:col>38</xdr:col>
                    <xdr:colOff>0</xdr:colOff>
                    <xdr:row>51</xdr:row>
                    <xdr:rowOff>0</xdr:rowOff>
                  </from>
                  <to>
                    <xdr:col>50</xdr:col>
                    <xdr:colOff>19050</xdr:colOff>
                    <xdr:row>51</xdr:row>
                    <xdr:rowOff>285750</xdr:rowOff>
                  </to>
                </anchor>
              </controlPr>
            </control>
          </mc:Choice>
        </mc:AlternateContent>
        <mc:AlternateContent xmlns:mc="http://schemas.openxmlformats.org/markup-compatibility/2006">
          <mc:Choice Requires="x14">
            <control shapeId="11427" r:id="rId120" name="Group Box 163">
              <controlPr defaultSize="0" autoFill="0" autoPict="0">
                <anchor moveWithCells="1">
                  <from>
                    <xdr:col>38</xdr:col>
                    <xdr:colOff>0</xdr:colOff>
                    <xdr:row>51</xdr:row>
                    <xdr:rowOff>0</xdr:rowOff>
                  </from>
                  <to>
                    <xdr:col>50</xdr:col>
                    <xdr:colOff>19050</xdr:colOff>
                    <xdr:row>51</xdr:row>
                    <xdr:rowOff>285750</xdr:rowOff>
                  </to>
                </anchor>
              </controlPr>
            </control>
          </mc:Choice>
        </mc:AlternateContent>
        <mc:AlternateContent xmlns:mc="http://schemas.openxmlformats.org/markup-compatibility/2006">
          <mc:Choice Requires="x14">
            <control shapeId="11428" r:id="rId121" name="Group Box 164">
              <controlPr defaultSize="0" autoFill="0" autoPict="0">
                <anchor moveWithCells="1">
                  <from>
                    <xdr:col>38</xdr:col>
                    <xdr:colOff>0</xdr:colOff>
                    <xdr:row>51</xdr:row>
                    <xdr:rowOff>0</xdr:rowOff>
                  </from>
                  <to>
                    <xdr:col>50</xdr:col>
                    <xdr:colOff>19050</xdr:colOff>
                    <xdr:row>51</xdr:row>
                    <xdr:rowOff>285750</xdr:rowOff>
                  </to>
                </anchor>
              </controlPr>
            </control>
          </mc:Choice>
        </mc:AlternateContent>
        <mc:AlternateContent xmlns:mc="http://schemas.openxmlformats.org/markup-compatibility/2006">
          <mc:Choice Requires="x14">
            <control shapeId="11429" r:id="rId122" name="Group Box 165">
              <controlPr defaultSize="0" autoFill="0" autoPict="0">
                <anchor moveWithCells="1">
                  <from>
                    <xdr:col>37</xdr:col>
                    <xdr:colOff>114300</xdr:colOff>
                    <xdr:row>52</xdr:row>
                    <xdr:rowOff>0</xdr:rowOff>
                  </from>
                  <to>
                    <xdr:col>50</xdr:col>
                    <xdr:colOff>9525</xdr:colOff>
                    <xdr:row>53</xdr:row>
                    <xdr:rowOff>28575</xdr:rowOff>
                  </to>
                </anchor>
              </controlPr>
            </control>
          </mc:Choice>
        </mc:AlternateContent>
        <mc:AlternateContent xmlns:mc="http://schemas.openxmlformats.org/markup-compatibility/2006">
          <mc:Choice Requires="x14">
            <control shapeId="11430" r:id="rId123" name="Group Box 166">
              <controlPr defaultSize="0" autoFill="0" autoPict="0">
                <anchor moveWithCells="1">
                  <from>
                    <xdr:col>38</xdr:col>
                    <xdr:colOff>0</xdr:colOff>
                    <xdr:row>53</xdr:row>
                    <xdr:rowOff>0</xdr:rowOff>
                  </from>
                  <to>
                    <xdr:col>50</xdr:col>
                    <xdr:colOff>19050</xdr:colOff>
                    <xdr:row>53</xdr:row>
                    <xdr:rowOff>285750</xdr:rowOff>
                  </to>
                </anchor>
              </controlPr>
            </control>
          </mc:Choice>
        </mc:AlternateContent>
        <mc:AlternateContent xmlns:mc="http://schemas.openxmlformats.org/markup-compatibility/2006">
          <mc:Choice Requires="x14">
            <control shapeId="11431" r:id="rId124" name="Group Box 167">
              <controlPr defaultSize="0" autoFill="0" autoPict="0">
                <anchor moveWithCells="1">
                  <from>
                    <xdr:col>38</xdr:col>
                    <xdr:colOff>0</xdr:colOff>
                    <xdr:row>53</xdr:row>
                    <xdr:rowOff>0</xdr:rowOff>
                  </from>
                  <to>
                    <xdr:col>50</xdr:col>
                    <xdr:colOff>19050</xdr:colOff>
                    <xdr:row>53</xdr:row>
                    <xdr:rowOff>285750</xdr:rowOff>
                  </to>
                </anchor>
              </controlPr>
            </control>
          </mc:Choice>
        </mc:AlternateContent>
        <mc:AlternateContent xmlns:mc="http://schemas.openxmlformats.org/markup-compatibility/2006">
          <mc:Choice Requires="x14">
            <control shapeId="11432" r:id="rId125" name="Group Box 168">
              <controlPr defaultSize="0" autoFill="0" autoPict="0">
                <anchor moveWithCells="1">
                  <from>
                    <xdr:col>38</xdr:col>
                    <xdr:colOff>0</xdr:colOff>
                    <xdr:row>53</xdr:row>
                    <xdr:rowOff>0</xdr:rowOff>
                  </from>
                  <to>
                    <xdr:col>50</xdr:col>
                    <xdr:colOff>19050</xdr:colOff>
                    <xdr:row>53</xdr:row>
                    <xdr:rowOff>285750</xdr:rowOff>
                  </to>
                </anchor>
              </controlPr>
            </control>
          </mc:Choice>
        </mc:AlternateContent>
        <mc:AlternateContent xmlns:mc="http://schemas.openxmlformats.org/markup-compatibility/2006">
          <mc:Choice Requires="x14">
            <control shapeId="11433" r:id="rId126" name="Group Box 169">
              <controlPr defaultSize="0" autoFill="0" autoPict="0">
                <anchor moveWithCells="1">
                  <from>
                    <xdr:col>38</xdr:col>
                    <xdr:colOff>0</xdr:colOff>
                    <xdr:row>51</xdr:row>
                    <xdr:rowOff>0</xdr:rowOff>
                  </from>
                  <to>
                    <xdr:col>50</xdr:col>
                    <xdr:colOff>19050</xdr:colOff>
                    <xdr:row>51</xdr:row>
                    <xdr:rowOff>285750</xdr:rowOff>
                  </to>
                </anchor>
              </controlPr>
            </control>
          </mc:Choice>
        </mc:AlternateContent>
        <mc:AlternateContent xmlns:mc="http://schemas.openxmlformats.org/markup-compatibility/2006">
          <mc:Choice Requires="x14">
            <control shapeId="11434" r:id="rId127" name="Group Box 170">
              <controlPr defaultSize="0" autoFill="0" autoPict="0">
                <anchor moveWithCells="1">
                  <from>
                    <xdr:col>37</xdr:col>
                    <xdr:colOff>114300</xdr:colOff>
                    <xdr:row>51</xdr:row>
                    <xdr:rowOff>0</xdr:rowOff>
                  </from>
                  <to>
                    <xdr:col>50</xdr:col>
                    <xdr:colOff>9525</xdr:colOff>
                    <xdr:row>51</xdr:row>
                    <xdr:rowOff>285750</xdr:rowOff>
                  </to>
                </anchor>
              </controlPr>
            </control>
          </mc:Choice>
        </mc:AlternateContent>
        <mc:AlternateContent xmlns:mc="http://schemas.openxmlformats.org/markup-compatibility/2006">
          <mc:Choice Requires="x14">
            <control shapeId="11435" r:id="rId128" name="Group Box 171">
              <controlPr defaultSize="0" autoFill="0" autoPict="0">
                <anchor moveWithCells="1">
                  <from>
                    <xdr:col>38</xdr:col>
                    <xdr:colOff>0</xdr:colOff>
                    <xdr:row>52</xdr:row>
                    <xdr:rowOff>0</xdr:rowOff>
                  </from>
                  <to>
                    <xdr:col>50</xdr:col>
                    <xdr:colOff>19050</xdr:colOff>
                    <xdr:row>53</xdr:row>
                    <xdr:rowOff>28575</xdr:rowOff>
                  </to>
                </anchor>
              </controlPr>
            </control>
          </mc:Choice>
        </mc:AlternateContent>
        <mc:AlternateContent xmlns:mc="http://schemas.openxmlformats.org/markup-compatibility/2006">
          <mc:Choice Requires="x14">
            <control shapeId="11436" r:id="rId129" name="Group Box 172">
              <controlPr defaultSize="0" autoFill="0" autoPict="0">
                <anchor moveWithCells="1">
                  <from>
                    <xdr:col>38</xdr:col>
                    <xdr:colOff>0</xdr:colOff>
                    <xdr:row>52</xdr:row>
                    <xdr:rowOff>0</xdr:rowOff>
                  </from>
                  <to>
                    <xdr:col>50</xdr:col>
                    <xdr:colOff>19050</xdr:colOff>
                    <xdr:row>53</xdr:row>
                    <xdr:rowOff>28575</xdr:rowOff>
                  </to>
                </anchor>
              </controlPr>
            </control>
          </mc:Choice>
        </mc:AlternateContent>
        <mc:AlternateContent xmlns:mc="http://schemas.openxmlformats.org/markup-compatibility/2006">
          <mc:Choice Requires="x14">
            <control shapeId="11437" r:id="rId130" name="Group Box 173">
              <controlPr defaultSize="0" autoFill="0" autoPict="0">
                <anchor moveWithCells="1">
                  <from>
                    <xdr:col>38</xdr:col>
                    <xdr:colOff>0</xdr:colOff>
                    <xdr:row>52</xdr:row>
                    <xdr:rowOff>0</xdr:rowOff>
                  </from>
                  <to>
                    <xdr:col>50</xdr:col>
                    <xdr:colOff>19050</xdr:colOff>
                    <xdr:row>53</xdr:row>
                    <xdr:rowOff>28575</xdr:rowOff>
                  </to>
                </anchor>
              </controlPr>
            </control>
          </mc:Choice>
        </mc:AlternateContent>
        <mc:AlternateContent xmlns:mc="http://schemas.openxmlformats.org/markup-compatibility/2006">
          <mc:Choice Requires="x14">
            <control shapeId="11438" r:id="rId131" name="Group Box 174">
              <controlPr defaultSize="0" autoFill="0" autoPict="0">
                <anchor moveWithCells="1">
                  <from>
                    <xdr:col>38</xdr:col>
                    <xdr:colOff>0</xdr:colOff>
                    <xdr:row>53</xdr:row>
                    <xdr:rowOff>0</xdr:rowOff>
                  </from>
                  <to>
                    <xdr:col>50</xdr:col>
                    <xdr:colOff>19050</xdr:colOff>
                    <xdr:row>53</xdr:row>
                    <xdr:rowOff>285750</xdr:rowOff>
                  </to>
                </anchor>
              </controlPr>
            </control>
          </mc:Choice>
        </mc:AlternateContent>
        <mc:AlternateContent xmlns:mc="http://schemas.openxmlformats.org/markup-compatibility/2006">
          <mc:Choice Requires="x14">
            <control shapeId="11439" r:id="rId132" name="Group Box 175">
              <controlPr defaultSize="0" autoFill="0" autoPict="0">
                <anchor moveWithCells="1">
                  <from>
                    <xdr:col>38</xdr:col>
                    <xdr:colOff>0</xdr:colOff>
                    <xdr:row>53</xdr:row>
                    <xdr:rowOff>0</xdr:rowOff>
                  </from>
                  <to>
                    <xdr:col>50</xdr:col>
                    <xdr:colOff>19050</xdr:colOff>
                    <xdr:row>53</xdr:row>
                    <xdr:rowOff>285750</xdr:rowOff>
                  </to>
                </anchor>
              </controlPr>
            </control>
          </mc:Choice>
        </mc:AlternateContent>
        <mc:AlternateContent xmlns:mc="http://schemas.openxmlformats.org/markup-compatibility/2006">
          <mc:Choice Requires="x14">
            <control shapeId="11440" r:id="rId133" name="Group Box 176">
              <controlPr defaultSize="0" autoFill="0" autoPict="0">
                <anchor moveWithCells="1">
                  <from>
                    <xdr:col>38</xdr:col>
                    <xdr:colOff>0</xdr:colOff>
                    <xdr:row>53</xdr:row>
                    <xdr:rowOff>0</xdr:rowOff>
                  </from>
                  <to>
                    <xdr:col>50</xdr:col>
                    <xdr:colOff>19050</xdr:colOff>
                    <xdr:row>53</xdr:row>
                    <xdr:rowOff>285750</xdr:rowOff>
                  </to>
                </anchor>
              </controlPr>
            </control>
          </mc:Choice>
        </mc:AlternateContent>
        <mc:AlternateContent xmlns:mc="http://schemas.openxmlformats.org/markup-compatibility/2006">
          <mc:Choice Requires="x14">
            <control shapeId="11441" r:id="rId134" name="Group Box 177">
              <controlPr defaultSize="0" autoFill="0" autoPict="0">
                <anchor moveWithCells="1">
                  <from>
                    <xdr:col>38</xdr:col>
                    <xdr:colOff>0</xdr:colOff>
                    <xdr:row>53</xdr:row>
                    <xdr:rowOff>0</xdr:rowOff>
                  </from>
                  <to>
                    <xdr:col>50</xdr:col>
                    <xdr:colOff>19050</xdr:colOff>
                    <xdr:row>53</xdr:row>
                    <xdr:rowOff>285750</xdr:rowOff>
                  </to>
                </anchor>
              </controlPr>
            </control>
          </mc:Choice>
        </mc:AlternateContent>
        <mc:AlternateContent xmlns:mc="http://schemas.openxmlformats.org/markup-compatibility/2006">
          <mc:Choice Requires="x14">
            <control shapeId="11442" r:id="rId135" name="Group Box 178">
              <controlPr defaultSize="0" autoFill="0" autoPict="0">
                <anchor moveWithCells="1">
                  <from>
                    <xdr:col>37</xdr:col>
                    <xdr:colOff>114300</xdr:colOff>
                    <xdr:row>53</xdr:row>
                    <xdr:rowOff>0</xdr:rowOff>
                  </from>
                  <to>
                    <xdr:col>50</xdr:col>
                    <xdr:colOff>9525</xdr:colOff>
                    <xdr:row>53</xdr:row>
                    <xdr:rowOff>285750</xdr:rowOff>
                  </to>
                </anchor>
              </controlPr>
            </control>
          </mc:Choice>
        </mc:AlternateContent>
        <mc:AlternateContent xmlns:mc="http://schemas.openxmlformats.org/markup-compatibility/2006">
          <mc:Choice Requires="x14">
            <control shapeId="11444" r:id="rId136" name="Group Box 180">
              <controlPr defaultSize="0" autoFill="0" autoPict="0">
                <anchor moveWithCells="1">
                  <from>
                    <xdr:col>38</xdr:col>
                    <xdr:colOff>0</xdr:colOff>
                    <xdr:row>46</xdr:row>
                    <xdr:rowOff>0</xdr:rowOff>
                  </from>
                  <to>
                    <xdr:col>50</xdr:col>
                    <xdr:colOff>19050</xdr:colOff>
                    <xdr:row>47</xdr:row>
                    <xdr:rowOff>19050</xdr:rowOff>
                  </to>
                </anchor>
              </controlPr>
            </control>
          </mc:Choice>
        </mc:AlternateContent>
        <mc:AlternateContent xmlns:mc="http://schemas.openxmlformats.org/markup-compatibility/2006">
          <mc:Choice Requires="x14">
            <control shapeId="11445" r:id="rId137" name="Group Box 181">
              <controlPr defaultSize="0" autoFill="0" autoPict="0">
                <anchor moveWithCells="1">
                  <from>
                    <xdr:col>38</xdr:col>
                    <xdr:colOff>0</xdr:colOff>
                    <xdr:row>46</xdr:row>
                    <xdr:rowOff>0</xdr:rowOff>
                  </from>
                  <to>
                    <xdr:col>50</xdr:col>
                    <xdr:colOff>19050</xdr:colOff>
                    <xdr:row>47</xdr:row>
                    <xdr:rowOff>19050</xdr:rowOff>
                  </to>
                </anchor>
              </controlPr>
            </control>
          </mc:Choice>
        </mc:AlternateContent>
        <mc:AlternateContent xmlns:mc="http://schemas.openxmlformats.org/markup-compatibility/2006">
          <mc:Choice Requires="x14">
            <control shapeId="11446" r:id="rId138" name="Group Box 182">
              <controlPr defaultSize="0" autoFill="0" autoPict="0">
                <anchor moveWithCells="1">
                  <from>
                    <xdr:col>38</xdr:col>
                    <xdr:colOff>0</xdr:colOff>
                    <xdr:row>46</xdr:row>
                    <xdr:rowOff>0</xdr:rowOff>
                  </from>
                  <to>
                    <xdr:col>50</xdr:col>
                    <xdr:colOff>19050</xdr:colOff>
                    <xdr:row>47</xdr:row>
                    <xdr:rowOff>19050</xdr:rowOff>
                  </to>
                </anchor>
              </controlPr>
            </control>
          </mc:Choice>
        </mc:AlternateContent>
        <mc:AlternateContent xmlns:mc="http://schemas.openxmlformats.org/markup-compatibility/2006">
          <mc:Choice Requires="x14">
            <control shapeId="11447" r:id="rId139" name="Group Box 183">
              <controlPr defaultSize="0" autoFill="0" autoPict="0">
                <anchor moveWithCells="1">
                  <from>
                    <xdr:col>38</xdr:col>
                    <xdr:colOff>0</xdr:colOff>
                    <xdr:row>46</xdr:row>
                    <xdr:rowOff>0</xdr:rowOff>
                  </from>
                  <to>
                    <xdr:col>50</xdr:col>
                    <xdr:colOff>19050</xdr:colOff>
                    <xdr:row>47</xdr:row>
                    <xdr:rowOff>38100</xdr:rowOff>
                  </to>
                </anchor>
              </controlPr>
            </control>
          </mc:Choice>
        </mc:AlternateContent>
        <mc:AlternateContent xmlns:mc="http://schemas.openxmlformats.org/markup-compatibility/2006">
          <mc:Choice Requires="x14">
            <control shapeId="11448" r:id="rId140" name="Group Box 184">
              <controlPr defaultSize="0" autoFill="0" autoPict="0">
                <anchor moveWithCells="1">
                  <from>
                    <xdr:col>38</xdr:col>
                    <xdr:colOff>0</xdr:colOff>
                    <xdr:row>46</xdr:row>
                    <xdr:rowOff>0</xdr:rowOff>
                  </from>
                  <to>
                    <xdr:col>50</xdr:col>
                    <xdr:colOff>19050</xdr:colOff>
                    <xdr:row>47</xdr:row>
                    <xdr:rowOff>38100</xdr:rowOff>
                  </to>
                </anchor>
              </controlPr>
            </control>
          </mc:Choice>
        </mc:AlternateContent>
        <mc:AlternateContent xmlns:mc="http://schemas.openxmlformats.org/markup-compatibility/2006">
          <mc:Choice Requires="x14">
            <control shapeId="11449" r:id="rId141" name="Group Box 185">
              <controlPr defaultSize="0" autoFill="0" autoPict="0">
                <anchor moveWithCells="1">
                  <from>
                    <xdr:col>38</xdr:col>
                    <xdr:colOff>0</xdr:colOff>
                    <xdr:row>46</xdr:row>
                    <xdr:rowOff>0</xdr:rowOff>
                  </from>
                  <to>
                    <xdr:col>50</xdr:col>
                    <xdr:colOff>19050</xdr:colOff>
                    <xdr:row>47</xdr:row>
                    <xdr:rowOff>38100</xdr:rowOff>
                  </to>
                </anchor>
              </controlPr>
            </control>
          </mc:Choice>
        </mc:AlternateContent>
        <mc:AlternateContent xmlns:mc="http://schemas.openxmlformats.org/markup-compatibility/2006">
          <mc:Choice Requires="x14">
            <control shapeId="11450" r:id="rId142" name="Group Box 186">
              <controlPr defaultSize="0" autoFill="0" autoPict="0">
                <anchor moveWithCells="1">
                  <from>
                    <xdr:col>38</xdr:col>
                    <xdr:colOff>0</xdr:colOff>
                    <xdr:row>46</xdr:row>
                    <xdr:rowOff>0</xdr:rowOff>
                  </from>
                  <to>
                    <xdr:col>50</xdr:col>
                    <xdr:colOff>19050</xdr:colOff>
                    <xdr:row>47</xdr:row>
                    <xdr:rowOff>38100</xdr:rowOff>
                  </to>
                </anchor>
              </controlPr>
            </control>
          </mc:Choice>
        </mc:AlternateContent>
        <mc:AlternateContent xmlns:mc="http://schemas.openxmlformats.org/markup-compatibility/2006">
          <mc:Choice Requires="x14">
            <control shapeId="11451" r:id="rId143" name="Group Box 187">
              <controlPr defaultSize="0" autoFill="0" autoPict="0">
                <anchor moveWithCells="1">
                  <from>
                    <xdr:col>38</xdr:col>
                    <xdr:colOff>0</xdr:colOff>
                    <xdr:row>46</xdr:row>
                    <xdr:rowOff>0</xdr:rowOff>
                  </from>
                  <to>
                    <xdr:col>50</xdr:col>
                    <xdr:colOff>19050</xdr:colOff>
                    <xdr:row>47</xdr:row>
                    <xdr:rowOff>38100</xdr:rowOff>
                  </to>
                </anchor>
              </controlPr>
            </control>
          </mc:Choice>
        </mc:AlternateContent>
        <mc:AlternateContent xmlns:mc="http://schemas.openxmlformats.org/markup-compatibility/2006">
          <mc:Choice Requires="x14">
            <control shapeId="11452" r:id="rId144" name="Group Box 188">
              <controlPr defaultSize="0" autoFill="0" autoPict="0">
                <anchor moveWithCells="1">
                  <from>
                    <xdr:col>38</xdr:col>
                    <xdr:colOff>0</xdr:colOff>
                    <xdr:row>46</xdr:row>
                    <xdr:rowOff>0</xdr:rowOff>
                  </from>
                  <to>
                    <xdr:col>50</xdr:col>
                    <xdr:colOff>19050</xdr:colOff>
                    <xdr:row>47</xdr:row>
                    <xdr:rowOff>38100</xdr:rowOff>
                  </to>
                </anchor>
              </controlPr>
            </control>
          </mc:Choice>
        </mc:AlternateContent>
        <mc:AlternateContent xmlns:mc="http://schemas.openxmlformats.org/markup-compatibility/2006">
          <mc:Choice Requires="x14">
            <control shapeId="11453" r:id="rId145" name="Group Box 189">
              <controlPr defaultSize="0" autoFill="0" autoPict="0">
                <anchor moveWithCells="1">
                  <from>
                    <xdr:col>38</xdr:col>
                    <xdr:colOff>0</xdr:colOff>
                    <xdr:row>46</xdr:row>
                    <xdr:rowOff>0</xdr:rowOff>
                  </from>
                  <to>
                    <xdr:col>50</xdr:col>
                    <xdr:colOff>19050</xdr:colOff>
                    <xdr:row>47</xdr:row>
                    <xdr:rowOff>38100</xdr:rowOff>
                  </to>
                </anchor>
              </controlPr>
            </control>
          </mc:Choice>
        </mc:AlternateContent>
        <mc:AlternateContent xmlns:mc="http://schemas.openxmlformats.org/markup-compatibility/2006">
          <mc:Choice Requires="x14">
            <control shapeId="11454" r:id="rId146" name="Group Box 190">
              <controlPr defaultSize="0" autoFill="0" autoPict="0">
                <anchor moveWithCells="1">
                  <from>
                    <xdr:col>37</xdr:col>
                    <xdr:colOff>114300</xdr:colOff>
                    <xdr:row>46</xdr:row>
                    <xdr:rowOff>0</xdr:rowOff>
                  </from>
                  <to>
                    <xdr:col>50</xdr:col>
                    <xdr:colOff>9525</xdr:colOff>
                    <xdr:row>47</xdr:row>
                    <xdr:rowOff>38100</xdr:rowOff>
                  </to>
                </anchor>
              </controlPr>
            </control>
          </mc:Choice>
        </mc:AlternateContent>
        <mc:AlternateContent xmlns:mc="http://schemas.openxmlformats.org/markup-compatibility/2006">
          <mc:Choice Requires="x14">
            <control shapeId="11455" r:id="rId147" name="Group Box 191">
              <controlPr defaultSize="0" autoFill="0" autoPict="0">
                <anchor moveWithCells="1">
                  <from>
                    <xdr:col>38</xdr:col>
                    <xdr:colOff>0</xdr:colOff>
                    <xdr:row>50</xdr:row>
                    <xdr:rowOff>0</xdr:rowOff>
                  </from>
                  <to>
                    <xdr:col>50</xdr:col>
                    <xdr:colOff>19050</xdr:colOff>
                    <xdr:row>51</xdr:row>
                    <xdr:rowOff>19050</xdr:rowOff>
                  </to>
                </anchor>
              </controlPr>
            </control>
          </mc:Choice>
        </mc:AlternateContent>
        <mc:AlternateContent xmlns:mc="http://schemas.openxmlformats.org/markup-compatibility/2006">
          <mc:Choice Requires="x14">
            <control shapeId="11456" r:id="rId148" name="Group Box 192">
              <controlPr defaultSize="0" autoFill="0" autoPict="0">
                <anchor moveWithCells="1">
                  <from>
                    <xdr:col>37</xdr:col>
                    <xdr:colOff>114300</xdr:colOff>
                    <xdr:row>50</xdr:row>
                    <xdr:rowOff>0</xdr:rowOff>
                  </from>
                  <to>
                    <xdr:col>50</xdr:col>
                    <xdr:colOff>9525</xdr:colOff>
                    <xdr:row>51</xdr:row>
                    <xdr:rowOff>19050</xdr:rowOff>
                  </to>
                </anchor>
              </controlPr>
            </control>
          </mc:Choice>
        </mc:AlternateContent>
        <mc:AlternateContent xmlns:mc="http://schemas.openxmlformats.org/markup-compatibility/2006">
          <mc:Choice Requires="x14">
            <control shapeId="11457" r:id="rId149" name="Group Box 193">
              <controlPr defaultSize="0" autoFill="0" autoPict="0">
                <anchor moveWithCells="1">
                  <from>
                    <xdr:col>38</xdr:col>
                    <xdr:colOff>0</xdr:colOff>
                    <xdr:row>51</xdr:row>
                    <xdr:rowOff>0</xdr:rowOff>
                  </from>
                  <to>
                    <xdr:col>50</xdr:col>
                    <xdr:colOff>19050</xdr:colOff>
                    <xdr:row>51</xdr:row>
                    <xdr:rowOff>276225</xdr:rowOff>
                  </to>
                </anchor>
              </controlPr>
            </control>
          </mc:Choice>
        </mc:AlternateContent>
        <mc:AlternateContent xmlns:mc="http://schemas.openxmlformats.org/markup-compatibility/2006">
          <mc:Choice Requires="x14">
            <control shapeId="11458" r:id="rId150" name="Group Box 194">
              <controlPr defaultSize="0" autoFill="0" autoPict="0">
                <anchor moveWithCells="1">
                  <from>
                    <xdr:col>38</xdr:col>
                    <xdr:colOff>0</xdr:colOff>
                    <xdr:row>51</xdr:row>
                    <xdr:rowOff>0</xdr:rowOff>
                  </from>
                  <to>
                    <xdr:col>50</xdr:col>
                    <xdr:colOff>19050</xdr:colOff>
                    <xdr:row>51</xdr:row>
                    <xdr:rowOff>295275</xdr:rowOff>
                  </to>
                </anchor>
              </controlPr>
            </control>
          </mc:Choice>
        </mc:AlternateContent>
        <mc:AlternateContent xmlns:mc="http://schemas.openxmlformats.org/markup-compatibility/2006">
          <mc:Choice Requires="x14">
            <control shapeId="11459" r:id="rId151" name="Group Box 195">
              <controlPr defaultSize="0" autoFill="0" autoPict="0">
                <anchor moveWithCells="1">
                  <from>
                    <xdr:col>38</xdr:col>
                    <xdr:colOff>0</xdr:colOff>
                    <xdr:row>51</xdr:row>
                    <xdr:rowOff>0</xdr:rowOff>
                  </from>
                  <to>
                    <xdr:col>50</xdr:col>
                    <xdr:colOff>19050</xdr:colOff>
                    <xdr:row>51</xdr:row>
                    <xdr:rowOff>295275</xdr:rowOff>
                  </to>
                </anchor>
              </controlPr>
            </control>
          </mc:Choice>
        </mc:AlternateContent>
        <mc:AlternateContent xmlns:mc="http://schemas.openxmlformats.org/markup-compatibility/2006">
          <mc:Choice Requires="x14">
            <control shapeId="11460" r:id="rId152" name="Group Box 196">
              <controlPr defaultSize="0" autoFill="0" autoPict="0">
                <anchor moveWithCells="1">
                  <from>
                    <xdr:col>38</xdr:col>
                    <xdr:colOff>0</xdr:colOff>
                    <xdr:row>50</xdr:row>
                    <xdr:rowOff>0</xdr:rowOff>
                  </from>
                  <to>
                    <xdr:col>50</xdr:col>
                    <xdr:colOff>19050</xdr:colOff>
                    <xdr:row>51</xdr:row>
                    <xdr:rowOff>28575</xdr:rowOff>
                  </to>
                </anchor>
              </controlPr>
            </control>
          </mc:Choice>
        </mc:AlternateContent>
        <mc:AlternateContent xmlns:mc="http://schemas.openxmlformats.org/markup-compatibility/2006">
          <mc:Choice Requires="x14">
            <control shapeId="11461" r:id="rId153" name="Group Box 197">
              <controlPr defaultSize="0" autoFill="0" autoPict="0">
                <anchor moveWithCells="1">
                  <from>
                    <xdr:col>38</xdr:col>
                    <xdr:colOff>0</xdr:colOff>
                    <xdr:row>50</xdr:row>
                    <xdr:rowOff>0</xdr:rowOff>
                  </from>
                  <to>
                    <xdr:col>50</xdr:col>
                    <xdr:colOff>19050</xdr:colOff>
                    <xdr:row>51</xdr:row>
                    <xdr:rowOff>28575</xdr:rowOff>
                  </to>
                </anchor>
              </controlPr>
            </control>
          </mc:Choice>
        </mc:AlternateContent>
        <mc:AlternateContent xmlns:mc="http://schemas.openxmlformats.org/markup-compatibility/2006">
          <mc:Choice Requires="x14">
            <control shapeId="11462" r:id="rId154" name="Group Box 198">
              <controlPr defaultSize="0" autoFill="0" autoPict="0">
                <anchor moveWithCells="1">
                  <from>
                    <xdr:col>38</xdr:col>
                    <xdr:colOff>0</xdr:colOff>
                    <xdr:row>50</xdr:row>
                    <xdr:rowOff>0</xdr:rowOff>
                  </from>
                  <to>
                    <xdr:col>50</xdr:col>
                    <xdr:colOff>19050</xdr:colOff>
                    <xdr:row>51</xdr:row>
                    <xdr:rowOff>28575</xdr:rowOff>
                  </to>
                </anchor>
              </controlPr>
            </control>
          </mc:Choice>
        </mc:AlternateContent>
        <mc:AlternateContent xmlns:mc="http://schemas.openxmlformats.org/markup-compatibility/2006">
          <mc:Choice Requires="x14">
            <control shapeId="11463" r:id="rId155" name="Group Box 199">
              <controlPr defaultSize="0" autoFill="0" autoPict="0">
                <anchor moveWithCells="1">
                  <from>
                    <xdr:col>38</xdr:col>
                    <xdr:colOff>0</xdr:colOff>
                    <xdr:row>51</xdr:row>
                    <xdr:rowOff>0</xdr:rowOff>
                  </from>
                  <to>
                    <xdr:col>50</xdr:col>
                    <xdr:colOff>19050</xdr:colOff>
                    <xdr:row>51</xdr:row>
                    <xdr:rowOff>285750</xdr:rowOff>
                  </to>
                </anchor>
              </controlPr>
            </control>
          </mc:Choice>
        </mc:AlternateContent>
        <mc:AlternateContent xmlns:mc="http://schemas.openxmlformats.org/markup-compatibility/2006">
          <mc:Choice Requires="x14">
            <control shapeId="11464" r:id="rId156" name="Group Box 200">
              <controlPr defaultSize="0" autoFill="0" autoPict="0">
                <anchor moveWithCells="1">
                  <from>
                    <xdr:col>38</xdr:col>
                    <xdr:colOff>0</xdr:colOff>
                    <xdr:row>51</xdr:row>
                    <xdr:rowOff>0</xdr:rowOff>
                  </from>
                  <to>
                    <xdr:col>50</xdr:col>
                    <xdr:colOff>19050</xdr:colOff>
                    <xdr:row>51</xdr:row>
                    <xdr:rowOff>285750</xdr:rowOff>
                  </to>
                </anchor>
              </controlPr>
            </control>
          </mc:Choice>
        </mc:AlternateContent>
        <mc:AlternateContent xmlns:mc="http://schemas.openxmlformats.org/markup-compatibility/2006">
          <mc:Choice Requires="x14">
            <control shapeId="11465" r:id="rId157" name="Group Box 201">
              <controlPr defaultSize="0" autoFill="0" autoPict="0">
                <anchor moveWithCells="1">
                  <from>
                    <xdr:col>38</xdr:col>
                    <xdr:colOff>0</xdr:colOff>
                    <xdr:row>51</xdr:row>
                    <xdr:rowOff>0</xdr:rowOff>
                  </from>
                  <to>
                    <xdr:col>50</xdr:col>
                    <xdr:colOff>19050</xdr:colOff>
                    <xdr:row>51</xdr:row>
                    <xdr:rowOff>285750</xdr:rowOff>
                  </to>
                </anchor>
              </controlPr>
            </control>
          </mc:Choice>
        </mc:AlternateContent>
        <mc:AlternateContent xmlns:mc="http://schemas.openxmlformats.org/markup-compatibility/2006">
          <mc:Choice Requires="x14">
            <control shapeId="11466" r:id="rId158" name="Group Box 202">
              <controlPr defaultSize="0" autoFill="0" autoPict="0">
                <anchor moveWithCells="1">
                  <from>
                    <xdr:col>38</xdr:col>
                    <xdr:colOff>0</xdr:colOff>
                    <xdr:row>51</xdr:row>
                    <xdr:rowOff>0</xdr:rowOff>
                  </from>
                  <to>
                    <xdr:col>50</xdr:col>
                    <xdr:colOff>19050</xdr:colOff>
                    <xdr:row>51</xdr:row>
                    <xdr:rowOff>285750</xdr:rowOff>
                  </to>
                </anchor>
              </controlPr>
            </control>
          </mc:Choice>
        </mc:AlternateContent>
        <mc:AlternateContent xmlns:mc="http://schemas.openxmlformats.org/markup-compatibility/2006">
          <mc:Choice Requires="x14">
            <control shapeId="11467" r:id="rId159" name="Group Box 203">
              <controlPr defaultSize="0" autoFill="0" autoPict="0">
                <anchor moveWithCells="1">
                  <from>
                    <xdr:col>37</xdr:col>
                    <xdr:colOff>114300</xdr:colOff>
                    <xdr:row>51</xdr:row>
                    <xdr:rowOff>0</xdr:rowOff>
                  </from>
                  <to>
                    <xdr:col>50</xdr:col>
                    <xdr:colOff>9525</xdr:colOff>
                    <xdr:row>51</xdr:row>
                    <xdr:rowOff>285750</xdr:rowOff>
                  </to>
                </anchor>
              </controlPr>
            </control>
          </mc:Choice>
        </mc:AlternateContent>
        <mc:AlternateContent xmlns:mc="http://schemas.openxmlformats.org/markup-compatibility/2006">
          <mc:Choice Requires="x14">
            <control shapeId="11468" r:id="rId160" name="Group Box 204">
              <controlPr defaultSize="0" autoFill="0" autoPict="0">
                <anchor moveWithCells="1">
                  <from>
                    <xdr:col>38</xdr:col>
                    <xdr:colOff>0</xdr:colOff>
                    <xdr:row>52</xdr:row>
                    <xdr:rowOff>0</xdr:rowOff>
                  </from>
                  <to>
                    <xdr:col>50</xdr:col>
                    <xdr:colOff>19050</xdr:colOff>
                    <xdr:row>53</xdr:row>
                    <xdr:rowOff>19050</xdr:rowOff>
                  </to>
                </anchor>
              </controlPr>
            </control>
          </mc:Choice>
        </mc:AlternateContent>
        <mc:AlternateContent xmlns:mc="http://schemas.openxmlformats.org/markup-compatibility/2006">
          <mc:Choice Requires="x14">
            <control shapeId="11469" r:id="rId161" name="Group Box 205">
              <controlPr defaultSize="0" autoFill="0" autoPict="0">
                <anchor moveWithCells="1">
                  <from>
                    <xdr:col>37</xdr:col>
                    <xdr:colOff>114300</xdr:colOff>
                    <xdr:row>52</xdr:row>
                    <xdr:rowOff>0</xdr:rowOff>
                  </from>
                  <to>
                    <xdr:col>50</xdr:col>
                    <xdr:colOff>9525</xdr:colOff>
                    <xdr:row>53</xdr:row>
                    <xdr:rowOff>19050</xdr:rowOff>
                  </to>
                </anchor>
              </controlPr>
            </control>
          </mc:Choice>
        </mc:AlternateContent>
        <mc:AlternateContent xmlns:mc="http://schemas.openxmlformats.org/markup-compatibility/2006">
          <mc:Choice Requires="x14">
            <control shapeId="11470" r:id="rId162" name="Group Box 206">
              <controlPr defaultSize="0" autoFill="0" autoPict="0">
                <anchor moveWithCells="1">
                  <from>
                    <xdr:col>38</xdr:col>
                    <xdr:colOff>0</xdr:colOff>
                    <xdr:row>53</xdr:row>
                    <xdr:rowOff>0</xdr:rowOff>
                  </from>
                  <to>
                    <xdr:col>50</xdr:col>
                    <xdr:colOff>19050</xdr:colOff>
                    <xdr:row>53</xdr:row>
                    <xdr:rowOff>276225</xdr:rowOff>
                  </to>
                </anchor>
              </controlPr>
            </control>
          </mc:Choice>
        </mc:AlternateContent>
        <mc:AlternateContent xmlns:mc="http://schemas.openxmlformats.org/markup-compatibility/2006">
          <mc:Choice Requires="x14">
            <control shapeId="11471" r:id="rId163" name="Group Box 207">
              <controlPr defaultSize="0" autoFill="0" autoPict="0">
                <anchor moveWithCells="1">
                  <from>
                    <xdr:col>38</xdr:col>
                    <xdr:colOff>0</xdr:colOff>
                    <xdr:row>53</xdr:row>
                    <xdr:rowOff>0</xdr:rowOff>
                  </from>
                  <to>
                    <xdr:col>50</xdr:col>
                    <xdr:colOff>19050</xdr:colOff>
                    <xdr:row>53</xdr:row>
                    <xdr:rowOff>295275</xdr:rowOff>
                  </to>
                </anchor>
              </controlPr>
            </control>
          </mc:Choice>
        </mc:AlternateContent>
        <mc:AlternateContent xmlns:mc="http://schemas.openxmlformats.org/markup-compatibility/2006">
          <mc:Choice Requires="x14">
            <control shapeId="11472" r:id="rId164" name="Group Box 208">
              <controlPr defaultSize="0" autoFill="0" autoPict="0">
                <anchor moveWithCells="1">
                  <from>
                    <xdr:col>38</xdr:col>
                    <xdr:colOff>0</xdr:colOff>
                    <xdr:row>53</xdr:row>
                    <xdr:rowOff>0</xdr:rowOff>
                  </from>
                  <to>
                    <xdr:col>50</xdr:col>
                    <xdr:colOff>19050</xdr:colOff>
                    <xdr:row>53</xdr:row>
                    <xdr:rowOff>295275</xdr:rowOff>
                  </to>
                </anchor>
              </controlPr>
            </control>
          </mc:Choice>
        </mc:AlternateContent>
        <mc:AlternateContent xmlns:mc="http://schemas.openxmlformats.org/markup-compatibility/2006">
          <mc:Choice Requires="x14">
            <control shapeId="11473" r:id="rId165" name="Group Box 209">
              <controlPr defaultSize="0" autoFill="0" autoPict="0">
                <anchor moveWithCells="1">
                  <from>
                    <xdr:col>38</xdr:col>
                    <xdr:colOff>0</xdr:colOff>
                    <xdr:row>52</xdr:row>
                    <xdr:rowOff>0</xdr:rowOff>
                  </from>
                  <to>
                    <xdr:col>50</xdr:col>
                    <xdr:colOff>19050</xdr:colOff>
                    <xdr:row>53</xdr:row>
                    <xdr:rowOff>28575</xdr:rowOff>
                  </to>
                </anchor>
              </controlPr>
            </control>
          </mc:Choice>
        </mc:AlternateContent>
        <mc:AlternateContent xmlns:mc="http://schemas.openxmlformats.org/markup-compatibility/2006">
          <mc:Choice Requires="x14">
            <control shapeId="11474" r:id="rId166" name="Group Box 210">
              <controlPr defaultSize="0" autoFill="0" autoPict="0">
                <anchor moveWithCells="1">
                  <from>
                    <xdr:col>38</xdr:col>
                    <xdr:colOff>0</xdr:colOff>
                    <xdr:row>52</xdr:row>
                    <xdr:rowOff>0</xdr:rowOff>
                  </from>
                  <to>
                    <xdr:col>50</xdr:col>
                    <xdr:colOff>19050</xdr:colOff>
                    <xdr:row>53</xdr:row>
                    <xdr:rowOff>28575</xdr:rowOff>
                  </to>
                </anchor>
              </controlPr>
            </control>
          </mc:Choice>
        </mc:AlternateContent>
        <mc:AlternateContent xmlns:mc="http://schemas.openxmlformats.org/markup-compatibility/2006">
          <mc:Choice Requires="x14">
            <control shapeId="11475" r:id="rId167" name="Group Box 211">
              <controlPr defaultSize="0" autoFill="0" autoPict="0">
                <anchor moveWithCells="1">
                  <from>
                    <xdr:col>38</xdr:col>
                    <xdr:colOff>0</xdr:colOff>
                    <xdr:row>52</xdr:row>
                    <xdr:rowOff>0</xdr:rowOff>
                  </from>
                  <to>
                    <xdr:col>50</xdr:col>
                    <xdr:colOff>19050</xdr:colOff>
                    <xdr:row>53</xdr:row>
                    <xdr:rowOff>28575</xdr:rowOff>
                  </to>
                </anchor>
              </controlPr>
            </control>
          </mc:Choice>
        </mc:AlternateContent>
        <mc:AlternateContent xmlns:mc="http://schemas.openxmlformats.org/markup-compatibility/2006">
          <mc:Choice Requires="x14">
            <control shapeId="11476" r:id="rId168" name="Group Box 212">
              <controlPr defaultSize="0" autoFill="0" autoPict="0">
                <anchor moveWithCells="1">
                  <from>
                    <xdr:col>38</xdr:col>
                    <xdr:colOff>0</xdr:colOff>
                    <xdr:row>53</xdr:row>
                    <xdr:rowOff>0</xdr:rowOff>
                  </from>
                  <to>
                    <xdr:col>50</xdr:col>
                    <xdr:colOff>19050</xdr:colOff>
                    <xdr:row>53</xdr:row>
                    <xdr:rowOff>285750</xdr:rowOff>
                  </to>
                </anchor>
              </controlPr>
            </control>
          </mc:Choice>
        </mc:AlternateContent>
        <mc:AlternateContent xmlns:mc="http://schemas.openxmlformats.org/markup-compatibility/2006">
          <mc:Choice Requires="x14">
            <control shapeId="11477" r:id="rId169" name="Group Box 213">
              <controlPr defaultSize="0" autoFill="0" autoPict="0">
                <anchor moveWithCells="1">
                  <from>
                    <xdr:col>38</xdr:col>
                    <xdr:colOff>0</xdr:colOff>
                    <xdr:row>53</xdr:row>
                    <xdr:rowOff>0</xdr:rowOff>
                  </from>
                  <to>
                    <xdr:col>50</xdr:col>
                    <xdr:colOff>19050</xdr:colOff>
                    <xdr:row>53</xdr:row>
                    <xdr:rowOff>285750</xdr:rowOff>
                  </to>
                </anchor>
              </controlPr>
            </control>
          </mc:Choice>
        </mc:AlternateContent>
        <mc:AlternateContent xmlns:mc="http://schemas.openxmlformats.org/markup-compatibility/2006">
          <mc:Choice Requires="x14">
            <control shapeId="11478" r:id="rId170" name="Group Box 214">
              <controlPr defaultSize="0" autoFill="0" autoPict="0">
                <anchor moveWithCells="1">
                  <from>
                    <xdr:col>38</xdr:col>
                    <xdr:colOff>0</xdr:colOff>
                    <xdr:row>53</xdr:row>
                    <xdr:rowOff>0</xdr:rowOff>
                  </from>
                  <to>
                    <xdr:col>50</xdr:col>
                    <xdr:colOff>19050</xdr:colOff>
                    <xdr:row>53</xdr:row>
                    <xdr:rowOff>285750</xdr:rowOff>
                  </to>
                </anchor>
              </controlPr>
            </control>
          </mc:Choice>
        </mc:AlternateContent>
        <mc:AlternateContent xmlns:mc="http://schemas.openxmlformats.org/markup-compatibility/2006">
          <mc:Choice Requires="x14">
            <control shapeId="11479" r:id="rId171" name="Group Box 215">
              <controlPr defaultSize="0" autoFill="0" autoPict="0">
                <anchor moveWithCells="1">
                  <from>
                    <xdr:col>38</xdr:col>
                    <xdr:colOff>0</xdr:colOff>
                    <xdr:row>53</xdr:row>
                    <xdr:rowOff>0</xdr:rowOff>
                  </from>
                  <to>
                    <xdr:col>50</xdr:col>
                    <xdr:colOff>19050</xdr:colOff>
                    <xdr:row>53</xdr:row>
                    <xdr:rowOff>285750</xdr:rowOff>
                  </to>
                </anchor>
              </controlPr>
            </control>
          </mc:Choice>
        </mc:AlternateContent>
        <mc:AlternateContent xmlns:mc="http://schemas.openxmlformats.org/markup-compatibility/2006">
          <mc:Choice Requires="x14">
            <control shapeId="11480" r:id="rId172" name="Group Box 216">
              <controlPr defaultSize="0" autoFill="0" autoPict="0">
                <anchor moveWithCells="1">
                  <from>
                    <xdr:col>37</xdr:col>
                    <xdr:colOff>114300</xdr:colOff>
                    <xdr:row>53</xdr:row>
                    <xdr:rowOff>0</xdr:rowOff>
                  </from>
                  <to>
                    <xdr:col>50</xdr:col>
                    <xdr:colOff>9525</xdr:colOff>
                    <xdr:row>53</xdr:row>
                    <xdr:rowOff>285750</xdr:rowOff>
                  </to>
                </anchor>
              </controlPr>
            </control>
          </mc:Choice>
        </mc:AlternateContent>
        <mc:AlternateContent xmlns:mc="http://schemas.openxmlformats.org/markup-compatibility/2006">
          <mc:Choice Requires="x14">
            <control shapeId="11481" r:id="rId173" name="Group Box 217">
              <controlPr defaultSize="0" autoFill="0" autoPict="0">
                <anchor moveWithCells="1">
                  <from>
                    <xdr:col>18</xdr:col>
                    <xdr:colOff>114300</xdr:colOff>
                    <xdr:row>55</xdr:row>
                    <xdr:rowOff>0</xdr:rowOff>
                  </from>
                  <to>
                    <xdr:col>31</xdr:col>
                    <xdr:colOff>9525</xdr:colOff>
                    <xdr:row>55</xdr:row>
                    <xdr:rowOff>276225</xdr:rowOff>
                  </to>
                </anchor>
              </controlPr>
            </control>
          </mc:Choice>
        </mc:AlternateContent>
        <mc:AlternateContent xmlns:mc="http://schemas.openxmlformats.org/markup-compatibility/2006">
          <mc:Choice Requires="x14">
            <control shapeId="11482" r:id="rId174" name="Group Box 218">
              <controlPr defaultSize="0" autoFill="0" autoPict="0">
                <anchor moveWithCells="1">
                  <from>
                    <xdr:col>48</xdr:col>
                    <xdr:colOff>114300</xdr:colOff>
                    <xdr:row>55</xdr:row>
                    <xdr:rowOff>0</xdr:rowOff>
                  </from>
                  <to>
                    <xdr:col>61</xdr:col>
                    <xdr:colOff>9525</xdr:colOff>
                    <xdr:row>55</xdr:row>
                    <xdr:rowOff>276225</xdr:rowOff>
                  </to>
                </anchor>
              </controlPr>
            </control>
          </mc:Choice>
        </mc:AlternateContent>
        <mc:AlternateContent xmlns:mc="http://schemas.openxmlformats.org/markup-compatibility/2006">
          <mc:Choice Requires="x14">
            <control shapeId="11483" r:id="rId175" name="Group Box 219">
              <controlPr defaultSize="0" autoFill="0" autoPict="0">
                <anchor moveWithCells="1">
                  <from>
                    <xdr:col>48</xdr:col>
                    <xdr:colOff>114300</xdr:colOff>
                    <xdr:row>55</xdr:row>
                    <xdr:rowOff>0</xdr:rowOff>
                  </from>
                  <to>
                    <xdr:col>61</xdr:col>
                    <xdr:colOff>9525</xdr:colOff>
                    <xdr:row>55</xdr:row>
                    <xdr:rowOff>276225</xdr:rowOff>
                  </to>
                </anchor>
              </controlPr>
            </control>
          </mc:Choice>
        </mc:AlternateContent>
        <mc:AlternateContent xmlns:mc="http://schemas.openxmlformats.org/markup-compatibility/2006">
          <mc:Choice Requires="x14">
            <control shapeId="11484" r:id="rId176" name="Group Box 220">
              <controlPr defaultSize="0" autoFill="0" autoPict="0">
                <anchor moveWithCells="1">
                  <from>
                    <xdr:col>48</xdr:col>
                    <xdr:colOff>114300</xdr:colOff>
                    <xdr:row>55</xdr:row>
                    <xdr:rowOff>0</xdr:rowOff>
                  </from>
                  <to>
                    <xdr:col>61</xdr:col>
                    <xdr:colOff>9525</xdr:colOff>
                    <xdr:row>55</xdr:row>
                    <xdr:rowOff>276225</xdr:rowOff>
                  </to>
                </anchor>
              </controlPr>
            </control>
          </mc:Choice>
        </mc:AlternateContent>
        <mc:AlternateContent xmlns:mc="http://schemas.openxmlformats.org/markup-compatibility/2006">
          <mc:Choice Requires="x14">
            <control shapeId="11485" r:id="rId177" name="Group Box 221">
              <controlPr defaultSize="0" autoFill="0" autoPict="0">
                <anchor moveWithCells="1">
                  <from>
                    <xdr:col>18</xdr:col>
                    <xdr:colOff>114300</xdr:colOff>
                    <xdr:row>55</xdr:row>
                    <xdr:rowOff>0</xdr:rowOff>
                  </from>
                  <to>
                    <xdr:col>31</xdr:col>
                    <xdr:colOff>9525</xdr:colOff>
                    <xdr:row>55</xdr:row>
                    <xdr:rowOff>276225</xdr:rowOff>
                  </to>
                </anchor>
              </controlPr>
            </control>
          </mc:Choice>
        </mc:AlternateContent>
        <mc:AlternateContent xmlns:mc="http://schemas.openxmlformats.org/markup-compatibility/2006">
          <mc:Choice Requires="x14">
            <control shapeId="11486" r:id="rId178" name="Group Box 222">
              <controlPr defaultSize="0" autoFill="0" autoPict="0">
                <anchor moveWithCells="1">
                  <from>
                    <xdr:col>38</xdr:col>
                    <xdr:colOff>114300</xdr:colOff>
                    <xdr:row>55</xdr:row>
                    <xdr:rowOff>0</xdr:rowOff>
                  </from>
                  <to>
                    <xdr:col>51</xdr:col>
                    <xdr:colOff>9525</xdr:colOff>
                    <xdr:row>55</xdr:row>
                    <xdr:rowOff>276225</xdr:rowOff>
                  </to>
                </anchor>
              </controlPr>
            </control>
          </mc:Choice>
        </mc:AlternateContent>
        <mc:AlternateContent xmlns:mc="http://schemas.openxmlformats.org/markup-compatibility/2006">
          <mc:Choice Requires="x14">
            <control shapeId="11487" r:id="rId179" name="Group Box 223">
              <controlPr defaultSize="0" autoFill="0" autoPict="0">
                <anchor moveWithCells="1">
                  <from>
                    <xdr:col>18</xdr:col>
                    <xdr:colOff>114300</xdr:colOff>
                    <xdr:row>55</xdr:row>
                    <xdr:rowOff>0</xdr:rowOff>
                  </from>
                  <to>
                    <xdr:col>31</xdr:col>
                    <xdr:colOff>9525</xdr:colOff>
                    <xdr:row>55</xdr:row>
                    <xdr:rowOff>276225</xdr:rowOff>
                  </to>
                </anchor>
              </controlPr>
            </control>
          </mc:Choice>
        </mc:AlternateContent>
        <mc:AlternateContent xmlns:mc="http://schemas.openxmlformats.org/markup-compatibility/2006">
          <mc:Choice Requires="x14">
            <control shapeId="11488" r:id="rId180" name="Group Box 224">
              <controlPr defaultSize="0" autoFill="0" autoPict="0">
                <anchor moveWithCells="1">
                  <from>
                    <xdr:col>36</xdr:col>
                    <xdr:colOff>114300</xdr:colOff>
                    <xdr:row>55</xdr:row>
                    <xdr:rowOff>0</xdr:rowOff>
                  </from>
                  <to>
                    <xdr:col>49</xdr:col>
                    <xdr:colOff>9525</xdr:colOff>
                    <xdr:row>55</xdr:row>
                    <xdr:rowOff>276225</xdr:rowOff>
                  </to>
                </anchor>
              </controlPr>
            </control>
          </mc:Choice>
        </mc:AlternateContent>
        <mc:AlternateContent xmlns:mc="http://schemas.openxmlformats.org/markup-compatibility/2006">
          <mc:Choice Requires="x14">
            <control shapeId="11489" r:id="rId181" name="Group Box 225">
              <controlPr defaultSize="0" autoFill="0" autoPict="0">
                <anchor moveWithCells="1">
                  <from>
                    <xdr:col>36</xdr:col>
                    <xdr:colOff>114300</xdr:colOff>
                    <xdr:row>55</xdr:row>
                    <xdr:rowOff>0</xdr:rowOff>
                  </from>
                  <to>
                    <xdr:col>49</xdr:col>
                    <xdr:colOff>9525</xdr:colOff>
                    <xdr:row>55</xdr:row>
                    <xdr:rowOff>276225</xdr:rowOff>
                  </to>
                </anchor>
              </controlPr>
            </control>
          </mc:Choice>
        </mc:AlternateContent>
        <mc:AlternateContent xmlns:mc="http://schemas.openxmlformats.org/markup-compatibility/2006">
          <mc:Choice Requires="x14">
            <control shapeId="11490" r:id="rId182" name="Group Box 226">
              <controlPr defaultSize="0" autoFill="0" autoPict="0">
                <anchor moveWithCells="1">
                  <from>
                    <xdr:col>36</xdr:col>
                    <xdr:colOff>114300</xdr:colOff>
                    <xdr:row>55</xdr:row>
                    <xdr:rowOff>0</xdr:rowOff>
                  </from>
                  <to>
                    <xdr:col>49</xdr:col>
                    <xdr:colOff>9525</xdr:colOff>
                    <xdr:row>55</xdr:row>
                    <xdr:rowOff>276225</xdr:rowOff>
                  </to>
                </anchor>
              </controlPr>
            </control>
          </mc:Choice>
        </mc:AlternateContent>
        <mc:AlternateContent xmlns:mc="http://schemas.openxmlformats.org/markup-compatibility/2006">
          <mc:Choice Requires="x14">
            <control shapeId="11491" r:id="rId183" name="Group Box 227">
              <controlPr defaultSize="0" autoFill="0" autoPict="0">
                <anchor moveWithCells="1">
                  <from>
                    <xdr:col>36</xdr:col>
                    <xdr:colOff>114300</xdr:colOff>
                    <xdr:row>55</xdr:row>
                    <xdr:rowOff>0</xdr:rowOff>
                  </from>
                  <to>
                    <xdr:col>49</xdr:col>
                    <xdr:colOff>9525</xdr:colOff>
                    <xdr:row>55</xdr:row>
                    <xdr:rowOff>276225</xdr:rowOff>
                  </to>
                </anchor>
              </controlPr>
            </control>
          </mc:Choice>
        </mc:AlternateContent>
        <mc:AlternateContent xmlns:mc="http://schemas.openxmlformats.org/markup-compatibility/2006">
          <mc:Choice Requires="x14">
            <control shapeId="11492" r:id="rId184" name="Group Box 228">
              <controlPr defaultSize="0" autoFill="0" autoPict="0">
                <anchor moveWithCells="1">
                  <from>
                    <xdr:col>51</xdr:col>
                    <xdr:colOff>0</xdr:colOff>
                    <xdr:row>55</xdr:row>
                    <xdr:rowOff>0</xdr:rowOff>
                  </from>
                  <to>
                    <xdr:col>63</xdr:col>
                    <xdr:colOff>19050</xdr:colOff>
                    <xdr:row>55</xdr:row>
                    <xdr:rowOff>276225</xdr:rowOff>
                  </to>
                </anchor>
              </controlPr>
            </control>
          </mc:Choice>
        </mc:AlternateContent>
        <mc:AlternateContent xmlns:mc="http://schemas.openxmlformats.org/markup-compatibility/2006">
          <mc:Choice Requires="x14">
            <control shapeId="11493" r:id="rId185" name="Group Box 229">
              <controlPr defaultSize="0" autoFill="0" autoPict="0">
                <anchor moveWithCells="1">
                  <from>
                    <xdr:col>51</xdr:col>
                    <xdr:colOff>0</xdr:colOff>
                    <xdr:row>55</xdr:row>
                    <xdr:rowOff>0</xdr:rowOff>
                  </from>
                  <to>
                    <xdr:col>63</xdr:col>
                    <xdr:colOff>19050</xdr:colOff>
                    <xdr:row>55</xdr:row>
                    <xdr:rowOff>276225</xdr:rowOff>
                  </to>
                </anchor>
              </controlPr>
            </control>
          </mc:Choice>
        </mc:AlternateContent>
        <mc:AlternateContent xmlns:mc="http://schemas.openxmlformats.org/markup-compatibility/2006">
          <mc:Choice Requires="x14">
            <control shapeId="11494" r:id="rId186" name="Group Box 230">
              <controlPr defaultSize="0" autoFill="0" autoPict="0">
                <anchor moveWithCells="1">
                  <from>
                    <xdr:col>18</xdr:col>
                    <xdr:colOff>114300</xdr:colOff>
                    <xdr:row>55</xdr:row>
                    <xdr:rowOff>0</xdr:rowOff>
                  </from>
                  <to>
                    <xdr:col>31</xdr:col>
                    <xdr:colOff>9525</xdr:colOff>
                    <xdr:row>55</xdr:row>
                    <xdr:rowOff>276225</xdr:rowOff>
                  </to>
                </anchor>
              </controlPr>
            </control>
          </mc:Choice>
        </mc:AlternateContent>
        <mc:AlternateContent xmlns:mc="http://schemas.openxmlformats.org/markup-compatibility/2006">
          <mc:Choice Requires="x14">
            <control shapeId="11495" r:id="rId187" name="Group Box 231">
              <controlPr defaultSize="0" autoFill="0" autoPict="0">
                <anchor moveWithCells="1">
                  <from>
                    <xdr:col>22</xdr:col>
                    <xdr:colOff>114300</xdr:colOff>
                    <xdr:row>55</xdr:row>
                    <xdr:rowOff>0</xdr:rowOff>
                  </from>
                  <to>
                    <xdr:col>35</xdr:col>
                    <xdr:colOff>9525</xdr:colOff>
                    <xdr:row>55</xdr:row>
                    <xdr:rowOff>276225</xdr:rowOff>
                  </to>
                </anchor>
              </controlPr>
            </control>
          </mc:Choice>
        </mc:AlternateContent>
        <mc:AlternateContent xmlns:mc="http://schemas.openxmlformats.org/markup-compatibility/2006">
          <mc:Choice Requires="x14">
            <control shapeId="11496" r:id="rId188" name="Group Box 232">
              <controlPr defaultSize="0" autoFill="0" autoPict="0">
                <anchor moveWithCells="1">
                  <from>
                    <xdr:col>22</xdr:col>
                    <xdr:colOff>114300</xdr:colOff>
                    <xdr:row>55</xdr:row>
                    <xdr:rowOff>0</xdr:rowOff>
                  </from>
                  <to>
                    <xdr:col>35</xdr:col>
                    <xdr:colOff>9525</xdr:colOff>
                    <xdr:row>55</xdr:row>
                    <xdr:rowOff>276225</xdr:rowOff>
                  </to>
                </anchor>
              </controlPr>
            </control>
          </mc:Choice>
        </mc:AlternateContent>
        <mc:AlternateContent xmlns:mc="http://schemas.openxmlformats.org/markup-compatibility/2006">
          <mc:Choice Requires="x14">
            <control shapeId="11497" r:id="rId189" name="Group Box 233">
              <controlPr defaultSize="0" autoFill="0" autoPict="0">
                <anchor moveWithCells="1">
                  <from>
                    <xdr:col>22</xdr:col>
                    <xdr:colOff>114300</xdr:colOff>
                    <xdr:row>55</xdr:row>
                    <xdr:rowOff>0</xdr:rowOff>
                  </from>
                  <to>
                    <xdr:col>35</xdr:col>
                    <xdr:colOff>9525</xdr:colOff>
                    <xdr:row>55</xdr:row>
                    <xdr:rowOff>276225</xdr:rowOff>
                  </to>
                </anchor>
              </controlPr>
            </control>
          </mc:Choice>
        </mc:AlternateContent>
        <mc:AlternateContent xmlns:mc="http://schemas.openxmlformats.org/markup-compatibility/2006">
          <mc:Choice Requires="x14">
            <control shapeId="11498" r:id="rId190" name="Group Box 234">
              <controlPr defaultSize="0" autoFill="0" autoPict="0">
                <anchor moveWithCells="1">
                  <from>
                    <xdr:col>22</xdr:col>
                    <xdr:colOff>114300</xdr:colOff>
                    <xdr:row>55</xdr:row>
                    <xdr:rowOff>0</xdr:rowOff>
                  </from>
                  <to>
                    <xdr:col>35</xdr:col>
                    <xdr:colOff>9525</xdr:colOff>
                    <xdr:row>55</xdr:row>
                    <xdr:rowOff>276225</xdr:rowOff>
                  </to>
                </anchor>
              </controlPr>
            </control>
          </mc:Choice>
        </mc:AlternateContent>
        <mc:AlternateContent xmlns:mc="http://schemas.openxmlformats.org/markup-compatibility/2006">
          <mc:Choice Requires="x14">
            <control shapeId="11499" r:id="rId191" name="Group Box 235">
              <controlPr defaultSize="0" autoFill="0" autoPict="0">
                <anchor moveWithCells="1">
                  <from>
                    <xdr:col>50</xdr:col>
                    <xdr:colOff>114300</xdr:colOff>
                    <xdr:row>55</xdr:row>
                    <xdr:rowOff>0</xdr:rowOff>
                  </from>
                  <to>
                    <xdr:col>63</xdr:col>
                    <xdr:colOff>9525</xdr:colOff>
                    <xdr:row>55</xdr:row>
                    <xdr:rowOff>276225</xdr:rowOff>
                  </to>
                </anchor>
              </controlPr>
            </control>
          </mc:Choice>
        </mc:AlternateContent>
        <mc:AlternateContent xmlns:mc="http://schemas.openxmlformats.org/markup-compatibility/2006">
          <mc:Choice Requires="x14">
            <control shapeId="11500" r:id="rId192" name="Group Box 236">
              <controlPr defaultSize="0" autoFill="0" autoPict="0">
                <anchor moveWithCells="1">
                  <from>
                    <xdr:col>51</xdr:col>
                    <xdr:colOff>0</xdr:colOff>
                    <xdr:row>56</xdr:row>
                    <xdr:rowOff>0</xdr:rowOff>
                  </from>
                  <to>
                    <xdr:col>63</xdr:col>
                    <xdr:colOff>19050</xdr:colOff>
                    <xdr:row>56</xdr:row>
                    <xdr:rowOff>276225</xdr:rowOff>
                  </to>
                </anchor>
              </controlPr>
            </control>
          </mc:Choice>
        </mc:AlternateContent>
        <mc:AlternateContent xmlns:mc="http://schemas.openxmlformats.org/markup-compatibility/2006">
          <mc:Choice Requires="x14">
            <control shapeId="11501" r:id="rId193" name="Group Box 237">
              <controlPr defaultSize="0" autoFill="0" autoPict="0">
                <anchor moveWithCells="1">
                  <from>
                    <xdr:col>51</xdr:col>
                    <xdr:colOff>0</xdr:colOff>
                    <xdr:row>56</xdr:row>
                    <xdr:rowOff>0</xdr:rowOff>
                  </from>
                  <to>
                    <xdr:col>63</xdr:col>
                    <xdr:colOff>19050</xdr:colOff>
                    <xdr:row>56</xdr:row>
                    <xdr:rowOff>276225</xdr:rowOff>
                  </to>
                </anchor>
              </controlPr>
            </control>
          </mc:Choice>
        </mc:AlternateContent>
        <mc:AlternateContent xmlns:mc="http://schemas.openxmlformats.org/markup-compatibility/2006">
          <mc:Choice Requires="x14">
            <control shapeId="11502" r:id="rId194" name="Group Box 238">
              <controlPr defaultSize="0" autoFill="0" autoPict="0">
                <anchor moveWithCells="1">
                  <from>
                    <xdr:col>50</xdr:col>
                    <xdr:colOff>114300</xdr:colOff>
                    <xdr:row>56</xdr:row>
                    <xdr:rowOff>0</xdr:rowOff>
                  </from>
                  <to>
                    <xdr:col>63</xdr:col>
                    <xdr:colOff>9525</xdr:colOff>
                    <xdr:row>56</xdr:row>
                    <xdr:rowOff>276225</xdr:rowOff>
                  </to>
                </anchor>
              </controlPr>
            </control>
          </mc:Choice>
        </mc:AlternateContent>
        <mc:AlternateContent xmlns:mc="http://schemas.openxmlformats.org/markup-compatibility/2006">
          <mc:Choice Requires="x14">
            <control shapeId="11503" r:id="rId195" name="Group Box 239">
              <controlPr defaultSize="0" autoFill="0" autoPict="0">
                <anchor moveWithCells="1">
                  <from>
                    <xdr:col>51</xdr:col>
                    <xdr:colOff>0</xdr:colOff>
                    <xdr:row>57</xdr:row>
                    <xdr:rowOff>0</xdr:rowOff>
                  </from>
                  <to>
                    <xdr:col>63</xdr:col>
                    <xdr:colOff>19050</xdr:colOff>
                    <xdr:row>57</xdr:row>
                    <xdr:rowOff>276225</xdr:rowOff>
                  </to>
                </anchor>
              </controlPr>
            </control>
          </mc:Choice>
        </mc:AlternateContent>
        <mc:AlternateContent xmlns:mc="http://schemas.openxmlformats.org/markup-compatibility/2006">
          <mc:Choice Requires="x14">
            <control shapeId="11504" r:id="rId196" name="Group Box 240">
              <controlPr defaultSize="0" autoFill="0" autoPict="0">
                <anchor moveWithCells="1">
                  <from>
                    <xdr:col>51</xdr:col>
                    <xdr:colOff>0</xdr:colOff>
                    <xdr:row>57</xdr:row>
                    <xdr:rowOff>0</xdr:rowOff>
                  </from>
                  <to>
                    <xdr:col>63</xdr:col>
                    <xdr:colOff>19050</xdr:colOff>
                    <xdr:row>57</xdr:row>
                    <xdr:rowOff>276225</xdr:rowOff>
                  </to>
                </anchor>
              </controlPr>
            </control>
          </mc:Choice>
        </mc:AlternateContent>
        <mc:AlternateContent xmlns:mc="http://schemas.openxmlformats.org/markup-compatibility/2006">
          <mc:Choice Requires="x14">
            <control shapeId="11505" r:id="rId197" name="Group Box 241">
              <controlPr defaultSize="0" autoFill="0" autoPict="0">
                <anchor moveWithCells="1">
                  <from>
                    <xdr:col>50</xdr:col>
                    <xdr:colOff>114300</xdr:colOff>
                    <xdr:row>57</xdr:row>
                    <xdr:rowOff>0</xdr:rowOff>
                  </from>
                  <to>
                    <xdr:col>63</xdr:col>
                    <xdr:colOff>9525</xdr:colOff>
                    <xdr:row>57</xdr:row>
                    <xdr:rowOff>276225</xdr:rowOff>
                  </to>
                </anchor>
              </controlPr>
            </control>
          </mc:Choice>
        </mc:AlternateContent>
        <mc:AlternateContent xmlns:mc="http://schemas.openxmlformats.org/markup-compatibility/2006">
          <mc:Choice Requires="x14">
            <control shapeId="11506" r:id="rId198" name="Group Box 242">
              <controlPr defaultSize="0" autoFill="0" autoPict="0">
                <anchor moveWithCells="1">
                  <from>
                    <xdr:col>18</xdr:col>
                    <xdr:colOff>114300</xdr:colOff>
                    <xdr:row>58</xdr:row>
                    <xdr:rowOff>0</xdr:rowOff>
                  </from>
                  <to>
                    <xdr:col>31</xdr:col>
                    <xdr:colOff>9525</xdr:colOff>
                    <xdr:row>58</xdr:row>
                    <xdr:rowOff>276225</xdr:rowOff>
                  </to>
                </anchor>
              </controlPr>
            </control>
          </mc:Choice>
        </mc:AlternateContent>
        <mc:AlternateContent xmlns:mc="http://schemas.openxmlformats.org/markup-compatibility/2006">
          <mc:Choice Requires="x14">
            <control shapeId="11507" r:id="rId199" name="Check Box 243">
              <controlPr defaultSize="0" autoFill="0" autoLine="0" autoPict="0">
                <anchor moveWithCells="1">
                  <from>
                    <xdr:col>25</xdr:col>
                    <xdr:colOff>19050</xdr:colOff>
                    <xdr:row>59</xdr:row>
                    <xdr:rowOff>28575</xdr:rowOff>
                  </from>
                  <to>
                    <xdr:col>27</xdr:col>
                    <xdr:colOff>9525</xdr:colOff>
                    <xdr:row>59</xdr:row>
                    <xdr:rowOff>276225</xdr:rowOff>
                  </to>
                </anchor>
              </controlPr>
            </control>
          </mc:Choice>
        </mc:AlternateContent>
        <mc:AlternateContent xmlns:mc="http://schemas.openxmlformats.org/markup-compatibility/2006">
          <mc:Choice Requires="x14">
            <control shapeId="11508" r:id="rId200" name="Check Box 244">
              <controlPr defaultSize="0" autoFill="0" autoLine="0" autoPict="0">
                <anchor moveWithCells="1">
                  <from>
                    <xdr:col>33</xdr:col>
                    <xdr:colOff>19050</xdr:colOff>
                    <xdr:row>59</xdr:row>
                    <xdr:rowOff>28575</xdr:rowOff>
                  </from>
                  <to>
                    <xdr:col>35</xdr:col>
                    <xdr:colOff>9525</xdr:colOff>
                    <xdr:row>59</xdr:row>
                    <xdr:rowOff>276225</xdr:rowOff>
                  </to>
                </anchor>
              </controlPr>
            </control>
          </mc:Choice>
        </mc:AlternateContent>
        <mc:AlternateContent xmlns:mc="http://schemas.openxmlformats.org/markup-compatibility/2006">
          <mc:Choice Requires="x14">
            <control shapeId="11509" r:id="rId201" name="Check Box 245">
              <controlPr defaultSize="0" autoFill="0" autoLine="0" autoPict="0">
                <anchor moveWithCells="1">
                  <from>
                    <xdr:col>40</xdr:col>
                    <xdr:colOff>19050</xdr:colOff>
                    <xdr:row>59</xdr:row>
                    <xdr:rowOff>28575</xdr:rowOff>
                  </from>
                  <to>
                    <xdr:col>42</xdr:col>
                    <xdr:colOff>9525</xdr:colOff>
                    <xdr:row>59</xdr:row>
                    <xdr:rowOff>276225</xdr:rowOff>
                  </to>
                </anchor>
              </controlPr>
            </control>
          </mc:Choice>
        </mc:AlternateContent>
        <mc:AlternateContent xmlns:mc="http://schemas.openxmlformats.org/markup-compatibility/2006">
          <mc:Choice Requires="x14">
            <control shapeId="11510" r:id="rId202" name="Check Box 246">
              <controlPr defaultSize="0" autoFill="0" autoLine="0" autoPict="0">
                <anchor moveWithCells="1">
                  <from>
                    <xdr:col>48</xdr:col>
                    <xdr:colOff>19050</xdr:colOff>
                    <xdr:row>59</xdr:row>
                    <xdr:rowOff>28575</xdr:rowOff>
                  </from>
                  <to>
                    <xdr:col>50</xdr:col>
                    <xdr:colOff>9525</xdr:colOff>
                    <xdr:row>59</xdr:row>
                    <xdr:rowOff>276225</xdr:rowOff>
                  </to>
                </anchor>
              </controlPr>
            </control>
          </mc:Choice>
        </mc:AlternateContent>
        <mc:AlternateContent xmlns:mc="http://schemas.openxmlformats.org/markup-compatibility/2006">
          <mc:Choice Requires="x14">
            <control shapeId="11511" r:id="rId203" name="Check Box 247">
              <controlPr defaultSize="0" autoFill="0" autoLine="0" autoPict="0">
                <anchor moveWithCells="1">
                  <from>
                    <xdr:col>56</xdr:col>
                    <xdr:colOff>19050</xdr:colOff>
                    <xdr:row>59</xdr:row>
                    <xdr:rowOff>28575</xdr:rowOff>
                  </from>
                  <to>
                    <xdr:col>58</xdr:col>
                    <xdr:colOff>9525</xdr:colOff>
                    <xdr:row>59</xdr:row>
                    <xdr:rowOff>276225</xdr:rowOff>
                  </to>
                </anchor>
              </controlPr>
            </control>
          </mc:Choice>
        </mc:AlternateContent>
        <mc:AlternateContent xmlns:mc="http://schemas.openxmlformats.org/markup-compatibility/2006">
          <mc:Choice Requires="x14">
            <control shapeId="11512" r:id="rId204" name="Group Box 248">
              <controlPr defaultSize="0" autoFill="0" autoPict="0">
                <anchor moveWithCells="1">
                  <from>
                    <xdr:col>29</xdr:col>
                    <xdr:colOff>114300</xdr:colOff>
                    <xdr:row>60</xdr:row>
                    <xdr:rowOff>0</xdr:rowOff>
                  </from>
                  <to>
                    <xdr:col>42</xdr:col>
                    <xdr:colOff>9525</xdr:colOff>
                    <xdr:row>60</xdr:row>
                    <xdr:rowOff>276225</xdr:rowOff>
                  </to>
                </anchor>
              </controlPr>
            </control>
          </mc:Choice>
        </mc:AlternateContent>
        <mc:AlternateContent xmlns:mc="http://schemas.openxmlformats.org/markup-compatibility/2006">
          <mc:Choice Requires="x14">
            <control shapeId="11513" r:id="rId205" name="Group Box 249">
              <controlPr defaultSize="0" autoFill="0" autoPict="0">
                <anchor moveWithCells="1">
                  <from>
                    <xdr:col>29</xdr:col>
                    <xdr:colOff>114300</xdr:colOff>
                    <xdr:row>60</xdr:row>
                    <xdr:rowOff>0</xdr:rowOff>
                  </from>
                  <to>
                    <xdr:col>42</xdr:col>
                    <xdr:colOff>9525</xdr:colOff>
                    <xdr:row>60</xdr:row>
                    <xdr:rowOff>276225</xdr:rowOff>
                  </to>
                </anchor>
              </controlPr>
            </control>
          </mc:Choice>
        </mc:AlternateContent>
        <mc:AlternateContent xmlns:mc="http://schemas.openxmlformats.org/markup-compatibility/2006">
          <mc:Choice Requires="x14">
            <control shapeId="11514" r:id="rId206" name="Group Box 250">
              <controlPr defaultSize="0" autoFill="0" autoPict="0">
                <anchor moveWithCells="1">
                  <from>
                    <xdr:col>29</xdr:col>
                    <xdr:colOff>114300</xdr:colOff>
                    <xdr:row>60</xdr:row>
                    <xdr:rowOff>0</xdr:rowOff>
                  </from>
                  <to>
                    <xdr:col>42</xdr:col>
                    <xdr:colOff>9525</xdr:colOff>
                    <xdr:row>60</xdr:row>
                    <xdr:rowOff>276225</xdr:rowOff>
                  </to>
                </anchor>
              </controlPr>
            </control>
          </mc:Choice>
        </mc:AlternateContent>
        <mc:AlternateContent xmlns:mc="http://schemas.openxmlformats.org/markup-compatibility/2006">
          <mc:Choice Requires="x14">
            <control shapeId="11515" r:id="rId207" name="Group Box 251">
              <controlPr defaultSize="0" autoFill="0" autoPict="0">
                <anchor moveWithCells="1">
                  <from>
                    <xdr:col>29</xdr:col>
                    <xdr:colOff>114300</xdr:colOff>
                    <xdr:row>60</xdr:row>
                    <xdr:rowOff>0</xdr:rowOff>
                  </from>
                  <to>
                    <xdr:col>42</xdr:col>
                    <xdr:colOff>9525</xdr:colOff>
                    <xdr:row>60</xdr:row>
                    <xdr:rowOff>276225</xdr:rowOff>
                  </to>
                </anchor>
              </controlPr>
            </control>
          </mc:Choice>
        </mc:AlternateContent>
        <mc:AlternateContent xmlns:mc="http://schemas.openxmlformats.org/markup-compatibility/2006">
          <mc:Choice Requires="x14">
            <control shapeId="11516" r:id="rId208" name="Group Box 252">
              <controlPr defaultSize="0" autoFill="0" autoPict="0">
                <anchor moveWithCells="1">
                  <from>
                    <xdr:col>29</xdr:col>
                    <xdr:colOff>114300</xdr:colOff>
                    <xdr:row>60</xdr:row>
                    <xdr:rowOff>0</xdr:rowOff>
                  </from>
                  <to>
                    <xdr:col>42</xdr:col>
                    <xdr:colOff>9525</xdr:colOff>
                    <xdr:row>60</xdr:row>
                    <xdr:rowOff>276225</xdr:rowOff>
                  </to>
                </anchor>
              </controlPr>
            </control>
          </mc:Choice>
        </mc:AlternateContent>
        <mc:AlternateContent xmlns:mc="http://schemas.openxmlformats.org/markup-compatibility/2006">
          <mc:Choice Requires="x14">
            <control shapeId="11517" r:id="rId209" name="Group Box 253">
              <controlPr defaultSize="0" autoFill="0" autoPict="0">
                <anchor moveWithCells="1">
                  <from>
                    <xdr:col>29</xdr:col>
                    <xdr:colOff>114300</xdr:colOff>
                    <xdr:row>60</xdr:row>
                    <xdr:rowOff>0</xdr:rowOff>
                  </from>
                  <to>
                    <xdr:col>42</xdr:col>
                    <xdr:colOff>9525</xdr:colOff>
                    <xdr:row>60</xdr:row>
                    <xdr:rowOff>276225</xdr:rowOff>
                  </to>
                </anchor>
              </controlPr>
            </control>
          </mc:Choice>
        </mc:AlternateContent>
        <mc:AlternateContent xmlns:mc="http://schemas.openxmlformats.org/markup-compatibility/2006">
          <mc:Choice Requires="x14">
            <control shapeId="11518" r:id="rId210" name="Group Box 254">
              <controlPr defaultSize="0" autoFill="0" autoPict="0">
                <anchor moveWithCells="1">
                  <from>
                    <xdr:col>29</xdr:col>
                    <xdr:colOff>114300</xdr:colOff>
                    <xdr:row>61</xdr:row>
                    <xdr:rowOff>0</xdr:rowOff>
                  </from>
                  <to>
                    <xdr:col>42</xdr:col>
                    <xdr:colOff>9525</xdr:colOff>
                    <xdr:row>61</xdr:row>
                    <xdr:rowOff>276225</xdr:rowOff>
                  </to>
                </anchor>
              </controlPr>
            </control>
          </mc:Choice>
        </mc:AlternateContent>
        <mc:AlternateContent xmlns:mc="http://schemas.openxmlformats.org/markup-compatibility/2006">
          <mc:Choice Requires="x14">
            <control shapeId="11519" r:id="rId211" name="Group Box 255">
              <controlPr defaultSize="0" autoFill="0" autoPict="0">
                <anchor moveWithCells="1">
                  <from>
                    <xdr:col>29</xdr:col>
                    <xdr:colOff>114300</xdr:colOff>
                    <xdr:row>61</xdr:row>
                    <xdr:rowOff>0</xdr:rowOff>
                  </from>
                  <to>
                    <xdr:col>42</xdr:col>
                    <xdr:colOff>9525</xdr:colOff>
                    <xdr:row>61</xdr:row>
                    <xdr:rowOff>276225</xdr:rowOff>
                  </to>
                </anchor>
              </controlPr>
            </control>
          </mc:Choice>
        </mc:AlternateContent>
        <mc:AlternateContent xmlns:mc="http://schemas.openxmlformats.org/markup-compatibility/2006">
          <mc:Choice Requires="x14">
            <control shapeId="11520" r:id="rId212" name="Group Box 256">
              <controlPr defaultSize="0" autoFill="0" autoPict="0">
                <anchor moveWithCells="1">
                  <from>
                    <xdr:col>29</xdr:col>
                    <xdr:colOff>114300</xdr:colOff>
                    <xdr:row>61</xdr:row>
                    <xdr:rowOff>0</xdr:rowOff>
                  </from>
                  <to>
                    <xdr:col>42</xdr:col>
                    <xdr:colOff>9525</xdr:colOff>
                    <xdr:row>61</xdr:row>
                    <xdr:rowOff>276225</xdr:rowOff>
                  </to>
                </anchor>
              </controlPr>
            </control>
          </mc:Choice>
        </mc:AlternateContent>
        <mc:AlternateContent xmlns:mc="http://schemas.openxmlformats.org/markup-compatibility/2006">
          <mc:Choice Requires="x14">
            <control shapeId="11521" r:id="rId213" name="Group Box 257">
              <controlPr defaultSize="0" autoFill="0" autoPict="0">
                <anchor moveWithCells="1">
                  <from>
                    <xdr:col>29</xdr:col>
                    <xdr:colOff>114300</xdr:colOff>
                    <xdr:row>61</xdr:row>
                    <xdr:rowOff>0</xdr:rowOff>
                  </from>
                  <to>
                    <xdr:col>42</xdr:col>
                    <xdr:colOff>9525</xdr:colOff>
                    <xdr:row>61</xdr:row>
                    <xdr:rowOff>276225</xdr:rowOff>
                  </to>
                </anchor>
              </controlPr>
            </control>
          </mc:Choice>
        </mc:AlternateContent>
        <mc:AlternateContent xmlns:mc="http://schemas.openxmlformats.org/markup-compatibility/2006">
          <mc:Choice Requires="x14">
            <control shapeId="11522" r:id="rId214" name="Group Box 258">
              <controlPr defaultSize="0" autoFill="0" autoPict="0">
                <anchor moveWithCells="1">
                  <from>
                    <xdr:col>29</xdr:col>
                    <xdr:colOff>114300</xdr:colOff>
                    <xdr:row>61</xdr:row>
                    <xdr:rowOff>0</xdr:rowOff>
                  </from>
                  <to>
                    <xdr:col>42</xdr:col>
                    <xdr:colOff>9525</xdr:colOff>
                    <xdr:row>61</xdr:row>
                    <xdr:rowOff>276225</xdr:rowOff>
                  </to>
                </anchor>
              </controlPr>
            </control>
          </mc:Choice>
        </mc:AlternateContent>
        <mc:AlternateContent xmlns:mc="http://schemas.openxmlformats.org/markup-compatibility/2006">
          <mc:Choice Requires="x14">
            <control shapeId="11523" r:id="rId215" name="Group Box 259">
              <controlPr defaultSize="0" autoFill="0" autoPict="0">
                <anchor moveWithCells="1">
                  <from>
                    <xdr:col>29</xdr:col>
                    <xdr:colOff>114300</xdr:colOff>
                    <xdr:row>61</xdr:row>
                    <xdr:rowOff>0</xdr:rowOff>
                  </from>
                  <to>
                    <xdr:col>42</xdr:col>
                    <xdr:colOff>9525</xdr:colOff>
                    <xdr:row>61</xdr:row>
                    <xdr:rowOff>276225</xdr:rowOff>
                  </to>
                </anchor>
              </controlPr>
            </control>
          </mc:Choice>
        </mc:AlternateContent>
        <mc:AlternateContent xmlns:mc="http://schemas.openxmlformats.org/markup-compatibility/2006">
          <mc:Choice Requires="x14">
            <control shapeId="11524" r:id="rId216" name="Group Box 260">
              <controlPr defaultSize="0" autoFill="0" autoPict="0">
                <anchor moveWithCells="1">
                  <from>
                    <xdr:col>53</xdr:col>
                    <xdr:colOff>114300</xdr:colOff>
                    <xdr:row>60</xdr:row>
                    <xdr:rowOff>0</xdr:rowOff>
                  </from>
                  <to>
                    <xdr:col>66</xdr:col>
                    <xdr:colOff>9525</xdr:colOff>
                    <xdr:row>60</xdr:row>
                    <xdr:rowOff>276225</xdr:rowOff>
                  </to>
                </anchor>
              </controlPr>
            </control>
          </mc:Choice>
        </mc:AlternateContent>
        <mc:AlternateContent xmlns:mc="http://schemas.openxmlformats.org/markup-compatibility/2006">
          <mc:Choice Requires="x14">
            <control shapeId="11525" r:id="rId217" name="Group Box 261">
              <controlPr defaultSize="0" autoFill="0" autoPict="0">
                <anchor moveWithCells="1">
                  <from>
                    <xdr:col>53</xdr:col>
                    <xdr:colOff>114300</xdr:colOff>
                    <xdr:row>60</xdr:row>
                    <xdr:rowOff>0</xdr:rowOff>
                  </from>
                  <to>
                    <xdr:col>66</xdr:col>
                    <xdr:colOff>9525</xdr:colOff>
                    <xdr:row>60</xdr:row>
                    <xdr:rowOff>276225</xdr:rowOff>
                  </to>
                </anchor>
              </controlPr>
            </control>
          </mc:Choice>
        </mc:AlternateContent>
        <mc:AlternateContent xmlns:mc="http://schemas.openxmlformats.org/markup-compatibility/2006">
          <mc:Choice Requires="x14">
            <control shapeId="11526" r:id="rId218" name="Group Box 262">
              <controlPr defaultSize="0" autoFill="0" autoPict="0">
                <anchor moveWithCells="1">
                  <from>
                    <xdr:col>53</xdr:col>
                    <xdr:colOff>114300</xdr:colOff>
                    <xdr:row>60</xdr:row>
                    <xdr:rowOff>0</xdr:rowOff>
                  </from>
                  <to>
                    <xdr:col>66</xdr:col>
                    <xdr:colOff>9525</xdr:colOff>
                    <xdr:row>60</xdr:row>
                    <xdr:rowOff>276225</xdr:rowOff>
                  </to>
                </anchor>
              </controlPr>
            </control>
          </mc:Choice>
        </mc:AlternateContent>
        <mc:AlternateContent xmlns:mc="http://schemas.openxmlformats.org/markup-compatibility/2006">
          <mc:Choice Requires="x14">
            <control shapeId="11527" r:id="rId219" name="Group Box 263">
              <controlPr defaultSize="0" autoFill="0" autoPict="0">
                <anchor moveWithCells="1">
                  <from>
                    <xdr:col>53</xdr:col>
                    <xdr:colOff>114300</xdr:colOff>
                    <xdr:row>60</xdr:row>
                    <xdr:rowOff>0</xdr:rowOff>
                  </from>
                  <to>
                    <xdr:col>66</xdr:col>
                    <xdr:colOff>9525</xdr:colOff>
                    <xdr:row>60</xdr:row>
                    <xdr:rowOff>276225</xdr:rowOff>
                  </to>
                </anchor>
              </controlPr>
            </control>
          </mc:Choice>
        </mc:AlternateContent>
        <mc:AlternateContent xmlns:mc="http://schemas.openxmlformats.org/markup-compatibility/2006">
          <mc:Choice Requires="x14">
            <control shapeId="11528" r:id="rId220" name="Group Box 264">
              <controlPr defaultSize="0" autoFill="0" autoPict="0">
                <anchor moveWithCells="1">
                  <from>
                    <xdr:col>53</xdr:col>
                    <xdr:colOff>114300</xdr:colOff>
                    <xdr:row>60</xdr:row>
                    <xdr:rowOff>0</xdr:rowOff>
                  </from>
                  <to>
                    <xdr:col>66</xdr:col>
                    <xdr:colOff>9525</xdr:colOff>
                    <xdr:row>60</xdr:row>
                    <xdr:rowOff>276225</xdr:rowOff>
                  </to>
                </anchor>
              </controlPr>
            </control>
          </mc:Choice>
        </mc:AlternateContent>
        <mc:AlternateContent xmlns:mc="http://schemas.openxmlformats.org/markup-compatibility/2006">
          <mc:Choice Requires="x14">
            <control shapeId="11529" r:id="rId221" name="Group Box 265">
              <controlPr defaultSize="0" autoFill="0" autoPict="0">
                <anchor moveWithCells="1">
                  <from>
                    <xdr:col>53</xdr:col>
                    <xdr:colOff>114300</xdr:colOff>
                    <xdr:row>60</xdr:row>
                    <xdr:rowOff>0</xdr:rowOff>
                  </from>
                  <to>
                    <xdr:col>66</xdr:col>
                    <xdr:colOff>9525</xdr:colOff>
                    <xdr:row>60</xdr:row>
                    <xdr:rowOff>276225</xdr:rowOff>
                  </to>
                </anchor>
              </controlPr>
            </control>
          </mc:Choice>
        </mc:AlternateContent>
        <mc:AlternateContent xmlns:mc="http://schemas.openxmlformats.org/markup-compatibility/2006">
          <mc:Choice Requires="x14">
            <control shapeId="11530" r:id="rId222" name="Group Box 266">
              <controlPr defaultSize="0" autoFill="0" autoPict="0">
                <anchor moveWithCells="1">
                  <from>
                    <xdr:col>53</xdr:col>
                    <xdr:colOff>114300</xdr:colOff>
                    <xdr:row>61</xdr:row>
                    <xdr:rowOff>0</xdr:rowOff>
                  </from>
                  <to>
                    <xdr:col>66</xdr:col>
                    <xdr:colOff>9525</xdr:colOff>
                    <xdr:row>61</xdr:row>
                    <xdr:rowOff>276225</xdr:rowOff>
                  </to>
                </anchor>
              </controlPr>
            </control>
          </mc:Choice>
        </mc:AlternateContent>
        <mc:AlternateContent xmlns:mc="http://schemas.openxmlformats.org/markup-compatibility/2006">
          <mc:Choice Requires="x14">
            <control shapeId="11531" r:id="rId223" name="Group Box 267">
              <controlPr defaultSize="0" autoFill="0" autoPict="0">
                <anchor moveWithCells="1">
                  <from>
                    <xdr:col>53</xdr:col>
                    <xdr:colOff>114300</xdr:colOff>
                    <xdr:row>61</xdr:row>
                    <xdr:rowOff>0</xdr:rowOff>
                  </from>
                  <to>
                    <xdr:col>66</xdr:col>
                    <xdr:colOff>9525</xdr:colOff>
                    <xdr:row>61</xdr:row>
                    <xdr:rowOff>276225</xdr:rowOff>
                  </to>
                </anchor>
              </controlPr>
            </control>
          </mc:Choice>
        </mc:AlternateContent>
        <mc:AlternateContent xmlns:mc="http://schemas.openxmlformats.org/markup-compatibility/2006">
          <mc:Choice Requires="x14">
            <control shapeId="11532" r:id="rId224" name="Group Box 268">
              <controlPr defaultSize="0" autoFill="0" autoPict="0">
                <anchor moveWithCells="1">
                  <from>
                    <xdr:col>53</xdr:col>
                    <xdr:colOff>114300</xdr:colOff>
                    <xdr:row>61</xdr:row>
                    <xdr:rowOff>0</xdr:rowOff>
                  </from>
                  <to>
                    <xdr:col>66</xdr:col>
                    <xdr:colOff>9525</xdr:colOff>
                    <xdr:row>61</xdr:row>
                    <xdr:rowOff>276225</xdr:rowOff>
                  </to>
                </anchor>
              </controlPr>
            </control>
          </mc:Choice>
        </mc:AlternateContent>
        <mc:AlternateContent xmlns:mc="http://schemas.openxmlformats.org/markup-compatibility/2006">
          <mc:Choice Requires="x14">
            <control shapeId="11533" r:id="rId225" name="Group Box 269">
              <controlPr defaultSize="0" autoFill="0" autoPict="0">
                <anchor moveWithCells="1">
                  <from>
                    <xdr:col>53</xdr:col>
                    <xdr:colOff>114300</xdr:colOff>
                    <xdr:row>61</xdr:row>
                    <xdr:rowOff>0</xdr:rowOff>
                  </from>
                  <to>
                    <xdr:col>66</xdr:col>
                    <xdr:colOff>9525</xdr:colOff>
                    <xdr:row>61</xdr:row>
                    <xdr:rowOff>276225</xdr:rowOff>
                  </to>
                </anchor>
              </controlPr>
            </control>
          </mc:Choice>
        </mc:AlternateContent>
        <mc:AlternateContent xmlns:mc="http://schemas.openxmlformats.org/markup-compatibility/2006">
          <mc:Choice Requires="x14">
            <control shapeId="11534" r:id="rId226" name="Group Box 270">
              <controlPr defaultSize="0" autoFill="0" autoPict="0">
                <anchor moveWithCells="1">
                  <from>
                    <xdr:col>53</xdr:col>
                    <xdr:colOff>114300</xdr:colOff>
                    <xdr:row>61</xdr:row>
                    <xdr:rowOff>0</xdr:rowOff>
                  </from>
                  <to>
                    <xdr:col>66</xdr:col>
                    <xdr:colOff>9525</xdr:colOff>
                    <xdr:row>61</xdr:row>
                    <xdr:rowOff>276225</xdr:rowOff>
                  </to>
                </anchor>
              </controlPr>
            </control>
          </mc:Choice>
        </mc:AlternateContent>
        <mc:AlternateContent xmlns:mc="http://schemas.openxmlformats.org/markup-compatibility/2006">
          <mc:Choice Requires="x14">
            <control shapeId="11535" r:id="rId227" name="Group Box 271">
              <controlPr defaultSize="0" autoFill="0" autoPict="0">
                <anchor moveWithCells="1">
                  <from>
                    <xdr:col>53</xdr:col>
                    <xdr:colOff>114300</xdr:colOff>
                    <xdr:row>61</xdr:row>
                    <xdr:rowOff>0</xdr:rowOff>
                  </from>
                  <to>
                    <xdr:col>66</xdr:col>
                    <xdr:colOff>9525</xdr:colOff>
                    <xdr:row>61</xdr:row>
                    <xdr:rowOff>276225</xdr:rowOff>
                  </to>
                </anchor>
              </controlPr>
            </control>
          </mc:Choice>
        </mc:AlternateContent>
        <mc:AlternateContent xmlns:mc="http://schemas.openxmlformats.org/markup-compatibility/2006">
          <mc:Choice Requires="x14">
            <control shapeId="11536" r:id="rId228" name="Group Box 272">
              <controlPr defaultSize="0" autoFill="0" autoPict="0">
                <anchor moveWithCells="1">
                  <from>
                    <xdr:col>36</xdr:col>
                    <xdr:colOff>114300</xdr:colOff>
                    <xdr:row>62</xdr:row>
                    <xdr:rowOff>0</xdr:rowOff>
                  </from>
                  <to>
                    <xdr:col>49</xdr:col>
                    <xdr:colOff>9525</xdr:colOff>
                    <xdr:row>62</xdr:row>
                    <xdr:rowOff>276225</xdr:rowOff>
                  </to>
                </anchor>
              </controlPr>
            </control>
          </mc:Choice>
        </mc:AlternateContent>
        <mc:AlternateContent xmlns:mc="http://schemas.openxmlformats.org/markup-compatibility/2006">
          <mc:Choice Requires="x14">
            <control shapeId="11537" r:id="rId229" name="Group Box 273">
              <controlPr defaultSize="0" autoFill="0" autoPict="0">
                <anchor moveWithCells="1">
                  <from>
                    <xdr:col>36</xdr:col>
                    <xdr:colOff>114300</xdr:colOff>
                    <xdr:row>62</xdr:row>
                    <xdr:rowOff>0</xdr:rowOff>
                  </from>
                  <to>
                    <xdr:col>49</xdr:col>
                    <xdr:colOff>9525</xdr:colOff>
                    <xdr:row>62</xdr:row>
                    <xdr:rowOff>276225</xdr:rowOff>
                  </to>
                </anchor>
              </controlPr>
            </control>
          </mc:Choice>
        </mc:AlternateContent>
        <mc:AlternateContent xmlns:mc="http://schemas.openxmlformats.org/markup-compatibility/2006">
          <mc:Choice Requires="x14">
            <control shapeId="11538" r:id="rId230" name="Group Box 274">
              <controlPr defaultSize="0" autoFill="0" autoPict="0">
                <anchor moveWithCells="1">
                  <from>
                    <xdr:col>36</xdr:col>
                    <xdr:colOff>114300</xdr:colOff>
                    <xdr:row>62</xdr:row>
                    <xdr:rowOff>0</xdr:rowOff>
                  </from>
                  <to>
                    <xdr:col>49</xdr:col>
                    <xdr:colOff>9525</xdr:colOff>
                    <xdr:row>62</xdr:row>
                    <xdr:rowOff>276225</xdr:rowOff>
                  </to>
                </anchor>
              </controlPr>
            </control>
          </mc:Choice>
        </mc:AlternateContent>
        <mc:AlternateContent xmlns:mc="http://schemas.openxmlformats.org/markup-compatibility/2006">
          <mc:Choice Requires="x14">
            <control shapeId="11539" r:id="rId231" name="Group Box 275">
              <controlPr defaultSize="0" autoFill="0" autoPict="0">
                <anchor moveWithCells="1">
                  <from>
                    <xdr:col>36</xdr:col>
                    <xdr:colOff>114300</xdr:colOff>
                    <xdr:row>62</xdr:row>
                    <xdr:rowOff>0</xdr:rowOff>
                  </from>
                  <to>
                    <xdr:col>49</xdr:col>
                    <xdr:colOff>9525</xdr:colOff>
                    <xdr:row>62</xdr:row>
                    <xdr:rowOff>276225</xdr:rowOff>
                  </to>
                </anchor>
              </controlPr>
            </control>
          </mc:Choice>
        </mc:AlternateContent>
        <mc:AlternateContent xmlns:mc="http://schemas.openxmlformats.org/markup-compatibility/2006">
          <mc:Choice Requires="x14">
            <control shapeId="11540" r:id="rId232" name="Group Box 276">
              <controlPr defaultSize="0" autoFill="0" autoPict="0">
                <anchor moveWithCells="1">
                  <from>
                    <xdr:col>36</xdr:col>
                    <xdr:colOff>114300</xdr:colOff>
                    <xdr:row>62</xdr:row>
                    <xdr:rowOff>0</xdr:rowOff>
                  </from>
                  <to>
                    <xdr:col>49</xdr:col>
                    <xdr:colOff>9525</xdr:colOff>
                    <xdr:row>62</xdr:row>
                    <xdr:rowOff>276225</xdr:rowOff>
                  </to>
                </anchor>
              </controlPr>
            </control>
          </mc:Choice>
        </mc:AlternateContent>
        <mc:AlternateContent xmlns:mc="http://schemas.openxmlformats.org/markup-compatibility/2006">
          <mc:Choice Requires="x14">
            <control shapeId="11541" r:id="rId233" name="Group Box 277">
              <controlPr defaultSize="0" autoFill="0" autoPict="0">
                <anchor moveWithCells="1">
                  <from>
                    <xdr:col>36</xdr:col>
                    <xdr:colOff>114300</xdr:colOff>
                    <xdr:row>62</xdr:row>
                    <xdr:rowOff>0</xdr:rowOff>
                  </from>
                  <to>
                    <xdr:col>49</xdr:col>
                    <xdr:colOff>9525</xdr:colOff>
                    <xdr:row>62</xdr:row>
                    <xdr:rowOff>276225</xdr:rowOff>
                  </to>
                </anchor>
              </controlPr>
            </control>
          </mc:Choice>
        </mc:AlternateContent>
        <mc:AlternateContent xmlns:mc="http://schemas.openxmlformats.org/markup-compatibility/2006">
          <mc:Choice Requires="x14">
            <control shapeId="11542" r:id="rId234" name="Group Box 278">
              <controlPr defaultSize="0" autoFill="0" autoPict="0">
                <anchor moveWithCells="1">
                  <from>
                    <xdr:col>57</xdr:col>
                    <xdr:colOff>114300</xdr:colOff>
                    <xdr:row>64</xdr:row>
                    <xdr:rowOff>0</xdr:rowOff>
                  </from>
                  <to>
                    <xdr:col>69</xdr:col>
                    <xdr:colOff>104775</xdr:colOff>
                    <xdr:row>64</xdr:row>
                    <xdr:rowOff>276225</xdr:rowOff>
                  </to>
                </anchor>
              </controlPr>
            </control>
          </mc:Choice>
        </mc:AlternateContent>
        <mc:AlternateContent xmlns:mc="http://schemas.openxmlformats.org/markup-compatibility/2006">
          <mc:Choice Requires="x14">
            <control shapeId="11543" r:id="rId235" name="Group Box 279">
              <controlPr defaultSize="0" autoFill="0" autoPict="0">
                <anchor moveWithCells="1">
                  <from>
                    <xdr:col>57</xdr:col>
                    <xdr:colOff>114300</xdr:colOff>
                    <xdr:row>64</xdr:row>
                    <xdr:rowOff>0</xdr:rowOff>
                  </from>
                  <to>
                    <xdr:col>69</xdr:col>
                    <xdr:colOff>104775</xdr:colOff>
                    <xdr:row>64</xdr:row>
                    <xdr:rowOff>276225</xdr:rowOff>
                  </to>
                </anchor>
              </controlPr>
            </control>
          </mc:Choice>
        </mc:AlternateContent>
        <mc:AlternateContent xmlns:mc="http://schemas.openxmlformats.org/markup-compatibility/2006">
          <mc:Choice Requires="x14">
            <control shapeId="11544" r:id="rId236" name="Group Box 280">
              <controlPr defaultSize="0" autoFill="0" autoPict="0">
                <anchor moveWithCells="1">
                  <from>
                    <xdr:col>57</xdr:col>
                    <xdr:colOff>114300</xdr:colOff>
                    <xdr:row>64</xdr:row>
                    <xdr:rowOff>0</xdr:rowOff>
                  </from>
                  <to>
                    <xdr:col>69</xdr:col>
                    <xdr:colOff>104775</xdr:colOff>
                    <xdr:row>64</xdr:row>
                    <xdr:rowOff>276225</xdr:rowOff>
                  </to>
                </anchor>
              </controlPr>
            </control>
          </mc:Choice>
        </mc:AlternateContent>
        <mc:AlternateContent xmlns:mc="http://schemas.openxmlformats.org/markup-compatibility/2006">
          <mc:Choice Requires="x14">
            <control shapeId="11545" r:id="rId237" name="Group Box 281">
              <controlPr defaultSize="0" autoFill="0" autoPict="0">
                <anchor moveWithCells="1">
                  <from>
                    <xdr:col>57</xdr:col>
                    <xdr:colOff>114300</xdr:colOff>
                    <xdr:row>64</xdr:row>
                    <xdr:rowOff>0</xdr:rowOff>
                  </from>
                  <to>
                    <xdr:col>69</xdr:col>
                    <xdr:colOff>104775</xdr:colOff>
                    <xdr:row>64</xdr:row>
                    <xdr:rowOff>276225</xdr:rowOff>
                  </to>
                </anchor>
              </controlPr>
            </control>
          </mc:Choice>
        </mc:AlternateContent>
        <mc:AlternateContent xmlns:mc="http://schemas.openxmlformats.org/markup-compatibility/2006">
          <mc:Choice Requires="x14">
            <control shapeId="11546" r:id="rId238" name="Group Box 282">
              <controlPr defaultSize="0" autoFill="0" autoPict="0">
                <anchor moveWithCells="1">
                  <from>
                    <xdr:col>57</xdr:col>
                    <xdr:colOff>114300</xdr:colOff>
                    <xdr:row>64</xdr:row>
                    <xdr:rowOff>0</xdr:rowOff>
                  </from>
                  <to>
                    <xdr:col>69</xdr:col>
                    <xdr:colOff>104775</xdr:colOff>
                    <xdr:row>64</xdr:row>
                    <xdr:rowOff>276225</xdr:rowOff>
                  </to>
                </anchor>
              </controlPr>
            </control>
          </mc:Choice>
        </mc:AlternateContent>
        <mc:AlternateContent xmlns:mc="http://schemas.openxmlformats.org/markup-compatibility/2006">
          <mc:Choice Requires="x14">
            <control shapeId="11547" r:id="rId239" name="Group Box 283">
              <controlPr defaultSize="0" autoFill="0" autoPict="0">
                <anchor moveWithCells="1">
                  <from>
                    <xdr:col>57</xdr:col>
                    <xdr:colOff>114300</xdr:colOff>
                    <xdr:row>64</xdr:row>
                    <xdr:rowOff>0</xdr:rowOff>
                  </from>
                  <to>
                    <xdr:col>69</xdr:col>
                    <xdr:colOff>104775</xdr:colOff>
                    <xdr:row>64</xdr:row>
                    <xdr:rowOff>276225</xdr:rowOff>
                  </to>
                </anchor>
              </controlPr>
            </control>
          </mc:Choice>
        </mc:AlternateContent>
        <mc:AlternateContent xmlns:mc="http://schemas.openxmlformats.org/markup-compatibility/2006">
          <mc:Choice Requires="x14">
            <control shapeId="11548" r:id="rId240" name="Group Box 284">
              <controlPr defaultSize="0" autoFill="0" autoPict="0">
                <anchor moveWithCells="1">
                  <from>
                    <xdr:col>18</xdr:col>
                    <xdr:colOff>114300</xdr:colOff>
                    <xdr:row>64</xdr:row>
                    <xdr:rowOff>0</xdr:rowOff>
                  </from>
                  <to>
                    <xdr:col>31</xdr:col>
                    <xdr:colOff>9525</xdr:colOff>
                    <xdr:row>64</xdr:row>
                    <xdr:rowOff>276225</xdr:rowOff>
                  </to>
                </anchor>
              </controlPr>
            </control>
          </mc:Choice>
        </mc:AlternateContent>
        <mc:AlternateContent xmlns:mc="http://schemas.openxmlformats.org/markup-compatibility/2006">
          <mc:Choice Requires="x14">
            <control shapeId="11549" r:id="rId241" name="Group Box 285">
              <controlPr defaultSize="0" autoFill="0" autoPict="0">
                <anchor moveWithCells="1">
                  <from>
                    <xdr:col>18</xdr:col>
                    <xdr:colOff>114300</xdr:colOff>
                    <xdr:row>64</xdr:row>
                    <xdr:rowOff>0</xdr:rowOff>
                  </from>
                  <to>
                    <xdr:col>31</xdr:col>
                    <xdr:colOff>9525</xdr:colOff>
                    <xdr:row>64</xdr:row>
                    <xdr:rowOff>276225</xdr:rowOff>
                  </to>
                </anchor>
              </controlPr>
            </control>
          </mc:Choice>
        </mc:AlternateContent>
        <mc:AlternateContent xmlns:mc="http://schemas.openxmlformats.org/markup-compatibility/2006">
          <mc:Choice Requires="x14">
            <control shapeId="11550" r:id="rId242" name="Group Box 286">
              <controlPr defaultSize="0" autoFill="0" autoPict="0">
                <anchor moveWithCells="1">
                  <from>
                    <xdr:col>18</xdr:col>
                    <xdr:colOff>114300</xdr:colOff>
                    <xdr:row>64</xdr:row>
                    <xdr:rowOff>0</xdr:rowOff>
                  </from>
                  <to>
                    <xdr:col>31</xdr:col>
                    <xdr:colOff>9525</xdr:colOff>
                    <xdr:row>64</xdr:row>
                    <xdr:rowOff>276225</xdr:rowOff>
                  </to>
                </anchor>
              </controlPr>
            </control>
          </mc:Choice>
        </mc:AlternateContent>
        <mc:AlternateContent xmlns:mc="http://schemas.openxmlformats.org/markup-compatibility/2006">
          <mc:Choice Requires="x14">
            <control shapeId="11551" r:id="rId243" name="Group Box 287">
              <controlPr defaultSize="0" autoFill="0" autoPict="0">
                <anchor moveWithCells="1">
                  <from>
                    <xdr:col>18</xdr:col>
                    <xdr:colOff>114300</xdr:colOff>
                    <xdr:row>64</xdr:row>
                    <xdr:rowOff>0</xdr:rowOff>
                  </from>
                  <to>
                    <xdr:col>31</xdr:col>
                    <xdr:colOff>9525</xdr:colOff>
                    <xdr:row>64</xdr:row>
                    <xdr:rowOff>276225</xdr:rowOff>
                  </to>
                </anchor>
              </controlPr>
            </control>
          </mc:Choice>
        </mc:AlternateContent>
        <mc:AlternateContent xmlns:mc="http://schemas.openxmlformats.org/markup-compatibility/2006">
          <mc:Choice Requires="x14">
            <control shapeId="11552" r:id="rId244" name="Group Box 288">
              <controlPr defaultSize="0" autoFill="0" autoPict="0">
                <anchor moveWithCells="1">
                  <from>
                    <xdr:col>18</xdr:col>
                    <xdr:colOff>114300</xdr:colOff>
                    <xdr:row>64</xdr:row>
                    <xdr:rowOff>0</xdr:rowOff>
                  </from>
                  <to>
                    <xdr:col>31</xdr:col>
                    <xdr:colOff>9525</xdr:colOff>
                    <xdr:row>64</xdr:row>
                    <xdr:rowOff>276225</xdr:rowOff>
                  </to>
                </anchor>
              </controlPr>
            </control>
          </mc:Choice>
        </mc:AlternateContent>
        <mc:AlternateContent xmlns:mc="http://schemas.openxmlformats.org/markup-compatibility/2006">
          <mc:Choice Requires="x14">
            <control shapeId="11553" r:id="rId245" name="Group Box 289">
              <controlPr defaultSize="0" autoFill="0" autoPict="0">
                <anchor moveWithCells="1">
                  <from>
                    <xdr:col>18</xdr:col>
                    <xdr:colOff>114300</xdr:colOff>
                    <xdr:row>64</xdr:row>
                    <xdr:rowOff>0</xdr:rowOff>
                  </from>
                  <to>
                    <xdr:col>31</xdr:col>
                    <xdr:colOff>9525</xdr:colOff>
                    <xdr:row>64</xdr:row>
                    <xdr:rowOff>276225</xdr:rowOff>
                  </to>
                </anchor>
              </controlPr>
            </control>
          </mc:Choice>
        </mc:AlternateContent>
        <mc:AlternateContent xmlns:mc="http://schemas.openxmlformats.org/markup-compatibility/2006">
          <mc:Choice Requires="x14">
            <control shapeId="11554" r:id="rId246" name="Group Box 290">
              <controlPr defaultSize="0" autoFill="0" autoPict="0">
                <anchor moveWithCells="1">
                  <from>
                    <xdr:col>18</xdr:col>
                    <xdr:colOff>114300</xdr:colOff>
                    <xdr:row>65</xdr:row>
                    <xdr:rowOff>0</xdr:rowOff>
                  </from>
                  <to>
                    <xdr:col>31</xdr:col>
                    <xdr:colOff>9525</xdr:colOff>
                    <xdr:row>65</xdr:row>
                    <xdr:rowOff>276225</xdr:rowOff>
                  </to>
                </anchor>
              </controlPr>
            </control>
          </mc:Choice>
        </mc:AlternateContent>
        <mc:AlternateContent xmlns:mc="http://schemas.openxmlformats.org/markup-compatibility/2006">
          <mc:Choice Requires="x14">
            <control shapeId="11555" r:id="rId247" name="Group Box 291">
              <controlPr defaultSize="0" autoFill="0" autoPict="0">
                <anchor moveWithCells="1">
                  <from>
                    <xdr:col>18</xdr:col>
                    <xdr:colOff>114300</xdr:colOff>
                    <xdr:row>65</xdr:row>
                    <xdr:rowOff>0</xdr:rowOff>
                  </from>
                  <to>
                    <xdr:col>31</xdr:col>
                    <xdr:colOff>9525</xdr:colOff>
                    <xdr:row>65</xdr:row>
                    <xdr:rowOff>276225</xdr:rowOff>
                  </to>
                </anchor>
              </controlPr>
            </control>
          </mc:Choice>
        </mc:AlternateContent>
        <mc:AlternateContent xmlns:mc="http://schemas.openxmlformats.org/markup-compatibility/2006">
          <mc:Choice Requires="x14">
            <control shapeId="11556" r:id="rId248" name="Group Box 292">
              <controlPr defaultSize="0" autoFill="0" autoPict="0">
                <anchor moveWithCells="1">
                  <from>
                    <xdr:col>18</xdr:col>
                    <xdr:colOff>114300</xdr:colOff>
                    <xdr:row>65</xdr:row>
                    <xdr:rowOff>0</xdr:rowOff>
                  </from>
                  <to>
                    <xdr:col>31</xdr:col>
                    <xdr:colOff>9525</xdr:colOff>
                    <xdr:row>65</xdr:row>
                    <xdr:rowOff>276225</xdr:rowOff>
                  </to>
                </anchor>
              </controlPr>
            </control>
          </mc:Choice>
        </mc:AlternateContent>
        <mc:AlternateContent xmlns:mc="http://schemas.openxmlformats.org/markup-compatibility/2006">
          <mc:Choice Requires="x14">
            <control shapeId="11557" r:id="rId249" name="Group Box 293">
              <controlPr defaultSize="0" autoFill="0" autoPict="0">
                <anchor moveWithCells="1">
                  <from>
                    <xdr:col>18</xdr:col>
                    <xdr:colOff>114300</xdr:colOff>
                    <xdr:row>65</xdr:row>
                    <xdr:rowOff>0</xdr:rowOff>
                  </from>
                  <to>
                    <xdr:col>31</xdr:col>
                    <xdr:colOff>9525</xdr:colOff>
                    <xdr:row>65</xdr:row>
                    <xdr:rowOff>276225</xdr:rowOff>
                  </to>
                </anchor>
              </controlPr>
            </control>
          </mc:Choice>
        </mc:AlternateContent>
        <mc:AlternateContent xmlns:mc="http://schemas.openxmlformats.org/markup-compatibility/2006">
          <mc:Choice Requires="x14">
            <control shapeId="11558" r:id="rId250" name="Group Box 294">
              <controlPr defaultSize="0" autoFill="0" autoPict="0">
                <anchor moveWithCells="1">
                  <from>
                    <xdr:col>18</xdr:col>
                    <xdr:colOff>114300</xdr:colOff>
                    <xdr:row>65</xdr:row>
                    <xdr:rowOff>0</xdr:rowOff>
                  </from>
                  <to>
                    <xdr:col>31</xdr:col>
                    <xdr:colOff>9525</xdr:colOff>
                    <xdr:row>65</xdr:row>
                    <xdr:rowOff>276225</xdr:rowOff>
                  </to>
                </anchor>
              </controlPr>
            </control>
          </mc:Choice>
        </mc:AlternateContent>
        <mc:AlternateContent xmlns:mc="http://schemas.openxmlformats.org/markup-compatibility/2006">
          <mc:Choice Requires="x14">
            <control shapeId="11559" r:id="rId251" name="Group Box 295">
              <controlPr defaultSize="0" autoFill="0" autoPict="0">
                <anchor moveWithCells="1">
                  <from>
                    <xdr:col>18</xdr:col>
                    <xdr:colOff>114300</xdr:colOff>
                    <xdr:row>65</xdr:row>
                    <xdr:rowOff>0</xdr:rowOff>
                  </from>
                  <to>
                    <xdr:col>31</xdr:col>
                    <xdr:colOff>9525</xdr:colOff>
                    <xdr:row>65</xdr:row>
                    <xdr:rowOff>276225</xdr:rowOff>
                  </to>
                </anchor>
              </controlPr>
            </control>
          </mc:Choice>
        </mc:AlternateContent>
        <mc:AlternateContent xmlns:mc="http://schemas.openxmlformats.org/markup-compatibility/2006">
          <mc:Choice Requires="x14">
            <control shapeId="11560" r:id="rId252" name="Group Box 296">
              <controlPr defaultSize="0" autoFill="0" autoPict="0">
                <anchor moveWithCells="1">
                  <from>
                    <xdr:col>38</xdr:col>
                    <xdr:colOff>0</xdr:colOff>
                    <xdr:row>50</xdr:row>
                    <xdr:rowOff>0</xdr:rowOff>
                  </from>
                  <to>
                    <xdr:col>50</xdr:col>
                    <xdr:colOff>19050</xdr:colOff>
                    <xdr:row>51</xdr:row>
                    <xdr:rowOff>19050</xdr:rowOff>
                  </to>
                </anchor>
              </controlPr>
            </control>
          </mc:Choice>
        </mc:AlternateContent>
        <mc:AlternateContent xmlns:mc="http://schemas.openxmlformats.org/markup-compatibility/2006">
          <mc:Choice Requires="x14">
            <control shapeId="11561" r:id="rId253" name="Group Box 297">
              <controlPr defaultSize="0" autoFill="0" autoPict="0">
                <anchor moveWithCells="1">
                  <from>
                    <xdr:col>37</xdr:col>
                    <xdr:colOff>114300</xdr:colOff>
                    <xdr:row>50</xdr:row>
                    <xdr:rowOff>0</xdr:rowOff>
                  </from>
                  <to>
                    <xdr:col>50</xdr:col>
                    <xdr:colOff>9525</xdr:colOff>
                    <xdr:row>51</xdr:row>
                    <xdr:rowOff>19050</xdr:rowOff>
                  </to>
                </anchor>
              </controlPr>
            </control>
          </mc:Choice>
        </mc:AlternateContent>
        <mc:AlternateContent xmlns:mc="http://schemas.openxmlformats.org/markup-compatibility/2006">
          <mc:Choice Requires="x14">
            <control shapeId="11562" r:id="rId254" name="Group Box 298">
              <controlPr defaultSize="0" autoFill="0" autoPict="0">
                <anchor moveWithCells="1">
                  <from>
                    <xdr:col>38</xdr:col>
                    <xdr:colOff>0</xdr:colOff>
                    <xdr:row>51</xdr:row>
                    <xdr:rowOff>0</xdr:rowOff>
                  </from>
                  <to>
                    <xdr:col>50</xdr:col>
                    <xdr:colOff>19050</xdr:colOff>
                    <xdr:row>51</xdr:row>
                    <xdr:rowOff>276225</xdr:rowOff>
                  </to>
                </anchor>
              </controlPr>
            </control>
          </mc:Choice>
        </mc:AlternateContent>
        <mc:AlternateContent xmlns:mc="http://schemas.openxmlformats.org/markup-compatibility/2006">
          <mc:Choice Requires="x14">
            <control shapeId="11563" r:id="rId255" name="Group Box 299">
              <controlPr defaultSize="0" autoFill="0" autoPict="0">
                <anchor moveWithCells="1">
                  <from>
                    <xdr:col>38</xdr:col>
                    <xdr:colOff>0</xdr:colOff>
                    <xdr:row>51</xdr:row>
                    <xdr:rowOff>0</xdr:rowOff>
                  </from>
                  <to>
                    <xdr:col>50</xdr:col>
                    <xdr:colOff>19050</xdr:colOff>
                    <xdr:row>51</xdr:row>
                    <xdr:rowOff>295275</xdr:rowOff>
                  </to>
                </anchor>
              </controlPr>
            </control>
          </mc:Choice>
        </mc:AlternateContent>
        <mc:AlternateContent xmlns:mc="http://schemas.openxmlformats.org/markup-compatibility/2006">
          <mc:Choice Requires="x14">
            <control shapeId="11564" r:id="rId256" name="Group Box 300">
              <controlPr defaultSize="0" autoFill="0" autoPict="0">
                <anchor moveWithCells="1">
                  <from>
                    <xdr:col>38</xdr:col>
                    <xdr:colOff>0</xdr:colOff>
                    <xdr:row>51</xdr:row>
                    <xdr:rowOff>0</xdr:rowOff>
                  </from>
                  <to>
                    <xdr:col>50</xdr:col>
                    <xdr:colOff>19050</xdr:colOff>
                    <xdr:row>51</xdr:row>
                    <xdr:rowOff>295275</xdr:rowOff>
                  </to>
                </anchor>
              </controlPr>
            </control>
          </mc:Choice>
        </mc:AlternateContent>
        <mc:AlternateContent xmlns:mc="http://schemas.openxmlformats.org/markup-compatibility/2006">
          <mc:Choice Requires="x14">
            <control shapeId="11565" r:id="rId257" name="Group Box 301">
              <controlPr defaultSize="0" autoFill="0" autoPict="0">
                <anchor moveWithCells="1">
                  <from>
                    <xdr:col>38</xdr:col>
                    <xdr:colOff>0</xdr:colOff>
                    <xdr:row>50</xdr:row>
                    <xdr:rowOff>0</xdr:rowOff>
                  </from>
                  <to>
                    <xdr:col>50</xdr:col>
                    <xdr:colOff>19050</xdr:colOff>
                    <xdr:row>51</xdr:row>
                    <xdr:rowOff>28575</xdr:rowOff>
                  </to>
                </anchor>
              </controlPr>
            </control>
          </mc:Choice>
        </mc:AlternateContent>
        <mc:AlternateContent xmlns:mc="http://schemas.openxmlformats.org/markup-compatibility/2006">
          <mc:Choice Requires="x14">
            <control shapeId="11566" r:id="rId258" name="Group Box 302">
              <controlPr defaultSize="0" autoFill="0" autoPict="0">
                <anchor moveWithCells="1">
                  <from>
                    <xdr:col>38</xdr:col>
                    <xdr:colOff>0</xdr:colOff>
                    <xdr:row>50</xdr:row>
                    <xdr:rowOff>0</xdr:rowOff>
                  </from>
                  <to>
                    <xdr:col>50</xdr:col>
                    <xdr:colOff>19050</xdr:colOff>
                    <xdr:row>51</xdr:row>
                    <xdr:rowOff>28575</xdr:rowOff>
                  </to>
                </anchor>
              </controlPr>
            </control>
          </mc:Choice>
        </mc:AlternateContent>
        <mc:AlternateContent xmlns:mc="http://schemas.openxmlformats.org/markup-compatibility/2006">
          <mc:Choice Requires="x14">
            <control shapeId="11567" r:id="rId259" name="Group Box 303">
              <controlPr defaultSize="0" autoFill="0" autoPict="0">
                <anchor moveWithCells="1">
                  <from>
                    <xdr:col>38</xdr:col>
                    <xdr:colOff>0</xdr:colOff>
                    <xdr:row>50</xdr:row>
                    <xdr:rowOff>0</xdr:rowOff>
                  </from>
                  <to>
                    <xdr:col>50</xdr:col>
                    <xdr:colOff>19050</xdr:colOff>
                    <xdr:row>51</xdr:row>
                    <xdr:rowOff>28575</xdr:rowOff>
                  </to>
                </anchor>
              </controlPr>
            </control>
          </mc:Choice>
        </mc:AlternateContent>
        <mc:AlternateContent xmlns:mc="http://schemas.openxmlformats.org/markup-compatibility/2006">
          <mc:Choice Requires="x14">
            <control shapeId="11568" r:id="rId260" name="Group Box 304">
              <controlPr defaultSize="0" autoFill="0" autoPict="0">
                <anchor moveWithCells="1">
                  <from>
                    <xdr:col>38</xdr:col>
                    <xdr:colOff>0</xdr:colOff>
                    <xdr:row>51</xdr:row>
                    <xdr:rowOff>0</xdr:rowOff>
                  </from>
                  <to>
                    <xdr:col>50</xdr:col>
                    <xdr:colOff>19050</xdr:colOff>
                    <xdr:row>51</xdr:row>
                    <xdr:rowOff>285750</xdr:rowOff>
                  </to>
                </anchor>
              </controlPr>
            </control>
          </mc:Choice>
        </mc:AlternateContent>
        <mc:AlternateContent xmlns:mc="http://schemas.openxmlformats.org/markup-compatibility/2006">
          <mc:Choice Requires="x14">
            <control shapeId="11569" r:id="rId261" name="Group Box 305">
              <controlPr defaultSize="0" autoFill="0" autoPict="0">
                <anchor moveWithCells="1">
                  <from>
                    <xdr:col>38</xdr:col>
                    <xdr:colOff>0</xdr:colOff>
                    <xdr:row>51</xdr:row>
                    <xdr:rowOff>0</xdr:rowOff>
                  </from>
                  <to>
                    <xdr:col>50</xdr:col>
                    <xdr:colOff>19050</xdr:colOff>
                    <xdr:row>51</xdr:row>
                    <xdr:rowOff>285750</xdr:rowOff>
                  </to>
                </anchor>
              </controlPr>
            </control>
          </mc:Choice>
        </mc:AlternateContent>
        <mc:AlternateContent xmlns:mc="http://schemas.openxmlformats.org/markup-compatibility/2006">
          <mc:Choice Requires="x14">
            <control shapeId="11570" r:id="rId262" name="Group Box 306">
              <controlPr defaultSize="0" autoFill="0" autoPict="0">
                <anchor moveWithCells="1">
                  <from>
                    <xdr:col>38</xdr:col>
                    <xdr:colOff>0</xdr:colOff>
                    <xdr:row>51</xdr:row>
                    <xdr:rowOff>0</xdr:rowOff>
                  </from>
                  <to>
                    <xdr:col>50</xdr:col>
                    <xdr:colOff>19050</xdr:colOff>
                    <xdr:row>51</xdr:row>
                    <xdr:rowOff>285750</xdr:rowOff>
                  </to>
                </anchor>
              </controlPr>
            </control>
          </mc:Choice>
        </mc:AlternateContent>
        <mc:AlternateContent xmlns:mc="http://schemas.openxmlformats.org/markup-compatibility/2006">
          <mc:Choice Requires="x14">
            <control shapeId="11571" r:id="rId263" name="Group Box 307">
              <controlPr defaultSize="0" autoFill="0" autoPict="0">
                <anchor moveWithCells="1">
                  <from>
                    <xdr:col>38</xdr:col>
                    <xdr:colOff>0</xdr:colOff>
                    <xdr:row>51</xdr:row>
                    <xdr:rowOff>0</xdr:rowOff>
                  </from>
                  <to>
                    <xdr:col>50</xdr:col>
                    <xdr:colOff>19050</xdr:colOff>
                    <xdr:row>51</xdr:row>
                    <xdr:rowOff>285750</xdr:rowOff>
                  </to>
                </anchor>
              </controlPr>
            </control>
          </mc:Choice>
        </mc:AlternateContent>
        <mc:AlternateContent xmlns:mc="http://schemas.openxmlformats.org/markup-compatibility/2006">
          <mc:Choice Requires="x14">
            <control shapeId="11572" r:id="rId264" name="Group Box 308">
              <controlPr defaultSize="0" autoFill="0" autoPict="0">
                <anchor moveWithCells="1">
                  <from>
                    <xdr:col>37</xdr:col>
                    <xdr:colOff>114300</xdr:colOff>
                    <xdr:row>51</xdr:row>
                    <xdr:rowOff>0</xdr:rowOff>
                  </from>
                  <to>
                    <xdr:col>50</xdr:col>
                    <xdr:colOff>9525</xdr:colOff>
                    <xdr:row>51</xdr:row>
                    <xdr:rowOff>285750</xdr:rowOff>
                  </to>
                </anchor>
              </controlPr>
            </control>
          </mc:Choice>
        </mc:AlternateContent>
        <mc:AlternateContent xmlns:mc="http://schemas.openxmlformats.org/markup-compatibility/2006">
          <mc:Choice Requires="x14">
            <control shapeId="11573" r:id="rId265" name="Group Box 309">
              <controlPr defaultSize="0" autoFill="0" autoPict="0">
                <anchor moveWithCells="1">
                  <from>
                    <xdr:col>38</xdr:col>
                    <xdr:colOff>0</xdr:colOff>
                    <xdr:row>52</xdr:row>
                    <xdr:rowOff>0</xdr:rowOff>
                  </from>
                  <to>
                    <xdr:col>50</xdr:col>
                    <xdr:colOff>19050</xdr:colOff>
                    <xdr:row>53</xdr:row>
                    <xdr:rowOff>19050</xdr:rowOff>
                  </to>
                </anchor>
              </controlPr>
            </control>
          </mc:Choice>
        </mc:AlternateContent>
        <mc:AlternateContent xmlns:mc="http://schemas.openxmlformats.org/markup-compatibility/2006">
          <mc:Choice Requires="x14">
            <control shapeId="11574" r:id="rId266" name="Group Box 310">
              <controlPr defaultSize="0" autoFill="0" autoPict="0">
                <anchor moveWithCells="1">
                  <from>
                    <xdr:col>37</xdr:col>
                    <xdr:colOff>114300</xdr:colOff>
                    <xdr:row>52</xdr:row>
                    <xdr:rowOff>0</xdr:rowOff>
                  </from>
                  <to>
                    <xdr:col>50</xdr:col>
                    <xdr:colOff>9525</xdr:colOff>
                    <xdr:row>53</xdr:row>
                    <xdr:rowOff>19050</xdr:rowOff>
                  </to>
                </anchor>
              </controlPr>
            </control>
          </mc:Choice>
        </mc:AlternateContent>
        <mc:AlternateContent xmlns:mc="http://schemas.openxmlformats.org/markup-compatibility/2006">
          <mc:Choice Requires="x14">
            <control shapeId="11575" r:id="rId267" name="Group Box 311">
              <controlPr defaultSize="0" autoFill="0" autoPict="0">
                <anchor moveWithCells="1">
                  <from>
                    <xdr:col>38</xdr:col>
                    <xdr:colOff>0</xdr:colOff>
                    <xdr:row>53</xdr:row>
                    <xdr:rowOff>0</xdr:rowOff>
                  </from>
                  <to>
                    <xdr:col>50</xdr:col>
                    <xdr:colOff>19050</xdr:colOff>
                    <xdr:row>53</xdr:row>
                    <xdr:rowOff>276225</xdr:rowOff>
                  </to>
                </anchor>
              </controlPr>
            </control>
          </mc:Choice>
        </mc:AlternateContent>
        <mc:AlternateContent xmlns:mc="http://schemas.openxmlformats.org/markup-compatibility/2006">
          <mc:Choice Requires="x14">
            <control shapeId="11576" r:id="rId268" name="Group Box 312">
              <controlPr defaultSize="0" autoFill="0" autoPict="0">
                <anchor moveWithCells="1">
                  <from>
                    <xdr:col>38</xdr:col>
                    <xdr:colOff>0</xdr:colOff>
                    <xdr:row>53</xdr:row>
                    <xdr:rowOff>0</xdr:rowOff>
                  </from>
                  <to>
                    <xdr:col>50</xdr:col>
                    <xdr:colOff>19050</xdr:colOff>
                    <xdr:row>53</xdr:row>
                    <xdr:rowOff>295275</xdr:rowOff>
                  </to>
                </anchor>
              </controlPr>
            </control>
          </mc:Choice>
        </mc:AlternateContent>
        <mc:AlternateContent xmlns:mc="http://schemas.openxmlformats.org/markup-compatibility/2006">
          <mc:Choice Requires="x14">
            <control shapeId="11577" r:id="rId269" name="Group Box 313">
              <controlPr defaultSize="0" autoFill="0" autoPict="0">
                <anchor moveWithCells="1">
                  <from>
                    <xdr:col>38</xdr:col>
                    <xdr:colOff>0</xdr:colOff>
                    <xdr:row>53</xdr:row>
                    <xdr:rowOff>0</xdr:rowOff>
                  </from>
                  <to>
                    <xdr:col>50</xdr:col>
                    <xdr:colOff>19050</xdr:colOff>
                    <xdr:row>53</xdr:row>
                    <xdr:rowOff>295275</xdr:rowOff>
                  </to>
                </anchor>
              </controlPr>
            </control>
          </mc:Choice>
        </mc:AlternateContent>
        <mc:AlternateContent xmlns:mc="http://schemas.openxmlformats.org/markup-compatibility/2006">
          <mc:Choice Requires="x14">
            <control shapeId="11578" r:id="rId270" name="Group Box 314">
              <controlPr defaultSize="0" autoFill="0" autoPict="0">
                <anchor moveWithCells="1">
                  <from>
                    <xdr:col>38</xdr:col>
                    <xdr:colOff>0</xdr:colOff>
                    <xdr:row>52</xdr:row>
                    <xdr:rowOff>0</xdr:rowOff>
                  </from>
                  <to>
                    <xdr:col>50</xdr:col>
                    <xdr:colOff>19050</xdr:colOff>
                    <xdr:row>53</xdr:row>
                    <xdr:rowOff>28575</xdr:rowOff>
                  </to>
                </anchor>
              </controlPr>
            </control>
          </mc:Choice>
        </mc:AlternateContent>
        <mc:AlternateContent xmlns:mc="http://schemas.openxmlformats.org/markup-compatibility/2006">
          <mc:Choice Requires="x14">
            <control shapeId="11579" r:id="rId271" name="Group Box 315">
              <controlPr defaultSize="0" autoFill="0" autoPict="0">
                <anchor moveWithCells="1">
                  <from>
                    <xdr:col>38</xdr:col>
                    <xdr:colOff>0</xdr:colOff>
                    <xdr:row>52</xdr:row>
                    <xdr:rowOff>0</xdr:rowOff>
                  </from>
                  <to>
                    <xdr:col>50</xdr:col>
                    <xdr:colOff>19050</xdr:colOff>
                    <xdr:row>53</xdr:row>
                    <xdr:rowOff>28575</xdr:rowOff>
                  </to>
                </anchor>
              </controlPr>
            </control>
          </mc:Choice>
        </mc:AlternateContent>
        <mc:AlternateContent xmlns:mc="http://schemas.openxmlformats.org/markup-compatibility/2006">
          <mc:Choice Requires="x14">
            <control shapeId="11580" r:id="rId272" name="Group Box 316">
              <controlPr defaultSize="0" autoFill="0" autoPict="0">
                <anchor moveWithCells="1">
                  <from>
                    <xdr:col>38</xdr:col>
                    <xdr:colOff>0</xdr:colOff>
                    <xdr:row>52</xdr:row>
                    <xdr:rowOff>0</xdr:rowOff>
                  </from>
                  <to>
                    <xdr:col>50</xdr:col>
                    <xdr:colOff>19050</xdr:colOff>
                    <xdr:row>53</xdr:row>
                    <xdr:rowOff>28575</xdr:rowOff>
                  </to>
                </anchor>
              </controlPr>
            </control>
          </mc:Choice>
        </mc:AlternateContent>
        <mc:AlternateContent xmlns:mc="http://schemas.openxmlformats.org/markup-compatibility/2006">
          <mc:Choice Requires="x14">
            <control shapeId="11581" r:id="rId273" name="Group Box 317">
              <controlPr defaultSize="0" autoFill="0" autoPict="0">
                <anchor moveWithCells="1">
                  <from>
                    <xdr:col>38</xdr:col>
                    <xdr:colOff>0</xdr:colOff>
                    <xdr:row>53</xdr:row>
                    <xdr:rowOff>0</xdr:rowOff>
                  </from>
                  <to>
                    <xdr:col>50</xdr:col>
                    <xdr:colOff>19050</xdr:colOff>
                    <xdr:row>53</xdr:row>
                    <xdr:rowOff>285750</xdr:rowOff>
                  </to>
                </anchor>
              </controlPr>
            </control>
          </mc:Choice>
        </mc:AlternateContent>
        <mc:AlternateContent xmlns:mc="http://schemas.openxmlformats.org/markup-compatibility/2006">
          <mc:Choice Requires="x14">
            <control shapeId="11582" r:id="rId274" name="Group Box 318">
              <controlPr defaultSize="0" autoFill="0" autoPict="0">
                <anchor moveWithCells="1">
                  <from>
                    <xdr:col>38</xdr:col>
                    <xdr:colOff>0</xdr:colOff>
                    <xdr:row>53</xdr:row>
                    <xdr:rowOff>0</xdr:rowOff>
                  </from>
                  <to>
                    <xdr:col>50</xdr:col>
                    <xdr:colOff>19050</xdr:colOff>
                    <xdr:row>53</xdr:row>
                    <xdr:rowOff>285750</xdr:rowOff>
                  </to>
                </anchor>
              </controlPr>
            </control>
          </mc:Choice>
        </mc:AlternateContent>
        <mc:AlternateContent xmlns:mc="http://schemas.openxmlformats.org/markup-compatibility/2006">
          <mc:Choice Requires="x14">
            <control shapeId="11583" r:id="rId275" name="Group Box 319">
              <controlPr defaultSize="0" autoFill="0" autoPict="0">
                <anchor moveWithCells="1">
                  <from>
                    <xdr:col>38</xdr:col>
                    <xdr:colOff>0</xdr:colOff>
                    <xdr:row>53</xdr:row>
                    <xdr:rowOff>0</xdr:rowOff>
                  </from>
                  <to>
                    <xdr:col>50</xdr:col>
                    <xdr:colOff>19050</xdr:colOff>
                    <xdr:row>53</xdr:row>
                    <xdr:rowOff>285750</xdr:rowOff>
                  </to>
                </anchor>
              </controlPr>
            </control>
          </mc:Choice>
        </mc:AlternateContent>
        <mc:AlternateContent xmlns:mc="http://schemas.openxmlformats.org/markup-compatibility/2006">
          <mc:Choice Requires="x14">
            <control shapeId="11584" r:id="rId276" name="Group Box 320">
              <controlPr defaultSize="0" autoFill="0" autoPict="0">
                <anchor moveWithCells="1">
                  <from>
                    <xdr:col>38</xdr:col>
                    <xdr:colOff>0</xdr:colOff>
                    <xdr:row>53</xdr:row>
                    <xdr:rowOff>0</xdr:rowOff>
                  </from>
                  <to>
                    <xdr:col>50</xdr:col>
                    <xdr:colOff>19050</xdr:colOff>
                    <xdr:row>53</xdr:row>
                    <xdr:rowOff>285750</xdr:rowOff>
                  </to>
                </anchor>
              </controlPr>
            </control>
          </mc:Choice>
        </mc:AlternateContent>
        <mc:AlternateContent xmlns:mc="http://schemas.openxmlformats.org/markup-compatibility/2006">
          <mc:Choice Requires="x14">
            <control shapeId="11585" r:id="rId277" name="Group Box 321">
              <controlPr defaultSize="0" autoFill="0" autoPict="0">
                <anchor moveWithCells="1">
                  <from>
                    <xdr:col>37</xdr:col>
                    <xdr:colOff>114300</xdr:colOff>
                    <xdr:row>53</xdr:row>
                    <xdr:rowOff>0</xdr:rowOff>
                  </from>
                  <to>
                    <xdr:col>50</xdr:col>
                    <xdr:colOff>9525</xdr:colOff>
                    <xdr:row>53</xdr:row>
                    <xdr:rowOff>285750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55"/>
  <sheetViews>
    <sheetView view="pageBreakPreview" zoomScale="85" zoomScaleNormal="100" zoomScaleSheetLayoutView="85" workbookViewId="0">
      <selection activeCell="A26" sqref="A26:A52"/>
    </sheetView>
  </sheetViews>
  <sheetFormatPr defaultRowHeight="13.5"/>
  <cols>
    <col min="1" max="1" width="3.75" style="424" customWidth="1"/>
    <col min="2" max="2" width="8.125" style="424" customWidth="1"/>
    <col min="3" max="3" width="15" style="424" customWidth="1"/>
    <col min="4" max="4" width="15.125" style="424" customWidth="1"/>
    <col min="5" max="5" width="8.125" style="424" bestFit="1" customWidth="1"/>
    <col min="6" max="6" width="13.625" style="424" bestFit="1" customWidth="1"/>
    <col min="7" max="7" width="3.125" style="424" customWidth="1"/>
    <col min="8" max="8" width="4.875" style="424" customWidth="1"/>
    <col min="9" max="9" width="5.375" style="424" customWidth="1"/>
    <col min="10" max="10" width="16.625" style="424" customWidth="1"/>
    <col min="11" max="11" width="11.25" style="424" customWidth="1"/>
    <col min="12" max="12" width="8.5" style="424" customWidth="1"/>
    <col min="13" max="258" width="9" style="424"/>
    <col min="259" max="259" width="3.75" style="424" customWidth="1"/>
    <col min="260" max="260" width="8.125" style="424" customWidth="1"/>
    <col min="261" max="261" width="22.5" style="424" bestFit="1" customWidth="1"/>
    <col min="262" max="262" width="8.125" style="424" bestFit="1" customWidth="1"/>
    <col min="263" max="263" width="13.625" style="424" bestFit="1" customWidth="1"/>
    <col min="264" max="264" width="3.125" style="424" customWidth="1"/>
    <col min="265" max="265" width="8.875" style="424" customWidth="1"/>
    <col min="266" max="267" width="8.375" style="424" customWidth="1"/>
    <col min="268" max="268" width="8.5" style="424" customWidth="1"/>
    <col min="269" max="514" width="9" style="424"/>
    <col min="515" max="515" width="3.75" style="424" customWidth="1"/>
    <col min="516" max="516" width="8.125" style="424" customWidth="1"/>
    <col min="517" max="517" width="22.5" style="424" bestFit="1" customWidth="1"/>
    <col min="518" max="518" width="8.125" style="424" bestFit="1" customWidth="1"/>
    <col min="519" max="519" width="13.625" style="424" bestFit="1" customWidth="1"/>
    <col min="520" max="520" width="3.125" style="424" customWidth="1"/>
    <col min="521" max="521" width="8.875" style="424" customWidth="1"/>
    <col min="522" max="523" width="8.375" style="424" customWidth="1"/>
    <col min="524" max="524" width="8.5" style="424" customWidth="1"/>
    <col min="525" max="770" width="9" style="424"/>
    <col min="771" max="771" width="3.75" style="424" customWidth="1"/>
    <col min="772" max="772" width="8.125" style="424" customWidth="1"/>
    <col min="773" max="773" width="22.5" style="424" bestFit="1" customWidth="1"/>
    <col min="774" max="774" width="8.125" style="424" bestFit="1" customWidth="1"/>
    <col min="775" max="775" width="13.625" style="424" bestFit="1" customWidth="1"/>
    <col min="776" max="776" width="3.125" style="424" customWidth="1"/>
    <col min="777" max="777" width="8.875" style="424" customWidth="1"/>
    <col min="778" max="779" width="8.375" style="424" customWidth="1"/>
    <col min="780" max="780" width="8.5" style="424" customWidth="1"/>
    <col min="781" max="1026" width="9" style="424"/>
    <col min="1027" max="1027" width="3.75" style="424" customWidth="1"/>
    <col min="1028" max="1028" width="8.125" style="424" customWidth="1"/>
    <col min="1029" max="1029" width="22.5" style="424" bestFit="1" customWidth="1"/>
    <col min="1030" max="1030" width="8.125" style="424" bestFit="1" customWidth="1"/>
    <col min="1031" max="1031" width="13.625" style="424" bestFit="1" customWidth="1"/>
    <col min="1032" max="1032" width="3.125" style="424" customWidth="1"/>
    <col min="1033" max="1033" width="8.875" style="424" customWidth="1"/>
    <col min="1034" max="1035" width="8.375" style="424" customWidth="1"/>
    <col min="1036" max="1036" width="8.5" style="424" customWidth="1"/>
    <col min="1037" max="1282" width="9" style="424"/>
    <col min="1283" max="1283" width="3.75" style="424" customWidth="1"/>
    <col min="1284" max="1284" width="8.125" style="424" customWidth="1"/>
    <col min="1285" max="1285" width="22.5" style="424" bestFit="1" customWidth="1"/>
    <col min="1286" max="1286" width="8.125" style="424" bestFit="1" customWidth="1"/>
    <col min="1287" max="1287" width="13.625" style="424" bestFit="1" customWidth="1"/>
    <col min="1288" max="1288" width="3.125" style="424" customWidth="1"/>
    <col min="1289" max="1289" width="8.875" style="424" customWidth="1"/>
    <col min="1290" max="1291" width="8.375" style="424" customWidth="1"/>
    <col min="1292" max="1292" width="8.5" style="424" customWidth="1"/>
    <col min="1293" max="1538" width="9" style="424"/>
    <col min="1539" max="1539" width="3.75" style="424" customWidth="1"/>
    <col min="1540" max="1540" width="8.125" style="424" customWidth="1"/>
    <col min="1541" max="1541" width="22.5" style="424" bestFit="1" customWidth="1"/>
    <col min="1542" max="1542" width="8.125" style="424" bestFit="1" customWidth="1"/>
    <col min="1543" max="1543" width="13.625" style="424" bestFit="1" customWidth="1"/>
    <col min="1544" max="1544" width="3.125" style="424" customWidth="1"/>
    <col min="1545" max="1545" width="8.875" style="424" customWidth="1"/>
    <col min="1546" max="1547" width="8.375" style="424" customWidth="1"/>
    <col min="1548" max="1548" width="8.5" style="424" customWidth="1"/>
    <col min="1549" max="1794" width="9" style="424"/>
    <col min="1795" max="1795" width="3.75" style="424" customWidth="1"/>
    <col min="1796" max="1796" width="8.125" style="424" customWidth="1"/>
    <col min="1797" max="1797" width="22.5" style="424" bestFit="1" customWidth="1"/>
    <col min="1798" max="1798" width="8.125" style="424" bestFit="1" customWidth="1"/>
    <col min="1799" max="1799" width="13.625" style="424" bestFit="1" customWidth="1"/>
    <col min="1800" max="1800" width="3.125" style="424" customWidth="1"/>
    <col min="1801" max="1801" width="8.875" style="424" customWidth="1"/>
    <col min="1802" max="1803" width="8.375" style="424" customWidth="1"/>
    <col min="1804" max="1804" width="8.5" style="424" customWidth="1"/>
    <col min="1805" max="2050" width="9" style="424"/>
    <col min="2051" max="2051" width="3.75" style="424" customWidth="1"/>
    <col min="2052" max="2052" width="8.125" style="424" customWidth="1"/>
    <col min="2053" max="2053" width="22.5" style="424" bestFit="1" customWidth="1"/>
    <col min="2054" max="2054" width="8.125" style="424" bestFit="1" customWidth="1"/>
    <col min="2055" max="2055" width="13.625" style="424" bestFit="1" customWidth="1"/>
    <col min="2056" max="2056" width="3.125" style="424" customWidth="1"/>
    <col min="2057" max="2057" width="8.875" style="424" customWidth="1"/>
    <col min="2058" max="2059" width="8.375" style="424" customWidth="1"/>
    <col min="2060" max="2060" width="8.5" style="424" customWidth="1"/>
    <col min="2061" max="2306" width="9" style="424"/>
    <col min="2307" max="2307" width="3.75" style="424" customWidth="1"/>
    <col min="2308" max="2308" width="8.125" style="424" customWidth="1"/>
    <col min="2309" max="2309" width="22.5" style="424" bestFit="1" customWidth="1"/>
    <col min="2310" max="2310" width="8.125" style="424" bestFit="1" customWidth="1"/>
    <col min="2311" max="2311" width="13.625" style="424" bestFit="1" customWidth="1"/>
    <col min="2312" max="2312" width="3.125" style="424" customWidth="1"/>
    <col min="2313" max="2313" width="8.875" style="424" customWidth="1"/>
    <col min="2314" max="2315" width="8.375" style="424" customWidth="1"/>
    <col min="2316" max="2316" width="8.5" style="424" customWidth="1"/>
    <col min="2317" max="2562" width="9" style="424"/>
    <col min="2563" max="2563" width="3.75" style="424" customWidth="1"/>
    <col min="2564" max="2564" width="8.125" style="424" customWidth="1"/>
    <col min="2565" max="2565" width="22.5" style="424" bestFit="1" customWidth="1"/>
    <col min="2566" max="2566" width="8.125" style="424" bestFit="1" customWidth="1"/>
    <col min="2567" max="2567" width="13.625" style="424" bestFit="1" customWidth="1"/>
    <col min="2568" max="2568" width="3.125" style="424" customWidth="1"/>
    <col min="2569" max="2569" width="8.875" style="424" customWidth="1"/>
    <col min="2570" max="2571" width="8.375" style="424" customWidth="1"/>
    <col min="2572" max="2572" width="8.5" style="424" customWidth="1"/>
    <col min="2573" max="2818" width="9" style="424"/>
    <col min="2819" max="2819" width="3.75" style="424" customWidth="1"/>
    <col min="2820" max="2820" width="8.125" style="424" customWidth="1"/>
    <col min="2821" max="2821" width="22.5" style="424" bestFit="1" customWidth="1"/>
    <col min="2822" max="2822" width="8.125" style="424" bestFit="1" customWidth="1"/>
    <col min="2823" max="2823" width="13.625" style="424" bestFit="1" customWidth="1"/>
    <col min="2824" max="2824" width="3.125" style="424" customWidth="1"/>
    <col min="2825" max="2825" width="8.875" style="424" customWidth="1"/>
    <col min="2826" max="2827" width="8.375" style="424" customWidth="1"/>
    <col min="2828" max="2828" width="8.5" style="424" customWidth="1"/>
    <col min="2829" max="3074" width="9" style="424"/>
    <col min="3075" max="3075" width="3.75" style="424" customWidth="1"/>
    <col min="3076" max="3076" width="8.125" style="424" customWidth="1"/>
    <col min="3077" max="3077" width="22.5" style="424" bestFit="1" customWidth="1"/>
    <col min="3078" max="3078" width="8.125" style="424" bestFit="1" customWidth="1"/>
    <col min="3079" max="3079" width="13.625" style="424" bestFit="1" customWidth="1"/>
    <col min="3080" max="3080" width="3.125" style="424" customWidth="1"/>
    <col min="3081" max="3081" width="8.875" style="424" customWidth="1"/>
    <col min="3082" max="3083" width="8.375" style="424" customWidth="1"/>
    <col min="3084" max="3084" width="8.5" style="424" customWidth="1"/>
    <col min="3085" max="3330" width="9" style="424"/>
    <col min="3331" max="3331" width="3.75" style="424" customWidth="1"/>
    <col min="3332" max="3332" width="8.125" style="424" customWidth="1"/>
    <col min="3333" max="3333" width="22.5" style="424" bestFit="1" customWidth="1"/>
    <col min="3334" max="3334" width="8.125" style="424" bestFit="1" customWidth="1"/>
    <col min="3335" max="3335" width="13.625" style="424" bestFit="1" customWidth="1"/>
    <col min="3336" max="3336" width="3.125" style="424" customWidth="1"/>
    <col min="3337" max="3337" width="8.875" style="424" customWidth="1"/>
    <col min="3338" max="3339" width="8.375" style="424" customWidth="1"/>
    <col min="3340" max="3340" width="8.5" style="424" customWidth="1"/>
    <col min="3341" max="3586" width="9" style="424"/>
    <col min="3587" max="3587" width="3.75" style="424" customWidth="1"/>
    <col min="3588" max="3588" width="8.125" style="424" customWidth="1"/>
    <col min="3589" max="3589" width="22.5" style="424" bestFit="1" customWidth="1"/>
    <col min="3590" max="3590" width="8.125" style="424" bestFit="1" customWidth="1"/>
    <col min="3591" max="3591" width="13.625" style="424" bestFit="1" customWidth="1"/>
    <col min="3592" max="3592" width="3.125" style="424" customWidth="1"/>
    <col min="3593" max="3593" width="8.875" style="424" customWidth="1"/>
    <col min="3594" max="3595" width="8.375" style="424" customWidth="1"/>
    <col min="3596" max="3596" width="8.5" style="424" customWidth="1"/>
    <col min="3597" max="3842" width="9" style="424"/>
    <col min="3843" max="3843" width="3.75" style="424" customWidth="1"/>
    <col min="3844" max="3844" width="8.125" style="424" customWidth="1"/>
    <col min="3845" max="3845" width="22.5" style="424" bestFit="1" customWidth="1"/>
    <col min="3846" max="3846" width="8.125" style="424" bestFit="1" customWidth="1"/>
    <col min="3847" max="3847" width="13.625" style="424" bestFit="1" customWidth="1"/>
    <col min="3848" max="3848" width="3.125" style="424" customWidth="1"/>
    <col min="3849" max="3849" width="8.875" style="424" customWidth="1"/>
    <col min="3850" max="3851" width="8.375" style="424" customWidth="1"/>
    <col min="3852" max="3852" width="8.5" style="424" customWidth="1"/>
    <col min="3853" max="4098" width="9" style="424"/>
    <col min="4099" max="4099" width="3.75" style="424" customWidth="1"/>
    <col min="4100" max="4100" width="8.125" style="424" customWidth="1"/>
    <col min="4101" max="4101" width="22.5" style="424" bestFit="1" customWidth="1"/>
    <col min="4102" max="4102" width="8.125" style="424" bestFit="1" customWidth="1"/>
    <col min="4103" max="4103" width="13.625" style="424" bestFit="1" customWidth="1"/>
    <col min="4104" max="4104" width="3.125" style="424" customWidth="1"/>
    <col min="4105" max="4105" width="8.875" style="424" customWidth="1"/>
    <col min="4106" max="4107" width="8.375" style="424" customWidth="1"/>
    <col min="4108" max="4108" width="8.5" style="424" customWidth="1"/>
    <col min="4109" max="4354" width="9" style="424"/>
    <col min="4355" max="4355" width="3.75" style="424" customWidth="1"/>
    <col min="4356" max="4356" width="8.125" style="424" customWidth="1"/>
    <col min="4357" max="4357" width="22.5" style="424" bestFit="1" customWidth="1"/>
    <col min="4358" max="4358" width="8.125" style="424" bestFit="1" customWidth="1"/>
    <col min="4359" max="4359" width="13.625" style="424" bestFit="1" customWidth="1"/>
    <col min="4360" max="4360" width="3.125" style="424" customWidth="1"/>
    <col min="4361" max="4361" width="8.875" style="424" customWidth="1"/>
    <col min="4362" max="4363" width="8.375" style="424" customWidth="1"/>
    <col min="4364" max="4364" width="8.5" style="424" customWidth="1"/>
    <col min="4365" max="4610" width="9" style="424"/>
    <col min="4611" max="4611" width="3.75" style="424" customWidth="1"/>
    <col min="4612" max="4612" width="8.125" style="424" customWidth="1"/>
    <col min="4613" max="4613" width="22.5" style="424" bestFit="1" customWidth="1"/>
    <col min="4614" max="4614" width="8.125" style="424" bestFit="1" customWidth="1"/>
    <col min="4615" max="4615" width="13.625" style="424" bestFit="1" customWidth="1"/>
    <col min="4616" max="4616" width="3.125" style="424" customWidth="1"/>
    <col min="4617" max="4617" width="8.875" style="424" customWidth="1"/>
    <col min="4618" max="4619" width="8.375" style="424" customWidth="1"/>
    <col min="4620" max="4620" width="8.5" style="424" customWidth="1"/>
    <col min="4621" max="4866" width="9" style="424"/>
    <col min="4867" max="4867" width="3.75" style="424" customWidth="1"/>
    <col min="4868" max="4868" width="8.125" style="424" customWidth="1"/>
    <col min="4869" max="4869" width="22.5" style="424" bestFit="1" customWidth="1"/>
    <col min="4870" max="4870" width="8.125" style="424" bestFit="1" customWidth="1"/>
    <col min="4871" max="4871" width="13.625" style="424" bestFit="1" customWidth="1"/>
    <col min="4872" max="4872" width="3.125" style="424" customWidth="1"/>
    <col min="4873" max="4873" width="8.875" style="424" customWidth="1"/>
    <col min="4874" max="4875" width="8.375" style="424" customWidth="1"/>
    <col min="4876" max="4876" width="8.5" style="424" customWidth="1"/>
    <col min="4877" max="5122" width="9" style="424"/>
    <col min="5123" max="5123" width="3.75" style="424" customWidth="1"/>
    <col min="5124" max="5124" width="8.125" style="424" customWidth="1"/>
    <col min="5125" max="5125" width="22.5" style="424" bestFit="1" customWidth="1"/>
    <col min="5126" max="5126" width="8.125" style="424" bestFit="1" customWidth="1"/>
    <col min="5127" max="5127" width="13.625" style="424" bestFit="1" customWidth="1"/>
    <col min="5128" max="5128" width="3.125" style="424" customWidth="1"/>
    <col min="5129" max="5129" width="8.875" style="424" customWidth="1"/>
    <col min="5130" max="5131" width="8.375" style="424" customWidth="1"/>
    <col min="5132" max="5132" width="8.5" style="424" customWidth="1"/>
    <col min="5133" max="5378" width="9" style="424"/>
    <col min="5379" max="5379" width="3.75" style="424" customWidth="1"/>
    <col min="5380" max="5380" width="8.125" style="424" customWidth="1"/>
    <col min="5381" max="5381" width="22.5" style="424" bestFit="1" customWidth="1"/>
    <col min="5382" max="5382" width="8.125" style="424" bestFit="1" customWidth="1"/>
    <col min="5383" max="5383" width="13.625" style="424" bestFit="1" customWidth="1"/>
    <col min="5384" max="5384" width="3.125" style="424" customWidth="1"/>
    <col min="5385" max="5385" width="8.875" style="424" customWidth="1"/>
    <col min="5386" max="5387" width="8.375" style="424" customWidth="1"/>
    <col min="5388" max="5388" width="8.5" style="424" customWidth="1"/>
    <col min="5389" max="5634" width="9" style="424"/>
    <col min="5635" max="5635" width="3.75" style="424" customWidth="1"/>
    <col min="5636" max="5636" width="8.125" style="424" customWidth="1"/>
    <col min="5637" max="5637" width="22.5" style="424" bestFit="1" customWidth="1"/>
    <col min="5638" max="5638" width="8.125" style="424" bestFit="1" customWidth="1"/>
    <col min="5639" max="5639" width="13.625" style="424" bestFit="1" customWidth="1"/>
    <col min="5640" max="5640" width="3.125" style="424" customWidth="1"/>
    <col min="5641" max="5641" width="8.875" style="424" customWidth="1"/>
    <col min="5642" max="5643" width="8.375" style="424" customWidth="1"/>
    <col min="5644" max="5644" width="8.5" style="424" customWidth="1"/>
    <col min="5645" max="5890" width="9" style="424"/>
    <col min="5891" max="5891" width="3.75" style="424" customWidth="1"/>
    <col min="5892" max="5892" width="8.125" style="424" customWidth="1"/>
    <col min="5893" max="5893" width="22.5" style="424" bestFit="1" customWidth="1"/>
    <col min="5894" max="5894" width="8.125" style="424" bestFit="1" customWidth="1"/>
    <col min="5895" max="5895" width="13.625" style="424" bestFit="1" customWidth="1"/>
    <col min="5896" max="5896" width="3.125" style="424" customWidth="1"/>
    <col min="5897" max="5897" width="8.875" style="424" customWidth="1"/>
    <col min="5898" max="5899" width="8.375" style="424" customWidth="1"/>
    <col min="5900" max="5900" width="8.5" style="424" customWidth="1"/>
    <col min="5901" max="6146" width="9" style="424"/>
    <col min="6147" max="6147" width="3.75" style="424" customWidth="1"/>
    <col min="6148" max="6148" width="8.125" style="424" customWidth="1"/>
    <col min="6149" max="6149" width="22.5" style="424" bestFit="1" customWidth="1"/>
    <col min="6150" max="6150" width="8.125" style="424" bestFit="1" customWidth="1"/>
    <col min="6151" max="6151" width="13.625" style="424" bestFit="1" customWidth="1"/>
    <col min="6152" max="6152" width="3.125" style="424" customWidth="1"/>
    <col min="6153" max="6153" width="8.875" style="424" customWidth="1"/>
    <col min="6154" max="6155" width="8.375" style="424" customWidth="1"/>
    <col min="6156" max="6156" width="8.5" style="424" customWidth="1"/>
    <col min="6157" max="6402" width="9" style="424"/>
    <col min="6403" max="6403" width="3.75" style="424" customWidth="1"/>
    <col min="6404" max="6404" width="8.125" style="424" customWidth="1"/>
    <col min="6405" max="6405" width="22.5" style="424" bestFit="1" customWidth="1"/>
    <col min="6406" max="6406" width="8.125" style="424" bestFit="1" customWidth="1"/>
    <col min="6407" max="6407" width="13.625" style="424" bestFit="1" customWidth="1"/>
    <col min="6408" max="6408" width="3.125" style="424" customWidth="1"/>
    <col min="6409" max="6409" width="8.875" style="424" customWidth="1"/>
    <col min="6410" max="6411" width="8.375" style="424" customWidth="1"/>
    <col min="6412" max="6412" width="8.5" style="424" customWidth="1"/>
    <col min="6413" max="6658" width="9" style="424"/>
    <col min="6659" max="6659" width="3.75" style="424" customWidth="1"/>
    <col min="6660" max="6660" width="8.125" style="424" customWidth="1"/>
    <col min="6661" max="6661" width="22.5" style="424" bestFit="1" customWidth="1"/>
    <col min="6662" max="6662" width="8.125" style="424" bestFit="1" customWidth="1"/>
    <col min="6663" max="6663" width="13.625" style="424" bestFit="1" customWidth="1"/>
    <col min="6664" max="6664" width="3.125" style="424" customWidth="1"/>
    <col min="6665" max="6665" width="8.875" style="424" customWidth="1"/>
    <col min="6666" max="6667" width="8.375" style="424" customWidth="1"/>
    <col min="6668" max="6668" width="8.5" style="424" customWidth="1"/>
    <col min="6669" max="6914" width="9" style="424"/>
    <col min="6915" max="6915" width="3.75" style="424" customWidth="1"/>
    <col min="6916" max="6916" width="8.125" style="424" customWidth="1"/>
    <col min="6917" max="6917" width="22.5" style="424" bestFit="1" customWidth="1"/>
    <col min="6918" max="6918" width="8.125" style="424" bestFit="1" customWidth="1"/>
    <col min="6919" max="6919" width="13.625" style="424" bestFit="1" customWidth="1"/>
    <col min="6920" max="6920" width="3.125" style="424" customWidth="1"/>
    <col min="6921" max="6921" width="8.875" style="424" customWidth="1"/>
    <col min="6922" max="6923" width="8.375" style="424" customWidth="1"/>
    <col min="6924" max="6924" width="8.5" style="424" customWidth="1"/>
    <col min="6925" max="7170" width="9" style="424"/>
    <col min="7171" max="7171" width="3.75" style="424" customWidth="1"/>
    <col min="7172" max="7172" width="8.125" style="424" customWidth="1"/>
    <col min="7173" max="7173" width="22.5" style="424" bestFit="1" customWidth="1"/>
    <col min="7174" max="7174" width="8.125" style="424" bestFit="1" customWidth="1"/>
    <col min="7175" max="7175" width="13.625" style="424" bestFit="1" customWidth="1"/>
    <col min="7176" max="7176" width="3.125" style="424" customWidth="1"/>
    <col min="7177" max="7177" width="8.875" style="424" customWidth="1"/>
    <col min="7178" max="7179" width="8.375" style="424" customWidth="1"/>
    <col min="7180" max="7180" width="8.5" style="424" customWidth="1"/>
    <col min="7181" max="7426" width="9" style="424"/>
    <col min="7427" max="7427" width="3.75" style="424" customWidth="1"/>
    <col min="7428" max="7428" width="8.125" style="424" customWidth="1"/>
    <col min="7429" max="7429" width="22.5" style="424" bestFit="1" customWidth="1"/>
    <col min="7430" max="7430" width="8.125" style="424" bestFit="1" customWidth="1"/>
    <col min="7431" max="7431" width="13.625" style="424" bestFit="1" customWidth="1"/>
    <col min="7432" max="7432" width="3.125" style="424" customWidth="1"/>
    <col min="7433" max="7433" width="8.875" style="424" customWidth="1"/>
    <col min="7434" max="7435" width="8.375" style="424" customWidth="1"/>
    <col min="7436" max="7436" width="8.5" style="424" customWidth="1"/>
    <col min="7437" max="7682" width="9" style="424"/>
    <col min="7683" max="7683" width="3.75" style="424" customWidth="1"/>
    <col min="7684" max="7684" width="8.125" style="424" customWidth="1"/>
    <col min="7685" max="7685" width="22.5" style="424" bestFit="1" customWidth="1"/>
    <col min="7686" max="7686" width="8.125" style="424" bestFit="1" customWidth="1"/>
    <col min="7687" max="7687" width="13.625" style="424" bestFit="1" customWidth="1"/>
    <col min="7688" max="7688" width="3.125" style="424" customWidth="1"/>
    <col min="7689" max="7689" width="8.875" style="424" customWidth="1"/>
    <col min="7690" max="7691" width="8.375" style="424" customWidth="1"/>
    <col min="7692" max="7692" width="8.5" style="424" customWidth="1"/>
    <col min="7693" max="7938" width="9" style="424"/>
    <col min="7939" max="7939" width="3.75" style="424" customWidth="1"/>
    <col min="7940" max="7940" width="8.125" style="424" customWidth="1"/>
    <col min="7941" max="7941" width="22.5" style="424" bestFit="1" customWidth="1"/>
    <col min="7942" max="7942" width="8.125" style="424" bestFit="1" customWidth="1"/>
    <col min="7943" max="7943" width="13.625" style="424" bestFit="1" customWidth="1"/>
    <col min="7944" max="7944" width="3.125" style="424" customWidth="1"/>
    <col min="7945" max="7945" width="8.875" style="424" customWidth="1"/>
    <col min="7946" max="7947" width="8.375" style="424" customWidth="1"/>
    <col min="7948" max="7948" width="8.5" style="424" customWidth="1"/>
    <col min="7949" max="8194" width="9" style="424"/>
    <col min="8195" max="8195" width="3.75" style="424" customWidth="1"/>
    <col min="8196" max="8196" width="8.125" style="424" customWidth="1"/>
    <col min="8197" max="8197" width="22.5" style="424" bestFit="1" customWidth="1"/>
    <col min="8198" max="8198" width="8.125" style="424" bestFit="1" customWidth="1"/>
    <col min="8199" max="8199" width="13.625" style="424" bestFit="1" customWidth="1"/>
    <col min="8200" max="8200" width="3.125" style="424" customWidth="1"/>
    <col min="8201" max="8201" width="8.875" style="424" customWidth="1"/>
    <col min="8202" max="8203" width="8.375" style="424" customWidth="1"/>
    <col min="8204" max="8204" width="8.5" style="424" customWidth="1"/>
    <col min="8205" max="8450" width="9" style="424"/>
    <col min="8451" max="8451" width="3.75" style="424" customWidth="1"/>
    <col min="8452" max="8452" width="8.125" style="424" customWidth="1"/>
    <col min="8453" max="8453" width="22.5" style="424" bestFit="1" customWidth="1"/>
    <col min="8454" max="8454" width="8.125" style="424" bestFit="1" customWidth="1"/>
    <col min="8455" max="8455" width="13.625" style="424" bestFit="1" customWidth="1"/>
    <col min="8456" max="8456" width="3.125" style="424" customWidth="1"/>
    <col min="8457" max="8457" width="8.875" style="424" customWidth="1"/>
    <col min="8458" max="8459" width="8.375" style="424" customWidth="1"/>
    <col min="8460" max="8460" width="8.5" style="424" customWidth="1"/>
    <col min="8461" max="8706" width="9" style="424"/>
    <col min="8707" max="8707" width="3.75" style="424" customWidth="1"/>
    <col min="8708" max="8708" width="8.125" style="424" customWidth="1"/>
    <col min="8709" max="8709" width="22.5" style="424" bestFit="1" customWidth="1"/>
    <col min="8710" max="8710" width="8.125" style="424" bestFit="1" customWidth="1"/>
    <col min="8711" max="8711" width="13.625" style="424" bestFit="1" customWidth="1"/>
    <col min="8712" max="8712" width="3.125" style="424" customWidth="1"/>
    <col min="8713" max="8713" width="8.875" style="424" customWidth="1"/>
    <col min="8714" max="8715" width="8.375" style="424" customWidth="1"/>
    <col min="8716" max="8716" width="8.5" style="424" customWidth="1"/>
    <col min="8717" max="8962" width="9" style="424"/>
    <col min="8963" max="8963" width="3.75" style="424" customWidth="1"/>
    <col min="8964" max="8964" width="8.125" style="424" customWidth="1"/>
    <col min="8965" max="8965" width="22.5" style="424" bestFit="1" customWidth="1"/>
    <col min="8966" max="8966" width="8.125" style="424" bestFit="1" customWidth="1"/>
    <col min="8967" max="8967" width="13.625" style="424" bestFit="1" customWidth="1"/>
    <col min="8968" max="8968" width="3.125" style="424" customWidth="1"/>
    <col min="8969" max="8969" width="8.875" style="424" customWidth="1"/>
    <col min="8970" max="8971" width="8.375" style="424" customWidth="1"/>
    <col min="8972" max="8972" width="8.5" style="424" customWidth="1"/>
    <col min="8973" max="9218" width="9" style="424"/>
    <col min="9219" max="9219" width="3.75" style="424" customWidth="1"/>
    <col min="9220" max="9220" width="8.125" style="424" customWidth="1"/>
    <col min="9221" max="9221" width="22.5" style="424" bestFit="1" customWidth="1"/>
    <col min="9222" max="9222" width="8.125" style="424" bestFit="1" customWidth="1"/>
    <col min="9223" max="9223" width="13.625" style="424" bestFit="1" customWidth="1"/>
    <col min="9224" max="9224" width="3.125" style="424" customWidth="1"/>
    <col min="9225" max="9225" width="8.875" style="424" customWidth="1"/>
    <col min="9226" max="9227" width="8.375" style="424" customWidth="1"/>
    <col min="9228" max="9228" width="8.5" style="424" customWidth="1"/>
    <col min="9229" max="9474" width="9" style="424"/>
    <col min="9475" max="9475" width="3.75" style="424" customWidth="1"/>
    <col min="9476" max="9476" width="8.125" style="424" customWidth="1"/>
    <col min="9477" max="9477" width="22.5" style="424" bestFit="1" customWidth="1"/>
    <col min="9478" max="9478" width="8.125" style="424" bestFit="1" customWidth="1"/>
    <col min="9479" max="9479" width="13.625" style="424" bestFit="1" customWidth="1"/>
    <col min="9480" max="9480" width="3.125" style="424" customWidth="1"/>
    <col min="9481" max="9481" width="8.875" style="424" customWidth="1"/>
    <col min="9482" max="9483" width="8.375" style="424" customWidth="1"/>
    <col min="9484" max="9484" width="8.5" style="424" customWidth="1"/>
    <col min="9485" max="9730" width="9" style="424"/>
    <col min="9731" max="9731" width="3.75" style="424" customWidth="1"/>
    <col min="9732" max="9732" width="8.125" style="424" customWidth="1"/>
    <col min="9733" max="9733" width="22.5" style="424" bestFit="1" customWidth="1"/>
    <col min="9734" max="9734" width="8.125" style="424" bestFit="1" customWidth="1"/>
    <col min="9735" max="9735" width="13.625" style="424" bestFit="1" customWidth="1"/>
    <col min="9736" max="9736" width="3.125" style="424" customWidth="1"/>
    <col min="9737" max="9737" width="8.875" style="424" customWidth="1"/>
    <col min="9738" max="9739" width="8.375" style="424" customWidth="1"/>
    <col min="9740" max="9740" width="8.5" style="424" customWidth="1"/>
    <col min="9741" max="9986" width="9" style="424"/>
    <col min="9987" max="9987" width="3.75" style="424" customWidth="1"/>
    <col min="9988" max="9988" width="8.125" style="424" customWidth="1"/>
    <col min="9989" max="9989" width="22.5" style="424" bestFit="1" customWidth="1"/>
    <col min="9990" max="9990" width="8.125" style="424" bestFit="1" customWidth="1"/>
    <col min="9991" max="9991" width="13.625" style="424" bestFit="1" customWidth="1"/>
    <col min="9992" max="9992" width="3.125" style="424" customWidth="1"/>
    <col min="9993" max="9993" width="8.875" style="424" customWidth="1"/>
    <col min="9994" max="9995" width="8.375" style="424" customWidth="1"/>
    <col min="9996" max="9996" width="8.5" style="424" customWidth="1"/>
    <col min="9997" max="10242" width="9" style="424"/>
    <col min="10243" max="10243" width="3.75" style="424" customWidth="1"/>
    <col min="10244" max="10244" width="8.125" style="424" customWidth="1"/>
    <col min="10245" max="10245" width="22.5" style="424" bestFit="1" customWidth="1"/>
    <col min="10246" max="10246" width="8.125" style="424" bestFit="1" customWidth="1"/>
    <col min="10247" max="10247" width="13.625" style="424" bestFit="1" customWidth="1"/>
    <col min="10248" max="10248" width="3.125" style="424" customWidth="1"/>
    <col min="10249" max="10249" width="8.875" style="424" customWidth="1"/>
    <col min="10250" max="10251" width="8.375" style="424" customWidth="1"/>
    <col min="10252" max="10252" width="8.5" style="424" customWidth="1"/>
    <col min="10253" max="10498" width="9" style="424"/>
    <col min="10499" max="10499" width="3.75" style="424" customWidth="1"/>
    <col min="10500" max="10500" width="8.125" style="424" customWidth="1"/>
    <col min="10501" max="10501" width="22.5" style="424" bestFit="1" customWidth="1"/>
    <col min="10502" max="10502" width="8.125" style="424" bestFit="1" customWidth="1"/>
    <col min="10503" max="10503" width="13.625" style="424" bestFit="1" customWidth="1"/>
    <col min="10504" max="10504" width="3.125" style="424" customWidth="1"/>
    <col min="10505" max="10505" width="8.875" style="424" customWidth="1"/>
    <col min="10506" max="10507" width="8.375" style="424" customWidth="1"/>
    <col min="10508" max="10508" width="8.5" style="424" customWidth="1"/>
    <col min="10509" max="10754" width="9" style="424"/>
    <col min="10755" max="10755" width="3.75" style="424" customWidth="1"/>
    <col min="10756" max="10756" width="8.125" style="424" customWidth="1"/>
    <col min="10757" max="10757" width="22.5" style="424" bestFit="1" customWidth="1"/>
    <col min="10758" max="10758" width="8.125" style="424" bestFit="1" customWidth="1"/>
    <col min="10759" max="10759" width="13.625" style="424" bestFit="1" customWidth="1"/>
    <col min="10760" max="10760" width="3.125" style="424" customWidth="1"/>
    <col min="10761" max="10761" width="8.875" style="424" customWidth="1"/>
    <col min="10762" max="10763" width="8.375" style="424" customWidth="1"/>
    <col min="10764" max="10764" width="8.5" style="424" customWidth="1"/>
    <col min="10765" max="11010" width="9" style="424"/>
    <col min="11011" max="11011" width="3.75" style="424" customWidth="1"/>
    <col min="11012" max="11012" width="8.125" style="424" customWidth="1"/>
    <col min="11013" max="11013" width="22.5" style="424" bestFit="1" customWidth="1"/>
    <col min="11014" max="11014" width="8.125" style="424" bestFit="1" customWidth="1"/>
    <col min="11015" max="11015" width="13.625" style="424" bestFit="1" customWidth="1"/>
    <col min="11016" max="11016" width="3.125" style="424" customWidth="1"/>
    <col min="11017" max="11017" width="8.875" style="424" customWidth="1"/>
    <col min="11018" max="11019" width="8.375" style="424" customWidth="1"/>
    <col min="11020" max="11020" width="8.5" style="424" customWidth="1"/>
    <col min="11021" max="11266" width="9" style="424"/>
    <col min="11267" max="11267" width="3.75" style="424" customWidth="1"/>
    <col min="11268" max="11268" width="8.125" style="424" customWidth="1"/>
    <col min="11269" max="11269" width="22.5" style="424" bestFit="1" customWidth="1"/>
    <col min="11270" max="11270" width="8.125" style="424" bestFit="1" customWidth="1"/>
    <col min="11271" max="11271" width="13.625" style="424" bestFit="1" customWidth="1"/>
    <col min="11272" max="11272" width="3.125" style="424" customWidth="1"/>
    <col min="11273" max="11273" width="8.875" style="424" customWidth="1"/>
    <col min="11274" max="11275" width="8.375" style="424" customWidth="1"/>
    <col min="11276" max="11276" width="8.5" style="424" customWidth="1"/>
    <col min="11277" max="11522" width="9" style="424"/>
    <col min="11523" max="11523" width="3.75" style="424" customWidth="1"/>
    <col min="11524" max="11524" width="8.125" style="424" customWidth="1"/>
    <col min="11525" max="11525" width="22.5" style="424" bestFit="1" customWidth="1"/>
    <col min="11526" max="11526" width="8.125" style="424" bestFit="1" customWidth="1"/>
    <col min="11527" max="11527" width="13.625" style="424" bestFit="1" customWidth="1"/>
    <col min="11528" max="11528" width="3.125" style="424" customWidth="1"/>
    <col min="11529" max="11529" width="8.875" style="424" customWidth="1"/>
    <col min="11530" max="11531" width="8.375" style="424" customWidth="1"/>
    <col min="11532" max="11532" width="8.5" style="424" customWidth="1"/>
    <col min="11533" max="11778" width="9" style="424"/>
    <col min="11779" max="11779" width="3.75" style="424" customWidth="1"/>
    <col min="11780" max="11780" width="8.125" style="424" customWidth="1"/>
    <col min="11781" max="11781" width="22.5" style="424" bestFit="1" customWidth="1"/>
    <col min="11782" max="11782" width="8.125" style="424" bestFit="1" customWidth="1"/>
    <col min="11783" max="11783" width="13.625" style="424" bestFit="1" customWidth="1"/>
    <col min="11784" max="11784" width="3.125" style="424" customWidth="1"/>
    <col min="11785" max="11785" width="8.875" style="424" customWidth="1"/>
    <col min="11786" max="11787" width="8.375" style="424" customWidth="1"/>
    <col min="11788" max="11788" width="8.5" style="424" customWidth="1"/>
    <col min="11789" max="12034" width="9" style="424"/>
    <col min="12035" max="12035" width="3.75" style="424" customWidth="1"/>
    <col min="12036" max="12036" width="8.125" style="424" customWidth="1"/>
    <col min="12037" max="12037" width="22.5" style="424" bestFit="1" customWidth="1"/>
    <col min="12038" max="12038" width="8.125" style="424" bestFit="1" customWidth="1"/>
    <col min="12039" max="12039" width="13.625" style="424" bestFit="1" customWidth="1"/>
    <col min="12040" max="12040" width="3.125" style="424" customWidth="1"/>
    <col min="12041" max="12041" width="8.875" style="424" customWidth="1"/>
    <col min="12042" max="12043" width="8.375" style="424" customWidth="1"/>
    <col min="12044" max="12044" width="8.5" style="424" customWidth="1"/>
    <col min="12045" max="12290" width="9" style="424"/>
    <col min="12291" max="12291" width="3.75" style="424" customWidth="1"/>
    <col min="12292" max="12292" width="8.125" style="424" customWidth="1"/>
    <col min="12293" max="12293" width="22.5" style="424" bestFit="1" customWidth="1"/>
    <col min="12294" max="12294" width="8.125" style="424" bestFit="1" customWidth="1"/>
    <col min="12295" max="12295" width="13.625" style="424" bestFit="1" customWidth="1"/>
    <col min="12296" max="12296" width="3.125" style="424" customWidth="1"/>
    <col min="12297" max="12297" width="8.875" style="424" customWidth="1"/>
    <col min="12298" max="12299" width="8.375" style="424" customWidth="1"/>
    <col min="12300" max="12300" width="8.5" style="424" customWidth="1"/>
    <col min="12301" max="12546" width="9" style="424"/>
    <col min="12547" max="12547" width="3.75" style="424" customWidth="1"/>
    <col min="12548" max="12548" width="8.125" style="424" customWidth="1"/>
    <col min="12549" max="12549" width="22.5" style="424" bestFit="1" customWidth="1"/>
    <col min="12550" max="12550" width="8.125" style="424" bestFit="1" customWidth="1"/>
    <col min="12551" max="12551" width="13.625" style="424" bestFit="1" customWidth="1"/>
    <col min="12552" max="12552" width="3.125" style="424" customWidth="1"/>
    <col min="12553" max="12553" width="8.875" style="424" customWidth="1"/>
    <col min="12554" max="12555" width="8.375" style="424" customWidth="1"/>
    <col min="12556" max="12556" width="8.5" style="424" customWidth="1"/>
    <col min="12557" max="12802" width="9" style="424"/>
    <col min="12803" max="12803" width="3.75" style="424" customWidth="1"/>
    <col min="12804" max="12804" width="8.125" style="424" customWidth="1"/>
    <col min="12805" max="12805" width="22.5" style="424" bestFit="1" customWidth="1"/>
    <col min="12806" max="12806" width="8.125" style="424" bestFit="1" customWidth="1"/>
    <col min="12807" max="12807" width="13.625" style="424" bestFit="1" customWidth="1"/>
    <col min="12808" max="12808" width="3.125" style="424" customWidth="1"/>
    <col min="12809" max="12809" width="8.875" style="424" customWidth="1"/>
    <col min="12810" max="12811" width="8.375" style="424" customWidth="1"/>
    <col min="12812" max="12812" width="8.5" style="424" customWidth="1"/>
    <col min="12813" max="13058" width="9" style="424"/>
    <col min="13059" max="13059" width="3.75" style="424" customWidth="1"/>
    <col min="13060" max="13060" width="8.125" style="424" customWidth="1"/>
    <col min="13061" max="13061" width="22.5" style="424" bestFit="1" customWidth="1"/>
    <col min="13062" max="13062" width="8.125" style="424" bestFit="1" customWidth="1"/>
    <col min="13063" max="13063" width="13.625" style="424" bestFit="1" customWidth="1"/>
    <col min="13064" max="13064" width="3.125" style="424" customWidth="1"/>
    <col min="13065" max="13065" width="8.875" style="424" customWidth="1"/>
    <col min="13066" max="13067" width="8.375" style="424" customWidth="1"/>
    <col min="13068" max="13068" width="8.5" style="424" customWidth="1"/>
    <col min="13069" max="13314" width="9" style="424"/>
    <col min="13315" max="13315" width="3.75" style="424" customWidth="1"/>
    <col min="13316" max="13316" width="8.125" style="424" customWidth="1"/>
    <col min="13317" max="13317" width="22.5" style="424" bestFit="1" customWidth="1"/>
    <col min="13318" max="13318" width="8.125" style="424" bestFit="1" customWidth="1"/>
    <col min="13319" max="13319" width="13.625" style="424" bestFit="1" customWidth="1"/>
    <col min="13320" max="13320" width="3.125" style="424" customWidth="1"/>
    <col min="13321" max="13321" width="8.875" style="424" customWidth="1"/>
    <col min="13322" max="13323" width="8.375" style="424" customWidth="1"/>
    <col min="13324" max="13324" width="8.5" style="424" customWidth="1"/>
    <col min="13325" max="13570" width="9" style="424"/>
    <col min="13571" max="13571" width="3.75" style="424" customWidth="1"/>
    <col min="13572" max="13572" width="8.125" style="424" customWidth="1"/>
    <col min="13573" max="13573" width="22.5" style="424" bestFit="1" customWidth="1"/>
    <col min="13574" max="13574" width="8.125" style="424" bestFit="1" customWidth="1"/>
    <col min="13575" max="13575" width="13.625" style="424" bestFit="1" customWidth="1"/>
    <col min="13576" max="13576" width="3.125" style="424" customWidth="1"/>
    <col min="13577" max="13577" width="8.875" style="424" customWidth="1"/>
    <col min="13578" max="13579" width="8.375" style="424" customWidth="1"/>
    <col min="13580" max="13580" width="8.5" style="424" customWidth="1"/>
    <col min="13581" max="13826" width="9" style="424"/>
    <col min="13827" max="13827" width="3.75" style="424" customWidth="1"/>
    <col min="13828" max="13828" width="8.125" style="424" customWidth="1"/>
    <col min="13829" max="13829" width="22.5" style="424" bestFit="1" customWidth="1"/>
    <col min="13830" max="13830" width="8.125" style="424" bestFit="1" customWidth="1"/>
    <col min="13831" max="13831" width="13.625" style="424" bestFit="1" customWidth="1"/>
    <col min="13832" max="13832" width="3.125" style="424" customWidth="1"/>
    <col min="13833" max="13833" width="8.875" style="424" customWidth="1"/>
    <col min="13834" max="13835" width="8.375" style="424" customWidth="1"/>
    <col min="13836" max="13836" width="8.5" style="424" customWidth="1"/>
    <col min="13837" max="14082" width="9" style="424"/>
    <col min="14083" max="14083" width="3.75" style="424" customWidth="1"/>
    <col min="14084" max="14084" width="8.125" style="424" customWidth="1"/>
    <col min="14085" max="14085" width="22.5" style="424" bestFit="1" customWidth="1"/>
    <col min="14086" max="14086" width="8.125" style="424" bestFit="1" customWidth="1"/>
    <col min="14087" max="14087" width="13.625" style="424" bestFit="1" customWidth="1"/>
    <col min="14088" max="14088" width="3.125" style="424" customWidth="1"/>
    <col min="14089" max="14089" width="8.875" style="424" customWidth="1"/>
    <col min="14090" max="14091" width="8.375" style="424" customWidth="1"/>
    <col min="14092" max="14092" width="8.5" style="424" customWidth="1"/>
    <col min="14093" max="14338" width="9" style="424"/>
    <col min="14339" max="14339" width="3.75" style="424" customWidth="1"/>
    <col min="14340" max="14340" width="8.125" style="424" customWidth="1"/>
    <col min="14341" max="14341" width="22.5" style="424" bestFit="1" customWidth="1"/>
    <col min="14342" max="14342" width="8.125" style="424" bestFit="1" customWidth="1"/>
    <col min="14343" max="14343" width="13.625" style="424" bestFit="1" customWidth="1"/>
    <col min="14344" max="14344" width="3.125" style="424" customWidth="1"/>
    <col min="14345" max="14345" width="8.875" style="424" customWidth="1"/>
    <col min="14346" max="14347" width="8.375" style="424" customWidth="1"/>
    <col min="14348" max="14348" width="8.5" style="424" customWidth="1"/>
    <col min="14349" max="14594" width="9" style="424"/>
    <col min="14595" max="14595" width="3.75" style="424" customWidth="1"/>
    <col min="14596" max="14596" width="8.125" style="424" customWidth="1"/>
    <col min="14597" max="14597" width="22.5" style="424" bestFit="1" customWidth="1"/>
    <col min="14598" max="14598" width="8.125" style="424" bestFit="1" customWidth="1"/>
    <col min="14599" max="14599" width="13.625" style="424" bestFit="1" customWidth="1"/>
    <col min="14600" max="14600" width="3.125" style="424" customWidth="1"/>
    <col min="14601" max="14601" width="8.875" style="424" customWidth="1"/>
    <col min="14602" max="14603" width="8.375" style="424" customWidth="1"/>
    <col min="14604" max="14604" width="8.5" style="424" customWidth="1"/>
    <col min="14605" max="14850" width="9" style="424"/>
    <col min="14851" max="14851" width="3.75" style="424" customWidth="1"/>
    <col min="14852" max="14852" width="8.125" style="424" customWidth="1"/>
    <col min="14853" max="14853" width="22.5" style="424" bestFit="1" customWidth="1"/>
    <col min="14854" max="14854" width="8.125" style="424" bestFit="1" customWidth="1"/>
    <col min="14855" max="14855" width="13.625" style="424" bestFit="1" customWidth="1"/>
    <col min="14856" max="14856" width="3.125" style="424" customWidth="1"/>
    <col min="14857" max="14857" width="8.875" style="424" customWidth="1"/>
    <col min="14858" max="14859" width="8.375" style="424" customWidth="1"/>
    <col min="14860" max="14860" width="8.5" style="424" customWidth="1"/>
    <col min="14861" max="15106" width="9" style="424"/>
    <col min="15107" max="15107" width="3.75" style="424" customWidth="1"/>
    <col min="15108" max="15108" width="8.125" style="424" customWidth="1"/>
    <col min="15109" max="15109" width="22.5" style="424" bestFit="1" customWidth="1"/>
    <col min="15110" max="15110" width="8.125" style="424" bestFit="1" customWidth="1"/>
    <col min="15111" max="15111" width="13.625" style="424" bestFit="1" customWidth="1"/>
    <col min="15112" max="15112" width="3.125" style="424" customWidth="1"/>
    <col min="15113" max="15113" width="8.875" style="424" customWidth="1"/>
    <col min="15114" max="15115" width="8.375" style="424" customWidth="1"/>
    <col min="15116" max="15116" width="8.5" style="424" customWidth="1"/>
    <col min="15117" max="15362" width="9" style="424"/>
    <col min="15363" max="15363" width="3.75" style="424" customWidth="1"/>
    <col min="15364" max="15364" width="8.125" style="424" customWidth="1"/>
    <col min="15365" max="15365" width="22.5" style="424" bestFit="1" customWidth="1"/>
    <col min="15366" max="15366" width="8.125" style="424" bestFit="1" customWidth="1"/>
    <col min="15367" max="15367" width="13.625" style="424" bestFit="1" customWidth="1"/>
    <col min="15368" max="15368" width="3.125" style="424" customWidth="1"/>
    <col min="15369" max="15369" width="8.875" style="424" customWidth="1"/>
    <col min="15370" max="15371" width="8.375" style="424" customWidth="1"/>
    <col min="15372" max="15372" width="8.5" style="424" customWidth="1"/>
    <col min="15373" max="15618" width="9" style="424"/>
    <col min="15619" max="15619" width="3.75" style="424" customWidth="1"/>
    <col min="15620" max="15620" width="8.125" style="424" customWidth="1"/>
    <col min="15621" max="15621" width="22.5" style="424" bestFit="1" customWidth="1"/>
    <col min="15622" max="15622" width="8.125" style="424" bestFit="1" customWidth="1"/>
    <col min="15623" max="15623" width="13.625" style="424" bestFit="1" customWidth="1"/>
    <col min="15624" max="15624" width="3.125" style="424" customWidth="1"/>
    <col min="15625" max="15625" width="8.875" style="424" customWidth="1"/>
    <col min="15626" max="15627" width="8.375" style="424" customWidth="1"/>
    <col min="15628" max="15628" width="8.5" style="424" customWidth="1"/>
    <col min="15629" max="15874" width="9" style="424"/>
    <col min="15875" max="15875" width="3.75" style="424" customWidth="1"/>
    <col min="15876" max="15876" width="8.125" style="424" customWidth="1"/>
    <col min="15877" max="15877" width="22.5" style="424" bestFit="1" customWidth="1"/>
    <col min="15878" max="15878" width="8.125" style="424" bestFit="1" customWidth="1"/>
    <col min="15879" max="15879" width="13.625" style="424" bestFit="1" customWidth="1"/>
    <col min="15880" max="15880" width="3.125" style="424" customWidth="1"/>
    <col min="15881" max="15881" width="8.875" style="424" customWidth="1"/>
    <col min="15882" max="15883" width="8.375" style="424" customWidth="1"/>
    <col min="15884" max="15884" width="8.5" style="424" customWidth="1"/>
    <col min="15885" max="16130" width="9" style="424"/>
    <col min="16131" max="16131" width="3.75" style="424" customWidth="1"/>
    <col min="16132" max="16132" width="8.125" style="424" customWidth="1"/>
    <col min="16133" max="16133" width="22.5" style="424" bestFit="1" customWidth="1"/>
    <col min="16134" max="16134" width="8.125" style="424" bestFit="1" customWidth="1"/>
    <col min="16135" max="16135" width="13.625" style="424" bestFit="1" customWidth="1"/>
    <col min="16136" max="16136" width="3.125" style="424" customWidth="1"/>
    <col min="16137" max="16137" width="8.875" style="424" customWidth="1"/>
    <col min="16138" max="16139" width="8.375" style="424" customWidth="1"/>
    <col min="16140" max="16140" width="8.5" style="424" customWidth="1"/>
    <col min="16141" max="16384" width="9" style="424"/>
  </cols>
  <sheetData>
    <row r="1" spans="1:12">
      <c r="L1" s="425" t="s">
        <v>629</v>
      </c>
    </row>
    <row r="2" spans="1:12" ht="17.25">
      <c r="A2" s="1342" t="s">
        <v>630</v>
      </c>
      <c r="B2" s="1342"/>
      <c r="C2" s="1342"/>
      <c r="D2" s="1342"/>
      <c r="E2" s="1342"/>
      <c r="F2" s="1342"/>
      <c r="G2" s="1342"/>
      <c r="H2" s="1342"/>
      <c r="I2" s="1342"/>
      <c r="J2" s="1342"/>
      <c r="K2" s="1342"/>
      <c r="L2" s="1342"/>
    </row>
    <row r="3" spans="1:12" ht="6.75" customHeight="1"/>
    <row r="4" spans="1:12" ht="46.5" customHeight="1">
      <c r="A4" s="426" t="s">
        <v>631</v>
      </c>
      <c r="B4" s="426" t="s">
        <v>652</v>
      </c>
      <c r="C4" s="426" t="s">
        <v>308</v>
      </c>
      <c r="D4" s="426" t="s">
        <v>653</v>
      </c>
      <c r="E4" s="427" t="s">
        <v>632</v>
      </c>
      <c r="F4" s="426" t="s">
        <v>633</v>
      </c>
      <c r="G4" s="1343" t="s">
        <v>634</v>
      </c>
      <c r="H4" s="1344"/>
      <c r="I4" s="1345"/>
      <c r="J4" s="428" t="s">
        <v>649</v>
      </c>
      <c r="K4" s="429" t="s">
        <v>650</v>
      </c>
      <c r="L4" s="426" t="s">
        <v>521</v>
      </c>
    </row>
    <row r="5" spans="1:12" ht="15" customHeight="1">
      <c r="A5" s="1346">
        <v>1</v>
      </c>
      <c r="B5" s="1350" t="s">
        <v>639</v>
      </c>
      <c r="C5" s="1350" t="s">
        <v>657</v>
      </c>
      <c r="D5" s="1356" t="s">
        <v>658</v>
      </c>
      <c r="E5" s="1350" t="s">
        <v>204</v>
      </c>
      <c r="F5" s="1350" t="s">
        <v>640</v>
      </c>
      <c r="G5" s="477" t="s">
        <v>329</v>
      </c>
      <c r="H5" s="478"/>
      <c r="I5" s="479" t="s">
        <v>635</v>
      </c>
      <c r="J5" s="1353" t="s">
        <v>684</v>
      </c>
      <c r="K5" s="480"/>
      <c r="L5" s="1346"/>
    </row>
    <row r="6" spans="1:12" ht="15" customHeight="1">
      <c r="A6" s="1347"/>
      <c r="B6" s="1351"/>
      <c r="C6" s="1351"/>
      <c r="D6" s="1357"/>
      <c r="E6" s="1351"/>
      <c r="F6" s="1351"/>
      <c r="G6" s="481" t="s">
        <v>328</v>
      </c>
      <c r="H6" s="482"/>
      <c r="I6" s="483" t="s">
        <v>635</v>
      </c>
      <c r="J6" s="1354"/>
      <c r="K6" s="484" t="s">
        <v>659</v>
      </c>
      <c r="L6" s="1347"/>
    </row>
    <row r="7" spans="1:12" ht="15" customHeight="1">
      <c r="A7" s="1348"/>
      <c r="B7" s="1352"/>
      <c r="C7" s="1352"/>
      <c r="D7" s="1358"/>
      <c r="E7" s="1352"/>
      <c r="F7" s="1352"/>
      <c r="G7" s="485" t="s">
        <v>4</v>
      </c>
      <c r="H7" s="486"/>
      <c r="I7" s="487" t="s">
        <v>635</v>
      </c>
      <c r="J7" s="1355"/>
      <c r="K7" s="488" t="s">
        <v>660</v>
      </c>
      <c r="L7" s="1348"/>
    </row>
    <row r="8" spans="1:12" ht="15" customHeight="1">
      <c r="A8" s="1359">
        <v>2</v>
      </c>
      <c r="B8" s="1362"/>
      <c r="C8" s="1362"/>
      <c r="D8" s="1368" t="s">
        <v>651</v>
      </c>
      <c r="E8" s="1362"/>
      <c r="F8" s="1362"/>
      <c r="G8" s="430" t="s">
        <v>329</v>
      </c>
      <c r="H8" s="441"/>
      <c r="I8" s="431" t="s">
        <v>635</v>
      </c>
      <c r="J8" s="1371" t="s">
        <v>651</v>
      </c>
      <c r="K8" s="432"/>
      <c r="L8" s="1359"/>
    </row>
    <row r="9" spans="1:12" ht="15" customHeight="1">
      <c r="A9" s="1360"/>
      <c r="B9" s="1363"/>
      <c r="C9" s="1363"/>
      <c r="D9" s="1369"/>
      <c r="E9" s="1363"/>
      <c r="F9" s="1363"/>
      <c r="G9" s="433" t="s">
        <v>328</v>
      </c>
      <c r="H9" s="442"/>
      <c r="I9" s="434" t="s">
        <v>635</v>
      </c>
      <c r="J9" s="1372"/>
      <c r="K9" s="435" t="s">
        <v>3</v>
      </c>
      <c r="L9" s="1360"/>
    </row>
    <row r="10" spans="1:12" ht="15" customHeight="1">
      <c r="A10" s="1361"/>
      <c r="B10" s="1364"/>
      <c r="C10" s="1364"/>
      <c r="D10" s="1370"/>
      <c r="E10" s="1364"/>
      <c r="F10" s="1364"/>
      <c r="G10" s="444" t="s">
        <v>4</v>
      </c>
      <c r="H10" s="445"/>
      <c r="I10" s="443" t="s">
        <v>635</v>
      </c>
      <c r="J10" s="1373"/>
      <c r="K10" s="446" t="s">
        <v>636</v>
      </c>
      <c r="L10" s="1361"/>
    </row>
    <row r="11" spans="1:12" ht="15" customHeight="1">
      <c r="A11" s="1359">
        <v>3</v>
      </c>
      <c r="B11" s="1362"/>
      <c r="C11" s="1362"/>
      <c r="D11" s="1368" t="s">
        <v>651</v>
      </c>
      <c r="E11" s="1362"/>
      <c r="F11" s="1362"/>
      <c r="G11" s="430" t="s">
        <v>329</v>
      </c>
      <c r="H11" s="441"/>
      <c r="I11" s="431" t="s">
        <v>635</v>
      </c>
      <c r="J11" s="1371" t="s">
        <v>651</v>
      </c>
      <c r="K11" s="432"/>
      <c r="L11" s="1359"/>
    </row>
    <row r="12" spans="1:12" ht="15" customHeight="1">
      <c r="A12" s="1360"/>
      <c r="B12" s="1363"/>
      <c r="C12" s="1374"/>
      <c r="D12" s="1369"/>
      <c r="E12" s="1363"/>
      <c r="F12" s="1363"/>
      <c r="G12" s="433" t="s">
        <v>328</v>
      </c>
      <c r="H12" s="442"/>
      <c r="I12" s="434" t="s">
        <v>635</v>
      </c>
      <c r="J12" s="1372"/>
      <c r="K12" s="435" t="s">
        <v>3</v>
      </c>
      <c r="L12" s="1360"/>
    </row>
    <row r="13" spans="1:12" ht="15" customHeight="1">
      <c r="A13" s="1361"/>
      <c r="B13" s="1364"/>
      <c r="C13" s="1375"/>
      <c r="D13" s="1370"/>
      <c r="E13" s="1364"/>
      <c r="F13" s="1364"/>
      <c r="G13" s="444" t="s">
        <v>4</v>
      </c>
      <c r="H13" s="445"/>
      <c r="I13" s="443" t="s">
        <v>635</v>
      </c>
      <c r="J13" s="1373"/>
      <c r="K13" s="446" t="s">
        <v>636</v>
      </c>
      <c r="L13" s="1361"/>
    </row>
    <row r="14" spans="1:12" ht="15" customHeight="1">
      <c r="A14" s="1359">
        <v>4</v>
      </c>
      <c r="B14" s="1362"/>
      <c r="C14" s="1362"/>
      <c r="D14" s="1368" t="s">
        <v>651</v>
      </c>
      <c r="E14" s="1362"/>
      <c r="F14" s="1362"/>
      <c r="G14" s="430" t="s">
        <v>329</v>
      </c>
      <c r="H14" s="441"/>
      <c r="I14" s="431" t="s">
        <v>635</v>
      </c>
      <c r="J14" s="1371" t="s">
        <v>651</v>
      </c>
      <c r="K14" s="432"/>
      <c r="L14" s="1359"/>
    </row>
    <row r="15" spans="1:12" ht="15" customHeight="1">
      <c r="A15" s="1360"/>
      <c r="B15" s="1363"/>
      <c r="C15" s="1374"/>
      <c r="D15" s="1369"/>
      <c r="E15" s="1363"/>
      <c r="F15" s="1363"/>
      <c r="G15" s="433" t="s">
        <v>328</v>
      </c>
      <c r="H15" s="442"/>
      <c r="I15" s="434" t="s">
        <v>635</v>
      </c>
      <c r="J15" s="1372"/>
      <c r="K15" s="435" t="s">
        <v>3</v>
      </c>
      <c r="L15" s="1360"/>
    </row>
    <row r="16" spans="1:12" ht="15" customHeight="1">
      <c r="A16" s="1361"/>
      <c r="B16" s="1364"/>
      <c r="C16" s="1375"/>
      <c r="D16" s="1370"/>
      <c r="E16" s="1364"/>
      <c r="F16" s="1364"/>
      <c r="G16" s="444" t="s">
        <v>4</v>
      </c>
      <c r="H16" s="445"/>
      <c r="I16" s="443" t="s">
        <v>635</v>
      </c>
      <c r="J16" s="1373"/>
      <c r="K16" s="446" t="s">
        <v>636</v>
      </c>
      <c r="L16" s="1361"/>
    </row>
    <row r="17" spans="1:12" ht="15" customHeight="1">
      <c r="A17" s="1359">
        <v>5</v>
      </c>
      <c r="B17" s="1362"/>
      <c r="C17" s="1362"/>
      <c r="D17" s="1368" t="s">
        <v>651</v>
      </c>
      <c r="E17" s="1362"/>
      <c r="F17" s="1362"/>
      <c r="G17" s="430" t="s">
        <v>329</v>
      </c>
      <c r="H17" s="441"/>
      <c r="I17" s="431" t="s">
        <v>635</v>
      </c>
      <c r="J17" s="1371" t="s">
        <v>651</v>
      </c>
      <c r="K17" s="432"/>
      <c r="L17" s="1359"/>
    </row>
    <row r="18" spans="1:12" ht="15" customHeight="1">
      <c r="A18" s="1360"/>
      <c r="B18" s="1363"/>
      <c r="C18" s="1374"/>
      <c r="D18" s="1369"/>
      <c r="E18" s="1363"/>
      <c r="F18" s="1363"/>
      <c r="G18" s="433" t="s">
        <v>328</v>
      </c>
      <c r="H18" s="442"/>
      <c r="I18" s="434" t="s">
        <v>635</v>
      </c>
      <c r="J18" s="1372"/>
      <c r="K18" s="435" t="s">
        <v>3</v>
      </c>
      <c r="L18" s="1360"/>
    </row>
    <row r="19" spans="1:12" ht="15" customHeight="1">
      <c r="A19" s="1361"/>
      <c r="B19" s="1364"/>
      <c r="C19" s="1375"/>
      <c r="D19" s="1370"/>
      <c r="E19" s="1364"/>
      <c r="F19" s="1364"/>
      <c r="G19" s="444" t="s">
        <v>4</v>
      </c>
      <c r="H19" s="445"/>
      <c r="I19" s="443" t="s">
        <v>635</v>
      </c>
      <c r="J19" s="1373"/>
      <c r="K19" s="446" t="s">
        <v>636</v>
      </c>
      <c r="L19" s="1361"/>
    </row>
    <row r="20" spans="1:12" ht="15" customHeight="1">
      <c r="A20" s="1359">
        <v>6</v>
      </c>
      <c r="B20" s="1362"/>
      <c r="C20" s="1362"/>
      <c r="D20" s="1368" t="s">
        <v>651</v>
      </c>
      <c r="E20" s="1362"/>
      <c r="F20" s="1362"/>
      <c r="G20" s="430" t="s">
        <v>329</v>
      </c>
      <c r="H20" s="441"/>
      <c r="I20" s="431" t="s">
        <v>635</v>
      </c>
      <c r="J20" s="1371" t="s">
        <v>651</v>
      </c>
      <c r="K20" s="432"/>
      <c r="L20" s="1365"/>
    </row>
    <row r="21" spans="1:12" ht="15" customHeight="1">
      <c r="A21" s="1360"/>
      <c r="B21" s="1363"/>
      <c r="C21" s="1374"/>
      <c r="D21" s="1369"/>
      <c r="E21" s="1363"/>
      <c r="F21" s="1363"/>
      <c r="G21" s="433" t="s">
        <v>328</v>
      </c>
      <c r="H21" s="442"/>
      <c r="I21" s="434" t="s">
        <v>635</v>
      </c>
      <c r="J21" s="1372"/>
      <c r="K21" s="435" t="s">
        <v>3</v>
      </c>
      <c r="L21" s="1366"/>
    </row>
    <row r="22" spans="1:12" ht="15" customHeight="1">
      <c r="A22" s="1361"/>
      <c r="B22" s="1364"/>
      <c r="C22" s="1375"/>
      <c r="D22" s="1370"/>
      <c r="E22" s="1364"/>
      <c r="F22" s="1364"/>
      <c r="G22" s="444" t="s">
        <v>4</v>
      </c>
      <c r="H22" s="445"/>
      <c r="I22" s="443" t="s">
        <v>635</v>
      </c>
      <c r="J22" s="1373"/>
      <c r="K22" s="446" t="s">
        <v>636</v>
      </c>
      <c r="L22" s="1367"/>
    </row>
    <row r="23" spans="1:12" ht="15" customHeight="1">
      <c r="A23" s="1359">
        <v>7</v>
      </c>
      <c r="B23" s="1362"/>
      <c r="C23" s="1359"/>
      <c r="D23" s="1368" t="s">
        <v>651</v>
      </c>
      <c r="E23" s="1362"/>
      <c r="F23" s="1362"/>
      <c r="G23" s="430" t="s">
        <v>329</v>
      </c>
      <c r="H23" s="441"/>
      <c r="I23" s="431" t="s">
        <v>635</v>
      </c>
      <c r="J23" s="1371" t="s">
        <v>651</v>
      </c>
      <c r="K23" s="432"/>
      <c r="L23" s="1359"/>
    </row>
    <row r="24" spans="1:12" ht="15" customHeight="1">
      <c r="A24" s="1360"/>
      <c r="B24" s="1363"/>
      <c r="C24" s="1376"/>
      <c r="D24" s="1369"/>
      <c r="E24" s="1363"/>
      <c r="F24" s="1363"/>
      <c r="G24" s="433" t="s">
        <v>328</v>
      </c>
      <c r="H24" s="442"/>
      <c r="I24" s="434" t="s">
        <v>635</v>
      </c>
      <c r="J24" s="1372"/>
      <c r="K24" s="435" t="s">
        <v>3</v>
      </c>
      <c r="L24" s="1360"/>
    </row>
    <row r="25" spans="1:12" ht="15" customHeight="1">
      <c r="A25" s="1361"/>
      <c r="B25" s="1364"/>
      <c r="C25" s="1377"/>
      <c r="D25" s="1370"/>
      <c r="E25" s="1364"/>
      <c r="F25" s="1364"/>
      <c r="G25" s="444" t="s">
        <v>4</v>
      </c>
      <c r="H25" s="445"/>
      <c r="I25" s="443" t="s">
        <v>635</v>
      </c>
      <c r="J25" s="1373"/>
      <c r="K25" s="446" t="s">
        <v>636</v>
      </c>
      <c r="L25" s="1361"/>
    </row>
    <row r="26" spans="1:12" ht="15" customHeight="1">
      <c r="A26" s="1365">
        <v>8</v>
      </c>
      <c r="B26" s="1378"/>
      <c r="C26" s="1365"/>
      <c r="D26" s="1368" t="s">
        <v>651</v>
      </c>
      <c r="E26" s="1378"/>
      <c r="F26" s="1378"/>
      <c r="G26" s="468" t="s">
        <v>329</v>
      </c>
      <c r="H26" s="469"/>
      <c r="I26" s="470" t="s">
        <v>635</v>
      </c>
      <c r="J26" s="1371" t="s">
        <v>651</v>
      </c>
      <c r="K26" s="432"/>
      <c r="L26" s="1365"/>
    </row>
    <row r="27" spans="1:12" ht="15" customHeight="1">
      <c r="A27" s="1366"/>
      <c r="B27" s="1379"/>
      <c r="C27" s="1381"/>
      <c r="D27" s="1369"/>
      <c r="E27" s="1379"/>
      <c r="F27" s="1379"/>
      <c r="G27" s="471" t="s">
        <v>328</v>
      </c>
      <c r="H27" s="472"/>
      <c r="I27" s="473" t="s">
        <v>635</v>
      </c>
      <c r="J27" s="1372"/>
      <c r="K27" s="435" t="s">
        <v>3</v>
      </c>
      <c r="L27" s="1366"/>
    </row>
    <row r="28" spans="1:12" ht="15" customHeight="1">
      <c r="A28" s="1367"/>
      <c r="B28" s="1380"/>
      <c r="C28" s="1382"/>
      <c r="D28" s="1370"/>
      <c r="E28" s="1380"/>
      <c r="F28" s="1380"/>
      <c r="G28" s="474" t="s">
        <v>4</v>
      </c>
      <c r="H28" s="475"/>
      <c r="I28" s="476" t="s">
        <v>635</v>
      </c>
      <c r="J28" s="1373"/>
      <c r="K28" s="446" t="s">
        <v>636</v>
      </c>
      <c r="L28" s="1367"/>
    </row>
    <row r="29" spans="1:12" ht="15" customHeight="1">
      <c r="A29" s="1365">
        <v>9</v>
      </c>
      <c r="B29" s="1378"/>
      <c r="C29" s="1365"/>
      <c r="D29" s="1368" t="s">
        <v>651</v>
      </c>
      <c r="E29" s="1378"/>
      <c r="F29" s="1378"/>
      <c r="G29" s="468" t="s">
        <v>329</v>
      </c>
      <c r="H29" s="469"/>
      <c r="I29" s="470" t="s">
        <v>635</v>
      </c>
      <c r="J29" s="1371" t="s">
        <v>651</v>
      </c>
      <c r="K29" s="432"/>
      <c r="L29" s="1365"/>
    </row>
    <row r="30" spans="1:12" ht="15" customHeight="1">
      <c r="A30" s="1366"/>
      <c r="B30" s="1379"/>
      <c r="C30" s="1381"/>
      <c r="D30" s="1369"/>
      <c r="E30" s="1379"/>
      <c r="F30" s="1379"/>
      <c r="G30" s="471" t="s">
        <v>328</v>
      </c>
      <c r="H30" s="472"/>
      <c r="I30" s="473" t="s">
        <v>635</v>
      </c>
      <c r="J30" s="1372"/>
      <c r="K30" s="435" t="s">
        <v>3</v>
      </c>
      <c r="L30" s="1366"/>
    </row>
    <row r="31" spans="1:12" ht="15" customHeight="1">
      <c r="A31" s="1367"/>
      <c r="B31" s="1380"/>
      <c r="C31" s="1382"/>
      <c r="D31" s="1370"/>
      <c r="E31" s="1380"/>
      <c r="F31" s="1380"/>
      <c r="G31" s="474" t="s">
        <v>4</v>
      </c>
      <c r="H31" s="475"/>
      <c r="I31" s="476" t="s">
        <v>635</v>
      </c>
      <c r="J31" s="1373"/>
      <c r="K31" s="446" t="s">
        <v>636</v>
      </c>
      <c r="L31" s="1367"/>
    </row>
    <row r="32" spans="1:12" ht="15" customHeight="1">
      <c r="A32" s="1359">
        <v>10</v>
      </c>
      <c r="B32" s="1362"/>
      <c r="C32" s="1362"/>
      <c r="D32" s="1368" t="s">
        <v>651</v>
      </c>
      <c r="E32" s="1362"/>
      <c r="F32" s="1362"/>
      <c r="G32" s="430" t="s">
        <v>329</v>
      </c>
      <c r="H32" s="441"/>
      <c r="I32" s="431" t="s">
        <v>635</v>
      </c>
      <c r="J32" s="1371" t="s">
        <v>651</v>
      </c>
      <c r="K32" s="432"/>
      <c r="L32" s="1365"/>
    </row>
    <row r="33" spans="1:12" ht="15" customHeight="1">
      <c r="A33" s="1360"/>
      <c r="B33" s="1363"/>
      <c r="C33" s="1363"/>
      <c r="D33" s="1369"/>
      <c r="E33" s="1363"/>
      <c r="F33" s="1363"/>
      <c r="G33" s="433" t="s">
        <v>328</v>
      </c>
      <c r="H33" s="442"/>
      <c r="I33" s="434" t="s">
        <v>635</v>
      </c>
      <c r="J33" s="1372"/>
      <c r="K33" s="435" t="s">
        <v>3</v>
      </c>
      <c r="L33" s="1366"/>
    </row>
    <row r="34" spans="1:12" ht="15" customHeight="1">
      <c r="A34" s="1361"/>
      <c r="B34" s="1364"/>
      <c r="C34" s="1364"/>
      <c r="D34" s="1370"/>
      <c r="E34" s="1364"/>
      <c r="F34" s="1364"/>
      <c r="G34" s="444" t="s">
        <v>4</v>
      </c>
      <c r="H34" s="445"/>
      <c r="I34" s="443" t="s">
        <v>635</v>
      </c>
      <c r="J34" s="1373"/>
      <c r="K34" s="446" t="s">
        <v>636</v>
      </c>
      <c r="L34" s="1367"/>
    </row>
    <row r="35" spans="1:12" ht="15" customHeight="1">
      <c r="A35" s="1365">
        <v>11</v>
      </c>
      <c r="B35" s="1362"/>
      <c r="C35" s="1362"/>
      <c r="D35" s="1368" t="s">
        <v>651</v>
      </c>
      <c r="E35" s="1362"/>
      <c r="F35" s="1362"/>
      <c r="G35" s="430" t="s">
        <v>329</v>
      </c>
      <c r="H35" s="441"/>
      <c r="I35" s="431" t="s">
        <v>635</v>
      </c>
      <c r="J35" s="1371" t="s">
        <v>651</v>
      </c>
      <c r="K35" s="432"/>
      <c r="L35" s="1359"/>
    </row>
    <row r="36" spans="1:12" ht="15" customHeight="1">
      <c r="A36" s="1366"/>
      <c r="B36" s="1363"/>
      <c r="C36" s="1363"/>
      <c r="D36" s="1369"/>
      <c r="E36" s="1363"/>
      <c r="F36" s="1363"/>
      <c r="G36" s="433" t="s">
        <v>328</v>
      </c>
      <c r="H36" s="442"/>
      <c r="I36" s="434" t="s">
        <v>635</v>
      </c>
      <c r="J36" s="1372"/>
      <c r="K36" s="435" t="s">
        <v>3</v>
      </c>
      <c r="L36" s="1360"/>
    </row>
    <row r="37" spans="1:12" ht="15" customHeight="1">
      <c r="A37" s="1367"/>
      <c r="B37" s="1364"/>
      <c r="C37" s="1364"/>
      <c r="D37" s="1370"/>
      <c r="E37" s="1364"/>
      <c r="F37" s="1364"/>
      <c r="G37" s="444" t="s">
        <v>4</v>
      </c>
      <c r="H37" s="445"/>
      <c r="I37" s="443" t="s">
        <v>635</v>
      </c>
      <c r="J37" s="1373"/>
      <c r="K37" s="446" t="s">
        <v>636</v>
      </c>
      <c r="L37" s="1361"/>
    </row>
    <row r="38" spans="1:12" ht="15" customHeight="1">
      <c r="A38" s="1365">
        <v>12</v>
      </c>
      <c r="B38" s="1362"/>
      <c r="C38" s="1362"/>
      <c r="D38" s="1368" t="s">
        <v>651</v>
      </c>
      <c r="E38" s="1362"/>
      <c r="F38" s="1362"/>
      <c r="G38" s="430" t="s">
        <v>329</v>
      </c>
      <c r="H38" s="441"/>
      <c r="I38" s="431" t="s">
        <v>635</v>
      </c>
      <c r="J38" s="1371" t="s">
        <v>651</v>
      </c>
      <c r="K38" s="432"/>
      <c r="L38" s="1359"/>
    </row>
    <row r="39" spans="1:12" ht="15" customHeight="1">
      <c r="A39" s="1366"/>
      <c r="B39" s="1363"/>
      <c r="C39" s="1363"/>
      <c r="D39" s="1369"/>
      <c r="E39" s="1363"/>
      <c r="F39" s="1363"/>
      <c r="G39" s="433" t="s">
        <v>328</v>
      </c>
      <c r="H39" s="442"/>
      <c r="I39" s="434" t="s">
        <v>635</v>
      </c>
      <c r="J39" s="1372"/>
      <c r="K39" s="435" t="s">
        <v>3</v>
      </c>
      <c r="L39" s="1360"/>
    </row>
    <row r="40" spans="1:12" ht="15" customHeight="1">
      <c r="A40" s="1367"/>
      <c r="B40" s="1364"/>
      <c r="C40" s="1364"/>
      <c r="D40" s="1370"/>
      <c r="E40" s="1364"/>
      <c r="F40" s="1364"/>
      <c r="G40" s="444" t="s">
        <v>4</v>
      </c>
      <c r="H40" s="445"/>
      <c r="I40" s="443" t="s">
        <v>635</v>
      </c>
      <c r="J40" s="1373"/>
      <c r="K40" s="446" t="s">
        <v>636</v>
      </c>
      <c r="L40" s="1361"/>
    </row>
    <row r="41" spans="1:12" ht="15" customHeight="1">
      <c r="A41" s="1359">
        <v>13</v>
      </c>
      <c r="B41" s="1362"/>
      <c r="C41" s="1362"/>
      <c r="D41" s="1368" t="s">
        <v>651</v>
      </c>
      <c r="E41" s="1362"/>
      <c r="F41" s="1362"/>
      <c r="G41" s="430" t="s">
        <v>329</v>
      </c>
      <c r="H41" s="441"/>
      <c r="I41" s="431" t="s">
        <v>635</v>
      </c>
      <c r="J41" s="1371" t="s">
        <v>651</v>
      </c>
      <c r="K41" s="432"/>
      <c r="L41" s="1359"/>
    </row>
    <row r="42" spans="1:12" ht="15" customHeight="1">
      <c r="A42" s="1360"/>
      <c r="B42" s="1363"/>
      <c r="C42" s="1363"/>
      <c r="D42" s="1369"/>
      <c r="E42" s="1363"/>
      <c r="F42" s="1363"/>
      <c r="G42" s="433" t="s">
        <v>328</v>
      </c>
      <c r="H42" s="442"/>
      <c r="I42" s="434" t="s">
        <v>635</v>
      </c>
      <c r="J42" s="1372"/>
      <c r="K42" s="435" t="s">
        <v>3</v>
      </c>
      <c r="L42" s="1360"/>
    </row>
    <row r="43" spans="1:12" ht="15" customHeight="1">
      <c r="A43" s="1361"/>
      <c r="B43" s="1364"/>
      <c r="C43" s="1364"/>
      <c r="D43" s="1370"/>
      <c r="E43" s="1364"/>
      <c r="F43" s="1364"/>
      <c r="G43" s="444" t="s">
        <v>4</v>
      </c>
      <c r="H43" s="445"/>
      <c r="I43" s="443" t="s">
        <v>635</v>
      </c>
      <c r="J43" s="1373"/>
      <c r="K43" s="446" t="s">
        <v>636</v>
      </c>
      <c r="L43" s="1361"/>
    </row>
    <row r="44" spans="1:12" ht="15" customHeight="1">
      <c r="A44" s="1365">
        <v>14</v>
      </c>
      <c r="B44" s="1362"/>
      <c r="C44" s="1362"/>
      <c r="D44" s="1368" t="s">
        <v>651</v>
      </c>
      <c r="E44" s="1362"/>
      <c r="F44" s="1362"/>
      <c r="G44" s="430" t="s">
        <v>329</v>
      </c>
      <c r="H44" s="441"/>
      <c r="I44" s="431" t="s">
        <v>635</v>
      </c>
      <c r="J44" s="1371" t="s">
        <v>651</v>
      </c>
      <c r="K44" s="432"/>
      <c r="L44" s="1359"/>
    </row>
    <row r="45" spans="1:12" ht="15" customHeight="1">
      <c r="A45" s="1366"/>
      <c r="B45" s="1363"/>
      <c r="C45" s="1363"/>
      <c r="D45" s="1369"/>
      <c r="E45" s="1363"/>
      <c r="F45" s="1363"/>
      <c r="G45" s="433" t="s">
        <v>328</v>
      </c>
      <c r="H45" s="442"/>
      <c r="I45" s="434" t="s">
        <v>635</v>
      </c>
      <c r="J45" s="1372"/>
      <c r="K45" s="435" t="s">
        <v>3</v>
      </c>
      <c r="L45" s="1360"/>
    </row>
    <row r="46" spans="1:12" ht="15" customHeight="1">
      <c r="A46" s="1367"/>
      <c r="B46" s="1364"/>
      <c r="C46" s="1364"/>
      <c r="D46" s="1370"/>
      <c r="E46" s="1364"/>
      <c r="F46" s="1364"/>
      <c r="G46" s="444" t="s">
        <v>4</v>
      </c>
      <c r="H46" s="445"/>
      <c r="I46" s="443" t="s">
        <v>635</v>
      </c>
      <c r="J46" s="1373"/>
      <c r="K46" s="446" t="s">
        <v>636</v>
      </c>
      <c r="L46" s="1361"/>
    </row>
    <row r="47" spans="1:12" ht="15" customHeight="1">
      <c r="A47" s="1365">
        <v>15</v>
      </c>
      <c r="B47" s="1362"/>
      <c r="C47" s="1362"/>
      <c r="D47" s="1368" t="s">
        <v>651</v>
      </c>
      <c r="E47" s="1362"/>
      <c r="F47" s="1362"/>
      <c r="G47" s="430" t="s">
        <v>329</v>
      </c>
      <c r="H47" s="441"/>
      <c r="I47" s="431" t="s">
        <v>635</v>
      </c>
      <c r="J47" s="1371" t="s">
        <v>651</v>
      </c>
      <c r="K47" s="432"/>
      <c r="L47" s="1359"/>
    </row>
    <row r="48" spans="1:12" ht="15" customHeight="1">
      <c r="A48" s="1366"/>
      <c r="B48" s="1363"/>
      <c r="C48" s="1363"/>
      <c r="D48" s="1369"/>
      <c r="E48" s="1363"/>
      <c r="F48" s="1363"/>
      <c r="G48" s="433" t="s">
        <v>328</v>
      </c>
      <c r="H48" s="442"/>
      <c r="I48" s="434" t="s">
        <v>635</v>
      </c>
      <c r="J48" s="1372"/>
      <c r="K48" s="435" t="s">
        <v>3</v>
      </c>
      <c r="L48" s="1360"/>
    </row>
    <row r="49" spans="1:12" ht="15" customHeight="1">
      <c r="A49" s="1367"/>
      <c r="B49" s="1364"/>
      <c r="C49" s="1364"/>
      <c r="D49" s="1370"/>
      <c r="E49" s="1364"/>
      <c r="F49" s="1364"/>
      <c r="G49" s="444" t="s">
        <v>4</v>
      </c>
      <c r="H49" s="445"/>
      <c r="I49" s="443" t="s">
        <v>635</v>
      </c>
      <c r="J49" s="1373"/>
      <c r="K49" s="446" t="s">
        <v>636</v>
      </c>
      <c r="L49" s="1361"/>
    </row>
    <row r="50" spans="1:12" ht="15" customHeight="1">
      <c r="A50" s="1359">
        <v>16</v>
      </c>
      <c r="B50" s="1362"/>
      <c r="C50" s="1362"/>
      <c r="D50" s="1368" t="s">
        <v>651</v>
      </c>
      <c r="E50" s="1362"/>
      <c r="F50" s="1362"/>
      <c r="G50" s="430" t="s">
        <v>329</v>
      </c>
      <c r="H50" s="441"/>
      <c r="I50" s="431" t="s">
        <v>635</v>
      </c>
      <c r="J50" s="1371" t="s">
        <v>651</v>
      </c>
      <c r="K50" s="432"/>
      <c r="L50" s="1359"/>
    </row>
    <row r="51" spans="1:12" ht="15" customHeight="1">
      <c r="A51" s="1360"/>
      <c r="B51" s="1363"/>
      <c r="C51" s="1363"/>
      <c r="D51" s="1369"/>
      <c r="E51" s="1363"/>
      <c r="F51" s="1363"/>
      <c r="G51" s="433" t="s">
        <v>328</v>
      </c>
      <c r="H51" s="442"/>
      <c r="I51" s="434" t="s">
        <v>635</v>
      </c>
      <c r="J51" s="1372"/>
      <c r="K51" s="435" t="s">
        <v>3</v>
      </c>
      <c r="L51" s="1360"/>
    </row>
    <row r="52" spans="1:12" ht="15" customHeight="1">
      <c r="A52" s="1361"/>
      <c r="B52" s="1364"/>
      <c r="C52" s="1364"/>
      <c r="D52" s="1370"/>
      <c r="E52" s="1364"/>
      <c r="F52" s="1364"/>
      <c r="G52" s="444" t="s">
        <v>4</v>
      </c>
      <c r="H52" s="445"/>
      <c r="I52" s="443" t="s">
        <v>635</v>
      </c>
      <c r="J52" s="1373"/>
      <c r="K52" s="446" t="s">
        <v>636</v>
      </c>
      <c r="L52" s="1361"/>
    </row>
    <row r="53" spans="1:12" ht="5.25" customHeight="1">
      <c r="A53" s="436"/>
      <c r="B53" s="437"/>
      <c r="C53" s="438"/>
      <c r="D53" s="438"/>
      <c r="E53" s="439"/>
      <c r="F53" s="439"/>
      <c r="G53" s="440"/>
      <c r="H53" s="440"/>
      <c r="I53" s="440"/>
      <c r="J53" s="439"/>
      <c r="K53" s="439"/>
      <c r="L53" s="436"/>
    </row>
    <row r="54" spans="1:12">
      <c r="A54" s="424" t="s">
        <v>637</v>
      </c>
    </row>
    <row r="55" spans="1:12">
      <c r="A55" s="1349" t="s">
        <v>638</v>
      </c>
      <c r="B55" s="1349"/>
      <c r="C55" s="1349"/>
      <c r="D55" s="1349"/>
      <c r="E55" s="1349"/>
      <c r="F55" s="1349"/>
    </row>
  </sheetData>
  <mergeCells count="131">
    <mergeCell ref="L50:L52"/>
    <mergeCell ref="E47:E49"/>
    <mergeCell ref="F47:F49"/>
    <mergeCell ref="J47:J49"/>
    <mergeCell ref="L47:L49"/>
    <mergeCell ref="A50:A52"/>
    <mergeCell ref="B50:B52"/>
    <mergeCell ref="D50:D52"/>
    <mergeCell ref="E50:E52"/>
    <mergeCell ref="F50:F52"/>
    <mergeCell ref="J50:J52"/>
    <mergeCell ref="L41:L43"/>
    <mergeCell ref="A44:A46"/>
    <mergeCell ref="B44:B46"/>
    <mergeCell ref="C44:C46"/>
    <mergeCell ref="D44:D46"/>
    <mergeCell ref="E44:E46"/>
    <mergeCell ref="F44:F46"/>
    <mergeCell ref="J44:J46"/>
    <mergeCell ref="L44:L46"/>
    <mergeCell ref="J41:J43"/>
    <mergeCell ref="A38:A40"/>
    <mergeCell ref="B38:B40"/>
    <mergeCell ref="C38:C40"/>
    <mergeCell ref="D38:D40"/>
    <mergeCell ref="E38:E40"/>
    <mergeCell ref="F38:F40"/>
    <mergeCell ref="J38:J40"/>
    <mergeCell ref="L38:L40"/>
    <mergeCell ref="D35:D37"/>
    <mergeCell ref="E35:E37"/>
    <mergeCell ref="A32:A34"/>
    <mergeCell ref="B32:B34"/>
    <mergeCell ref="C32:C34"/>
    <mergeCell ref="D32:D34"/>
    <mergeCell ref="E32:E34"/>
    <mergeCell ref="F32:F34"/>
    <mergeCell ref="J32:J34"/>
    <mergeCell ref="L32:L34"/>
    <mergeCell ref="F35:F37"/>
    <mergeCell ref="J35:J37"/>
    <mergeCell ref="L35:L37"/>
    <mergeCell ref="C35:C37"/>
    <mergeCell ref="A35:A37"/>
    <mergeCell ref="B35:B37"/>
    <mergeCell ref="F26:F28"/>
    <mergeCell ref="J26:J28"/>
    <mergeCell ref="L26:L28"/>
    <mergeCell ref="A29:A31"/>
    <mergeCell ref="B29:B31"/>
    <mergeCell ref="C29:C31"/>
    <mergeCell ref="D29:D31"/>
    <mergeCell ref="E29:E31"/>
    <mergeCell ref="F29:F31"/>
    <mergeCell ref="J29:J31"/>
    <mergeCell ref="A26:A28"/>
    <mergeCell ref="B26:B28"/>
    <mergeCell ref="C26:C28"/>
    <mergeCell ref="D26:D28"/>
    <mergeCell ref="E26:E28"/>
    <mergeCell ref="L29:L31"/>
    <mergeCell ref="D20:D22"/>
    <mergeCell ref="E20:E22"/>
    <mergeCell ref="F20:F22"/>
    <mergeCell ref="J20:J22"/>
    <mergeCell ref="L20:L22"/>
    <mergeCell ref="A23:A25"/>
    <mergeCell ref="B23:B25"/>
    <mergeCell ref="C23:C25"/>
    <mergeCell ref="D23:D25"/>
    <mergeCell ref="E23:E25"/>
    <mergeCell ref="F23:F25"/>
    <mergeCell ref="J23:J25"/>
    <mergeCell ref="L23:L25"/>
    <mergeCell ref="C20:C22"/>
    <mergeCell ref="A20:A22"/>
    <mergeCell ref="B20:B22"/>
    <mergeCell ref="C17:C19"/>
    <mergeCell ref="D17:D19"/>
    <mergeCell ref="E17:E19"/>
    <mergeCell ref="F17:F19"/>
    <mergeCell ref="J17:J19"/>
    <mergeCell ref="L17:L19"/>
    <mergeCell ref="A14:A16"/>
    <mergeCell ref="B14:B16"/>
    <mergeCell ref="C14:C16"/>
    <mergeCell ref="D14:D16"/>
    <mergeCell ref="E14:E16"/>
    <mergeCell ref="F14:F16"/>
    <mergeCell ref="J14:J16"/>
    <mergeCell ref="L14:L16"/>
    <mergeCell ref="A17:A19"/>
    <mergeCell ref="B17:B19"/>
    <mergeCell ref="J8:J10"/>
    <mergeCell ref="L8:L10"/>
    <mergeCell ref="A11:A13"/>
    <mergeCell ref="B11:B13"/>
    <mergeCell ref="C11:C13"/>
    <mergeCell ref="D11:D13"/>
    <mergeCell ref="E11:E13"/>
    <mergeCell ref="F11:F13"/>
    <mergeCell ref="J11:J13"/>
    <mergeCell ref="L11:L13"/>
    <mergeCell ref="C8:C10"/>
    <mergeCell ref="D8:D10"/>
    <mergeCell ref="E8:E10"/>
    <mergeCell ref="F8:F10"/>
    <mergeCell ref="A2:L2"/>
    <mergeCell ref="G4:I4"/>
    <mergeCell ref="A5:A7"/>
    <mergeCell ref="L5:L7"/>
    <mergeCell ref="A55:F55"/>
    <mergeCell ref="B5:B7"/>
    <mergeCell ref="E5:E7"/>
    <mergeCell ref="F5:F7"/>
    <mergeCell ref="J5:J7"/>
    <mergeCell ref="C5:C7"/>
    <mergeCell ref="D5:D7"/>
    <mergeCell ref="A8:A10"/>
    <mergeCell ref="B8:B10"/>
    <mergeCell ref="C50:C52"/>
    <mergeCell ref="A47:A49"/>
    <mergeCell ref="B47:B49"/>
    <mergeCell ref="C47:C49"/>
    <mergeCell ref="D47:D49"/>
    <mergeCell ref="A41:A43"/>
    <mergeCell ref="B41:B43"/>
    <mergeCell ref="C41:C43"/>
    <mergeCell ref="D41:D43"/>
    <mergeCell ref="E41:E43"/>
    <mergeCell ref="F41:F43"/>
  </mergeCells>
  <phoneticPr fontId="2"/>
  <pageMargins left="0.35433070866141736" right="0.19685039370078741" top="0.39370078740157483" bottom="0.23622047244094491" header="0" footer="0.15748031496062992"/>
  <pageSetup paperSize="9" scale="87" fitToHeight="0" orientation="portrait" r:id="rId1"/>
  <headerFooter alignWithMargins="0">
    <oddFooter>&amp;C&amp;P</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'list（※編集・削除せず、そのまま提出してください。）'!$D$3:$D$7</xm:f>
          </x14:formula1>
          <xm:sqref>B5:B52</xm:sqref>
        </x14:dataValidation>
        <x14:dataValidation type="list" allowBlank="1" showInputMessage="1" showErrorMessage="1">
          <x14:formula1>
            <xm:f>'list（※編集・削除せず、そのまま提出してください。）'!$E$3:$E$7</xm:f>
          </x14:formula1>
          <xm:sqref>E5:E52</xm:sqref>
        </x14:dataValidation>
        <x14:dataValidation type="list" allowBlank="1" showInputMessage="1" showErrorMessage="1">
          <x14:formula1>
            <xm:f>'list（※編集・削除せず、そのまま提出してください。）'!$F$3:$F$7</xm:f>
          </x14:formula1>
          <xm:sqref>F5:F52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GY5"/>
  <sheetViews>
    <sheetView topLeftCell="A2" zoomScaleNormal="100" zoomScaleSheetLayoutView="90" workbookViewId="0">
      <selection activeCell="M12" sqref="M12"/>
    </sheetView>
  </sheetViews>
  <sheetFormatPr defaultRowHeight="13.5"/>
  <cols>
    <col min="2" max="11" width="9" customWidth="1"/>
    <col min="14" max="39" width="9" customWidth="1"/>
    <col min="43" max="47" width="9" customWidth="1"/>
    <col min="51" max="51" width="9" customWidth="1"/>
    <col min="148" max="148" width="12.125" customWidth="1"/>
  </cols>
  <sheetData>
    <row r="2" spans="2:207" ht="27" customHeight="1">
      <c r="B2" s="447" t="s">
        <v>209</v>
      </c>
      <c r="C2" s="447" t="s">
        <v>508</v>
      </c>
      <c r="D2" s="448" t="s">
        <v>510</v>
      </c>
      <c r="E2" s="447" t="s">
        <v>488</v>
      </c>
      <c r="F2" s="1386" t="s">
        <v>487</v>
      </c>
      <c r="G2" s="1387"/>
      <c r="H2" s="1387"/>
      <c r="I2" s="1387"/>
      <c r="J2" s="1387"/>
      <c r="K2" s="1387"/>
      <c r="L2" s="1388"/>
      <c r="M2" s="1386" t="s">
        <v>490</v>
      </c>
      <c r="N2" s="1388"/>
      <c r="O2" s="447" t="s">
        <v>493</v>
      </c>
      <c r="P2" s="447" t="s">
        <v>494</v>
      </c>
      <c r="Q2" s="1383" t="s">
        <v>495</v>
      </c>
      <c r="R2" s="1383"/>
      <c r="S2" s="1383"/>
      <c r="T2" s="1383"/>
      <c r="U2" s="447" t="s">
        <v>502</v>
      </c>
      <c r="V2" s="447" t="s">
        <v>503</v>
      </c>
      <c r="W2" s="1383" t="s">
        <v>504</v>
      </c>
      <c r="X2" s="1383"/>
      <c r="Y2" s="1383"/>
      <c r="Z2" s="1383"/>
      <c r="AA2" s="447" t="s">
        <v>505</v>
      </c>
      <c r="AB2" s="447" t="s">
        <v>506</v>
      </c>
      <c r="AC2" s="1383" t="s">
        <v>507</v>
      </c>
      <c r="AD2" s="1383"/>
      <c r="AE2" s="1383"/>
      <c r="AF2" s="1383"/>
      <c r="AG2" s="447" t="s">
        <v>509</v>
      </c>
      <c r="AH2" s="447" t="s">
        <v>511</v>
      </c>
      <c r="AI2" s="1383" t="s">
        <v>512</v>
      </c>
      <c r="AJ2" s="1383"/>
      <c r="AK2" s="1383"/>
      <c r="AL2" s="1383" t="s">
        <v>516</v>
      </c>
      <c r="AM2" s="1383"/>
      <c r="AN2" s="1383"/>
      <c r="AO2" s="1383"/>
      <c r="AP2" s="1383"/>
      <c r="AQ2" s="1383" t="s">
        <v>522</v>
      </c>
      <c r="AR2" s="1383"/>
      <c r="AS2" s="1383"/>
      <c r="AT2" s="1383"/>
      <c r="AU2" s="1383"/>
      <c r="AV2" s="1383" t="s">
        <v>523</v>
      </c>
      <c r="AW2" s="1383"/>
      <c r="AX2" s="1383"/>
      <c r="AY2" s="1383"/>
      <c r="AZ2" s="1383"/>
      <c r="BA2" s="1383" t="s">
        <v>524</v>
      </c>
      <c r="BB2" s="1383"/>
      <c r="BC2" s="1383"/>
      <c r="BD2" s="1383"/>
      <c r="BE2" s="1383" t="s">
        <v>530</v>
      </c>
      <c r="BF2" s="1383"/>
      <c r="BG2" s="1383"/>
      <c r="BH2" s="1383"/>
      <c r="BI2" s="1383" t="s">
        <v>531</v>
      </c>
      <c r="BJ2" s="1383"/>
      <c r="BK2" s="1383"/>
      <c r="BL2" s="1383"/>
      <c r="BM2" s="1383" t="s">
        <v>532</v>
      </c>
      <c r="BN2" s="1383"/>
      <c r="BO2" s="1383"/>
      <c r="BP2" s="1383"/>
      <c r="BQ2" s="1383" t="s">
        <v>535</v>
      </c>
      <c r="BR2" s="1383"/>
      <c r="BS2" s="1383"/>
      <c r="BT2" s="1383"/>
      <c r="BU2" s="1386" t="s">
        <v>555</v>
      </c>
      <c r="BV2" s="1387"/>
      <c r="BW2" s="1387"/>
      <c r="BX2" s="1387"/>
      <c r="BY2" s="1387"/>
      <c r="BZ2" s="1387"/>
      <c r="CA2" s="1388"/>
      <c r="CB2" s="1383" t="s">
        <v>536</v>
      </c>
      <c r="CC2" s="1383"/>
      <c r="CD2" s="1383"/>
      <c r="CE2" s="1383"/>
      <c r="CF2" s="1383"/>
      <c r="CG2" s="1383"/>
      <c r="CH2" s="1383"/>
      <c r="CI2" s="1383"/>
      <c r="CJ2" s="1383"/>
      <c r="CK2" s="1383"/>
      <c r="CL2" s="1383"/>
      <c r="CM2" s="1383"/>
      <c r="CN2" s="1383"/>
      <c r="CO2" s="1383"/>
      <c r="CP2" s="1383"/>
      <c r="CQ2" s="1383"/>
      <c r="CR2" s="1383"/>
      <c r="CS2" s="1383"/>
      <c r="CT2" s="1383"/>
      <c r="CU2" s="1383"/>
      <c r="CV2" s="1383"/>
      <c r="CW2" s="1383"/>
      <c r="CX2" s="1383"/>
      <c r="CY2" s="1383"/>
      <c r="CZ2" s="1383"/>
      <c r="DA2" s="1383"/>
      <c r="DB2" s="1383"/>
      <c r="DC2" s="1383"/>
      <c r="DD2" s="1383"/>
      <c r="DE2" s="1383"/>
      <c r="DF2" s="1383"/>
      <c r="DG2" s="1383"/>
      <c r="DH2" s="1383" t="s">
        <v>545</v>
      </c>
      <c r="DI2" s="1383"/>
      <c r="DJ2" s="1383"/>
      <c r="DK2" s="1383"/>
      <c r="DL2" s="1383"/>
      <c r="DM2" s="1383" t="s">
        <v>551</v>
      </c>
      <c r="DN2" s="1383"/>
      <c r="DO2" s="1383"/>
      <c r="DP2" s="1383"/>
      <c r="DQ2" s="1389" t="s">
        <v>562</v>
      </c>
      <c r="DR2" s="1390"/>
      <c r="DS2" s="1390"/>
      <c r="DT2" s="1390"/>
      <c r="DU2" s="1390"/>
      <c r="DV2" s="1390"/>
      <c r="DW2" s="1390"/>
      <c r="DX2" s="1390"/>
      <c r="DY2" s="1390"/>
      <c r="DZ2" s="1390"/>
      <c r="EA2" s="1390"/>
      <c r="EB2" s="1390"/>
      <c r="EC2" s="1390"/>
      <c r="ED2" s="1390"/>
      <c r="EE2" s="1390"/>
      <c r="EF2" s="1390"/>
      <c r="EG2" s="1390"/>
      <c r="EH2" s="1390"/>
      <c r="EI2" s="1390"/>
      <c r="EJ2" s="1390"/>
      <c r="EK2" s="1390"/>
      <c r="EL2" s="1390"/>
      <c r="EM2" s="1390"/>
      <c r="EN2" s="1390"/>
      <c r="EO2" s="1390"/>
      <c r="EP2" s="1390"/>
      <c r="EQ2" s="1391"/>
      <c r="ER2" s="1384" t="s">
        <v>212</v>
      </c>
      <c r="ES2" s="1384"/>
      <c r="ET2" s="1384"/>
      <c r="EU2" s="1384"/>
      <c r="EV2" s="1384"/>
      <c r="EW2" s="1384"/>
      <c r="EX2" s="1384"/>
      <c r="EY2" s="1384"/>
      <c r="EZ2" s="1384"/>
      <c r="FA2" s="1384"/>
      <c r="FB2" s="1384"/>
      <c r="FC2" s="1384"/>
      <c r="FD2" s="1384"/>
      <c r="FE2" s="1384"/>
      <c r="FF2" s="1384"/>
      <c r="FG2" s="463" t="s">
        <v>583</v>
      </c>
      <c r="FH2" s="464"/>
      <c r="FI2" s="464"/>
      <c r="FJ2" s="464"/>
      <c r="FK2" s="464"/>
      <c r="FL2" s="464"/>
      <c r="FM2" s="464"/>
      <c r="FN2" s="464"/>
      <c r="FO2" s="465"/>
      <c r="FP2" s="465"/>
      <c r="FQ2" s="465"/>
      <c r="FR2" s="465"/>
      <c r="FS2" s="465"/>
      <c r="FT2" s="465"/>
      <c r="FU2" s="465"/>
      <c r="FV2" s="465"/>
      <c r="FW2" s="457"/>
      <c r="FX2" s="463" t="s">
        <v>601</v>
      </c>
      <c r="FY2" s="464"/>
      <c r="FZ2" s="464"/>
      <c r="GA2" s="464"/>
      <c r="GB2" s="464"/>
      <c r="GC2" s="464"/>
      <c r="GD2" s="466"/>
      <c r="GE2" s="466"/>
      <c r="GF2" s="467"/>
      <c r="GG2" s="447" t="s">
        <v>608</v>
      </c>
      <c r="GH2" s="447" t="s">
        <v>199</v>
      </c>
      <c r="GI2" s="447" t="s">
        <v>200</v>
      </c>
      <c r="GJ2" s="447" t="s">
        <v>609</v>
      </c>
      <c r="GK2" s="450" t="s">
        <v>610</v>
      </c>
      <c r="GL2" s="451"/>
      <c r="GM2" s="447" t="s">
        <v>612</v>
      </c>
      <c r="GN2" s="1383" t="s">
        <v>613</v>
      </c>
      <c r="GO2" s="1383"/>
      <c r="GP2" s="447" t="s">
        <v>616</v>
      </c>
      <c r="GQ2" s="447" t="s">
        <v>617</v>
      </c>
      <c r="GR2" s="447" t="s">
        <v>618</v>
      </c>
      <c r="GS2" s="1383" t="s">
        <v>622</v>
      </c>
      <c r="GT2" s="1383"/>
      <c r="GU2" s="1383"/>
      <c r="GV2" s="447" t="s">
        <v>623</v>
      </c>
      <c r="GW2" s="452"/>
      <c r="GX2" s="447"/>
      <c r="GY2" s="447"/>
    </row>
    <row r="3" spans="2:207" ht="27">
      <c r="B3" s="447"/>
      <c r="C3" s="447"/>
      <c r="D3" s="447"/>
      <c r="E3" s="447"/>
      <c r="F3" s="447" t="s">
        <v>0</v>
      </c>
      <c r="G3" s="1383" t="s">
        <v>277</v>
      </c>
      <c r="H3" s="1383"/>
      <c r="I3" s="1383" t="s">
        <v>9</v>
      </c>
      <c r="J3" s="1383"/>
      <c r="K3" s="1383" t="s">
        <v>489</v>
      </c>
      <c r="L3" s="1383"/>
      <c r="M3" s="447" t="s">
        <v>491</v>
      </c>
      <c r="N3" s="447" t="s">
        <v>492</v>
      </c>
      <c r="O3" s="447"/>
      <c r="P3" s="447"/>
      <c r="Q3" s="453" t="s">
        <v>498</v>
      </c>
      <c r="R3" s="447" t="s">
        <v>499</v>
      </c>
      <c r="S3" s="447" t="s">
        <v>500</v>
      </c>
      <c r="T3" s="447" t="s">
        <v>501</v>
      </c>
      <c r="U3" s="447"/>
      <c r="V3" s="447"/>
      <c r="W3" s="453" t="s">
        <v>498</v>
      </c>
      <c r="X3" s="447" t="s">
        <v>499</v>
      </c>
      <c r="Y3" s="447" t="s">
        <v>500</v>
      </c>
      <c r="Z3" s="447" t="s">
        <v>501</v>
      </c>
      <c r="AA3" s="447"/>
      <c r="AB3" s="447"/>
      <c r="AC3" s="447" t="s">
        <v>498</v>
      </c>
      <c r="AD3" s="447" t="s">
        <v>499</v>
      </c>
      <c r="AE3" s="447" t="s">
        <v>500</v>
      </c>
      <c r="AF3" s="447" t="s">
        <v>501</v>
      </c>
      <c r="AG3" s="447"/>
      <c r="AH3" s="447"/>
      <c r="AI3" s="447" t="s">
        <v>513</v>
      </c>
      <c r="AJ3" s="447" t="s">
        <v>514</v>
      </c>
      <c r="AK3" s="447" t="s">
        <v>515</v>
      </c>
      <c r="AL3" s="1383" t="s">
        <v>519</v>
      </c>
      <c r="AM3" s="1383"/>
      <c r="AN3" s="1383" t="s">
        <v>520</v>
      </c>
      <c r="AO3" s="1383"/>
      <c r="AP3" s="447" t="s">
        <v>521</v>
      </c>
      <c r="AQ3" s="1383" t="s">
        <v>519</v>
      </c>
      <c r="AR3" s="1383"/>
      <c r="AS3" s="1383" t="s">
        <v>520</v>
      </c>
      <c r="AT3" s="1383"/>
      <c r="AU3" s="447" t="s">
        <v>521</v>
      </c>
      <c r="AV3" s="1383" t="s">
        <v>519</v>
      </c>
      <c r="AW3" s="1383"/>
      <c r="AX3" s="1383" t="s">
        <v>520</v>
      </c>
      <c r="AY3" s="1383"/>
      <c r="AZ3" s="447" t="s">
        <v>521</v>
      </c>
      <c r="BA3" s="447" t="s">
        <v>525</v>
      </c>
      <c r="BB3" s="1383" t="s">
        <v>528</v>
      </c>
      <c r="BC3" s="1383"/>
      <c r="BD3" s="447" t="s">
        <v>529</v>
      </c>
      <c r="BE3" s="447" t="s">
        <v>525</v>
      </c>
      <c r="BF3" s="1383" t="s">
        <v>528</v>
      </c>
      <c r="BG3" s="1383"/>
      <c r="BH3" s="447" t="s">
        <v>529</v>
      </c>
      <c r="BI3" s="447" t="s">
        <v>525</v>
      </c>
      <c r="BJ3" s="1386" t="s">
        <v>528</v>
      </c>
      <c r="BK3" s="1388"/>
      <c r="BL3" s="447" t="s">
        <v>529</v>
      </c>
      <c r="BM3" s="447" t="s">
        <v>525</v>
      </c>
      <c r="BN3" s="1383" t="s">
        <v>528</v>
      </c>
      <c r="BO3" s="1383"/>
      <c r="BP3" s="447" t="s">
        <v>529</v>
      </c>
      <c r="BQ3" s="447" t="s">
        <v>525</v>
      </c>
      <c r="BR3" s="1383" t="s">
        <v>528</v>
      </c>
      <c r="BS3" s="1383"/>
      <c r="BT3" s="447" t="s">
        <v>529</v>
      </c>
      <c r="BU3" s="447" t="s">
        <v>556</v>
      </c>
      <c r="BV3" s="447" t="s">
        <v>557</v>
      </c>
      <c r="BW3" s="447" t="s">
        <v>558</v>
      </c>
      <c r="BX3" s="447" t="s">
        <v>559</v>
      </c>
      <c r="BY3" s="447" t="s">
        <v>560</v>
      </c>
      <c r="BZ3" s="447" t="s">
        <v>561</v>
      </c>
      <c r="CA3" s="447" t="s">
        <v>535</v>
      </c>
      <c r="CB3" s="1383" t="s">
        <v>524</v>
      </c>
      <c r="CC3" s="1383"/>
      <c r="CD3" s="1383"/>
      <c r="CE3" s="1383"/>
      <c r="CF3" s="1383"/>
      <c r="CG3" s="1383"/>
      <c r="CH3" s="1383"/>
      <c r="CI3" s="1383"/>
      <c r="CJ3" s="1383" t="s">
        <v>530</v>
      </c>
      <c r="CK3" s="1383"/>
      <c r="CL3" s="1383"/>
      <c r="CM3" s="1383"/>
      <c r="CN3" s="1383"/>
      <c r="CO3" s="1383"/>
      <c r="CP3" s="1383"/>
      <c r="CQ3" s="1383"/>
      <c r="CR3" s="1383" t="s">
        <v>531</v>
      </c>
      <c r="CS3" s="1383"/>
      <c r="CT3" s="1383"/>
      <c r="CU3" s="1383"/>
      <c r="CV3" s="1383"/>
      <c r="CW3" s="1383"/>
      <c r="CX3" s="1383"/>
      <c r="CY3" s="1383"/>
      <c r="CZ3" s="1383" t="s">
        <v>535</v>
      </c>
      <c r="DA3" s="1383"/>
      <c r="DB3" s="1383"/>
      <c r="DC3" s="1383"/>
      <c r="DD3" s="1383"/>
      <c r="DE3" s="1383"/>
      <c r="DF3" s="1383"/>
      <c r="DG3" s="1383"/>
      <c r="DH3" s="1383" t="s">
        <v>546</v>
      </c>
      <c r="DI3" s="1383"/>
      <c r="DJ3" s="1383"/>
      <c r="DK3" s="447" t="s">
        <v>549</v>
      </c>
      <c r="DL3" s="447" t="s">
        <v>550</v>
      </c>
      <c r="DM3" s="447" t="s">
        <v>552</v>
      </c>
      <c r="DN3" s="447" t="s">
        <v>553</v>
      </c>
      <c r="DO3" s="447" t="s">
        <v>500</v>
      </c>
      <c r="DP3" s="447" t="s">
        <v>554</v>
      </c>
      <c r="DQ3" s="454"/>
      <c r="DR3" s="455"/>
      <c r="DS3" s="455"/>
      <c r="DT3" s="455"/>
      <c r="DU3" s="455"/>
      <c r="DV3" s="455"/>
      <c r="DW3" s="455"/>
      <c r="DX3" s="455"/>
      <c r="DY3" s="456"/>
      <c r="DZ3" s="1383" t="s">
        <v>565</v>
      </c>
      <c r="EA3" s="1383"/>
      <c r="EB3" s="1383"/>
      <c r="EC3" s="1383"/>
      <c r="ED3" s="1383"/>
      <c r="EE3" s="1383"/>
      <c r="EF3" s="1383"/>
      <c r="EG3" s="1383"/>
      <c r="EH3" s="1383"/>
      <c r="EI3" s="1383" t="s">
        <v>566</v>
      </c>
      <c r="EJ3" s="1383"/>
      <c r="EK3" s="1383"/>
      <c r="EL3" s="1383"/>
      <c r="EM3" s="1383"/>
      <c r="EN3" s="1383"/>
      <c r="EO3" s="1383"/>
      <c r="EP3" s="1383"/>
      <c r="EQ3" s="1383"/>
      <c r="ER3" s="1385" t="s">
        <v>581</v>
      </c>
      <c r="ES3" s="1385"/>
      <c r="ET3" s="1385"/>
      <c r="EU3" s="1385"/>
      <c r="EV3" s="1385"/>
      <c r="EW3" s="1385"/>
      <c r="EX3" s="1385" t="s">
        <v>582</v>
      </c>
      <c r="EY3" s="1385"/>
      <c r="EZ3" s="1385"/>
      <c r="FA3" s="1385"/>
      <c r="FB3" s="1385"/>
      <c r="FC3" s="1385"/>
      <c r="FD3" s="1385"/>
      <c r="FE3" s="1385"/>
      <c r="FF3" s="1385"/>
      <c r="FG3" s="1383" t="s">
        <v>593</v>
      </c>
      <c r="FH3" s="1383"/>
      <c r="FI3" s="1383"/>
      <c r="FJ3" s="1383"/>
      <c r="FK3" s="1383"/>
      <c r="FL3" s="1383"/>
      <c r="FM3" s="1383"/>
      <c r="FN3" s="1383"/>
      <c r="FO3" s="1383" t="s">
        <v>592</v>
      </c>
      <c r="FP3" s="1383"/>
      <c r="FQ3" s="1383"/>
      <c r="FR3" s="1383"/>
      <c r="FS3" s="1383"/>
      <c r="FT3" s="1383"/>
      <c r="FU3" s="1383"/>
      <c r="FV3" s="1383"/>
      <c r="FW3" s="1386"/>
      <c r="FX3" s="447" t="s">
        <v>36</v>
      </c>
      <c r="FY3" s="447" t="s">
        <v>204</v>
      </c>
      <c r="FZ3" s="447" t="s">
        <v>146</v>
      </c>
      <c r="GA3" s="447" t="s">
        <v>602</v>
      </c>
      <c r="GB3" s="447" t="s">
        <v>603</v>
      </c>
      <c r="GC3" s="447" t="s">
        <v>604</v>
      </c>
      <c r="GD3" s="447" t="s">
        <v>605</v>
      </c>
      <c r="GE3" s="447" t="s">
        <v>606</v>
      </c>
      <c r="GF3" s="447" t="s">
        <v>607</v>
      </c>
      <c r="GG3" s="447"/>
      <c r="GH3" s="447"/>
      <c r="GI3" s="447"/>
      <c r="GJ3" s="447"/>
      <c r="GK3" s="447" t="s">
        <v>513</v>
      </c>
      <c r="GL3" s="447" t="s">
        <v>611</v>
      </c>
      <c r="GM3" s="447"/>
      <c r="GN3" s="447" t="s">
        <v>614</v>
      </c>
      <c r="GO3" s="447" t="s">
        <v>615</v>
      </c>
      <c r="GP3" s="447"/>
      <c r="GQ3" s="447"/>
      <c r="GR3" s="447"/>
      <c r="GS3" s="447" t="s">
        <v>619</v>
      </c>
      <c r="GT3" s="447" t="s">
        <v>620</v>
      </c>
      <c r="GU3" s="447" t="s">
        <v>621</v>
      </c>
      <c r="GV3" s="447" t="s">
        <v>624</v>
      </c>
      <c r="GW3" s="452" t="s">
        <v>625</v>
      </c>
      <c r="GX3" s="447" t="s">
        <v>626</v>
      </c>
      <c r="GY3" s="447" t="s">
        <v>627</v>
      </c>
    </row>
    <row r="4" spans="2:207" ht="35.25" customHeight="1">
      <c r="B4" s="447"/>
      <c r="C4" s="447"/>
      <c r="D4" s="447"/>
      <c r="E4" s="447"/>
      <c r="F4" s="447"/>
      <c r="G4" s="447" t="s">
        <v>533</v>
      </c>
      <c r="H4" s="447" t="s">
        <v>534</v>
      </c>
      <c r="I4" s="447" t="s">
        <v>496</v>
      </c>
      <c r="J4" s="447" t="s">
        <v>226</v>
      </c>
      <c r="K4" s="447" t="s">
        <v>497</v>
      </c>
      <c r="L4" s="447" t="s">
        <v>10</v>
      </c>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t="s">
        <v>517</v>
      </c>
      <c r="AM4" s="447" t="s">
        <v>518</v>
      </c>
      <c r="AN4" s="447" t="s">
        <v>517</v>
      </c>
      <c r="AO4" s="447" t="s">
        <v>518</v>
      </c>
      <c r="AP4" s="447"/>
      <c r="AQ4" s="447" t="s">
        <v>517</v>
      </c>
      <c r="AR4" s="447" t="s">
        <v>518</v>
      </c>
      <c r="AS4" s="447" t="s">
        <v>517</v>
      </c>
      <c r="AT4" s="447" t="s">
        <v>518</v>
      </c>
      <c r="AU4" s="447"/>
      <c r="AV4" s="447" t="s">
        <v>517</v>
      </c>
      <c r="AW4" s="447" t="s">
        <v>518</v>
      </c>
      <c r="AX4" s="447" t="s">
        <v>517</v>
      </c>
      <c r="AY4" s="447" t="s">
        <v>518</v>
      </c>
      <c r="AZ4" s="447"/>
      <c r="BA4" s="447"/>
      <c r="BB4" s="447" t="s">
        <v>526</v>
      </c>
      <c r="BC4" s="447" t="s">
        <v>527</v>
      </c>
      <c r="BD4" s="447" t="s">
        <v>526</v>
      </c>
      <c r="BE4" s="447"/>
      <c r="BF4" s="447" t="s">
        <v>526</v>
      </c>
      <c r="BG4" s="447" t="s">
        <v>527</v>
      </c>
      <c r="BH4" s="447" t="s">
        <v>526</v>
      </c>
      <c r="BI4" s="447"/>
      <c r="BJ4" s="447" t="s">
        <v>526</v>
      </c>
      <c r="BK4" s="447" t="s">
        <v>527</v>
      </c>
      <c r="BL4" s="447" t="s">
        <v>526</v>
      </c>
      <c r="BM4" s="447"/>
      <c r="BN4" s="447" t="s">
        <v>526</v>
      </c>
      <c r="BO4" s="447" t="s">
        <v>527</v>
      </c>
      <c r="BP4" s="447" t="s">
        <v>526</v>
      </c>
      <c r="BQ4" s="447"/>
      <c r="BR4" s="447" t="s">
        <v>526</v>
      </c>
      <c r="BS4" s="447" t="s">
        <v>527</v>
      </c>
      <c r="BT4" s="447" t="s">
        <v>526</v>
      </c>
      <c r="BU4" s="447"/>
      <c r="BV4" s="447"/>
      <c r="BW4" s="447"/>
      <c r="BX4" s="447"/>
      <c r="BY4" s="447"/>
      <c r="BZ4" s="447"/>
      <c r="CA4" s="447"/>
      <c r="CB4" s="447" t="s">
        <v>537</v>
      </c>
      <c r="CC4" s="447" t="s">
        <v>538</v>
      </c>
      <c r="CD4" s="447" t="s">
        <v>539</v>
      </c>
      <c r="CE4" s="447" t="s">
        <v>540</v>
      </c>
      <c r="CF4" s="447" t="s">
        <v>541</v>
      </c>
      <c r="CG4" s="447" t="s">
        <v>542</v>
      </c>
      <c r="CH4" s="447" t="s">
        <v>543</v>
      </c>
      <c r="CI4" s="447" t="s">
        <v>544</v>
      </c>
      <c r="CJ4" s="447" t="s">
        <v>537</v>
      </c>
      <c r="CK4" s="447" t="s">
        <v>538</v>
      </c>
      <c r="CL4" s="447" t="s">
        <v>539</v>
      </c>
      <c r="CM4" s="447" t="s">
        <v>540</v>
      </c>
      <c r="CN4" s="447" t="s">
        <v>541</v>
      </c>
      <c r="CO4" s="447" t="s">
        <v>542</v>
      </c>
      <c r="CP4" s="447" t="s">
        <v>543</v>
      </c>
      <c r="CQ4" s="447" t="s">
        <v>544</v>
      </c>
      <c r="CR4" s="447" t="s">
        <v>537</v>
      </c>
      <c r="CS4" s="447" t="s">
        <v>538</v>
      </c>
      <c r="CT4" s="447" t="s">
        <v>539</v>
      </c>
      <c r="CU4" s="447" t="s">
        <v>540</v>
      </c>
      <c r="CV4" s="447" t="s">
        <v>541</v>
      </c>
      <c r="CW4" s="447" t="s">
        <v>542</v>
      </c>
      <c r="CX4" s="447" t="s">
        <v>543</v>
      </c>
      <c r="CY4" s="447" t="s">
        <v>544</v>
      </c>
      <c r="CZ4" s="447" t="s">
        <v>537</v>
      </c>
      <c r="DA4" s="447" t="s">
        <v>538</v>
      </c>
      <c r="DB4" s="447" t="s">
        <v>539</v>
      </c>
      <c r="DC4" s="447" t="s">
        <v>540</v>
      </c>
      <c r="DD4" s="447" t="s">
        <v>541</v>
      </c>
      <c r="DE4" s="447" t="s">
        <v>542</v>
      </c>
      <c r="DF4" s="447" t="s">
        <v>543</v>
      </c>
      <c r="DG4" s="447" t="s">
        <v>544</v>
      </c>
      <c r="DH4" s="447" t="s">
        <v>547</v>
      </c>
      <c r="DI4" s="447" t="s">
        <v>548</v>
      </c>
      <c r="DJ4" s="447" t="s">
        <v>535</v>
      </c>
      <c r="DK4" s="447"/>
      <c r="DL4" s="447"/>
      <c r="DM4" s="447"/>
      <c r="DN4" s="447"/>
      <c r="DO4" s="447"/>
      <c r="DP4" s="447"/>
      <c r="DQ4" s="453" t="s">
        <v>537</v>
      </c>
      <c r="DR4" s="453" t="s">
        <v>538</v>
      </c>
      <c r="DS4" s="453" t="s">
        <v>539</v>
      </c>
      <c r="DT4" s="457" t="s">
        <v>540</v>
      </c>
      <c r="DU4" s="457" t="s">
        <v>541</v>
      </c>
      <c r="DV4" s="457" t="s">
        <v>542</v>
      </c>
      <c r="DW4" s="457" t="s">
        <v>563</v>
      </c>
      <c r="DX4" s="457" t="s">
        <v>544</v>
      </c>
      <c r="DY4" s="457" t="s">
        <v>564</v>
      </c>
      <c r="DZ4" s="453" t="s">
        <v>537</v>
      </c>
      <c r="EA4" s="453" t="s">
        <v>538</v>
      </c>
      <c r="EB4" s="453" t="s">
        <v>539</v>
      </c>
      <c r="EC4" s="457" t="s">
        <v>540</v>
      </c>
      <c r="ED4" s="457" t="s">
        <v>541</v>
      </c>
      <c r="EE4" s="457" t="s">
        <v>542</v>
      </c>
      <c r="EF4" s="457" t="s">
        <v>563</v>
      </c>
      <c r="EG4" s="457" t="s">
        <v>544</v>
      </c>
      <c r="EH4" s="457" t="s">
        <v>564</v>
      </c>
      <c r="EI4" s="453" t="s">
        <v>537</v>
      </c>
      <c r="EJ4" s="453" t="s">
        <v>538</v>
      </c>
      <c r="EK4" s="453" t="s">
        <v>539</v>
      </c>
      <c r="EL4" s="457" t="s">
        <v>540</v>
      </c>
      <c r="EM4" s="457" t="s">
        <v>541</v>
      </c>
      <c r="EN4" s="457" t="s">
        <v>542</v>
      </c>
      <c r="EO4" s="457" t="s">
        <v>563</v>
      </c>
      <c r="EP4" s="457" t="s">
        <v>544</v>
      </c>
      <c r="EQ4" s="457" t="s">
        <v>564</v>
      </c>
      <c r="ER4" s="458" t="s">
        <v>567</v>
      </c>
      <c r="ES4" s="458" t="s">
        <v>579</v>
      </c>
      <c r="ET4" s="458" t="s">
        <v>568</v>
      </c>
      <c r="EU4" s="458" t="s">
        <v>580</v>
      </c>
      <c r="EV4" s="458" t="s">
        <v>569</v>
      </c>
      <c r="EW4" s="458" t="s">
        <v>570</v>
      </c>
      <c r="EX4" s="459" t="s">
        <v>571</v>
      </c>
      <c r="EY4" s="459" t="s">
        <v>572</v>
      </c>
      <c r="EZ4" s="459" t="s">
        <v>573</v>
      </c>
      <c r="FA4" s="459" t="s">
        <v>574</v>
      </c>
      <c r="FB4" s="459" t="s">
        <v>575</v>
      </c>
      <c r="FC4" s="459" t="s">
        <v>576</v>
      </c>
      <c r="FD4" s="459" t="s">
        <v>577</v>
      </c>
      <c r="FE4" s="459" t="s">
        <v>578</v>
      </c>
      <c r="FF4" s="460" t="s">
        <v>570</v>
      </c>
      <c r="FG4" s="447" t="s">
        <v>584</v>
      </c>
      <c r="FH4" s="447" t="s">
        <v>585</v>
      </c>
      <c r="FI4" s="447" t="s">
        <v>586</v>
      </c>
      <c r="FJ4" s="447" t="s">
        <v>587</v>
      </c>
      <c r="FK4" s="447" t="s">
        <v>588</v>
      </c>
      <c r="FL4" s="447" t="s">
        <v>589</v>
      </c>
      <c r="FM4" s="447" t="s">
        <v>590</v>
      </c>
      <c r="FN4" s="447" t="s">
        <v>591</v>
      </c>
      <c r="FO4" s="447" t="s">
        <v>594</v>
      </c>
      <c r="FP4" s="447" t="s">
        <v>595</v>
      </c>
      <c r="FQ4" s="447" t="s">
        <v>596</v>
      </c>
      <c r="FR4" s="447" t="s">
        <v>597</v>
      </c>
      <c r="FS4" s="447" t="s">
        <v>598</v>
      </c>
      <c r="FT4" s="447" t="s">
        <v>599</v>
      </c>
      <c r="FU4" s="447" t="s">
        <v>600</v>
      </c>
      <c r="FV4" s="447" t="s">
        <v>37</v>
      </c>
      <c r="FW4" s="461" t="s">
        <v>36</v>
      </c>
      <c r="FX4" s="447"/>
      <c r="FY4" s="447"/>
      <c r="FZ4" s="447"/>
      <c r="GA4" s="447"/>
      <c r="GB4" s="447"/>
      <c r="GC4" s="447"/>
      <c r="GD4" s="447"/>
      <c r="GE4" s="449"/>
      <c r="GF4" s="449"/>
      <c r="GG4" s="447"/>
      <c r="GH4" s="447"/>
      <c r="GI4" s="447"/>
      <c r="GJ4" s="447"/>
      <c r="GK4" s="447"/>
      <c r="GL4" s="447"/>
      <c r="GM4" s="447"/>
      <c r="GN4" s="447"/>
      <c r="GO4" s="447"/>
      <c r="GP4" s="447"/>
      <c r="GQ4" s="447"/>
      <c r="GR4" s="447"/>
      <c r="GS4" s="447"/>
      <c r="GT4" s="447"/>
      <c r="GU4" s="447"/>
      <c r="GV4" s="447"/>
      <c r="GW4" s="452"/>
      <c r="GX4" s="447"/>
      <c r="GY4" s="447"/>
    </row>
    <row r="5" spans="2:207" ht="21" customHeight="1">
      <c r="B5" s="237">
        <f>①施設基本情報!$D$4</f>
        <v>0</v>
      </c>
      <c r="C5" s="421">
        <f>①施設基本情報!$T$27</f>
        <v>0</v>
      </c>
      <c r="D5" s="421">
        <f>①施設基本情報!$T$28</f>
        <v>0</v>
      </c>
      <c r="E5" s="421">
        <f>①施設基本情報!$T$5</f>
        <v>0</v>
      </c>
      <c r="F5" s="421">
        <f>①施設基本情報!$W$6</f>
        <v>0</v>
      </c>
      <c r="G5" s="421" t="str">
        <f>①施設基本情報!$W$7</f>
        <v>豊島区</v>
      </c>
      <c r="H5" s="421">
        <f>①施設基本情報!$AD$7</f>
        <v>0</v>
      </c>
      <c r="I5" s="421">
        <f>①施設基本情報!$AA$8</f>
        <v>0</v>
      </c>
      <c r="J5" s="421">
        <f>①施設基本情報!$AA$9</f>
        <v>0</v>
      </c>
      <c r="K5" s="421">
        <f>①施設基本情報!$BC$8</f>
        <v>0</v>
      </c>
      <c r="L5" s="421">
        <f>①施設基本情報!$BC$9</f>
        <v>0</v>
      </c>
      <c r="M5" s="421">
        <f>①施設基本情報!$W$10</f>
        <v>0</v>
      </c>
      <c r="N5" s="421">
        <f>①施設基本情報!$AS$10</f>
        <v>0</v>
      </c>
      <c r="O5" s="421">
        <f>①施設基本情報!$T$11</f>
        <v>0</v>
      </c>
      <c r="P5" s="421">
        <f>①施設基本情報!$T$12</f>
        <v>0</v>
      </c>
      <c r="Q5" s="421">
        <f>①施設基本情報!$W$13</f>
        <v>0</v>
      </c>
      <c r="R5" s="421">
        <f>①施設基本情報!$W$14</f>
        <v>0</v>
      </c>
      <c r="S5" s="421">
        <f>①施設基本情報!$W$15</f>
        <v>0</v>
      </c>
      <c r="T5" s="421">
        <f>①施設基本情報!$AS$15</f>
        <v>0</v>
      </c>
      <c r="U5" s="421" t="str">
        <f>①施設基本情報!$AV$16&amp;①施設基本情報!$Z$16</f>
        <v/>
      </c>
      <c r="V5" s="421" t="str">
        <f>①施設基本情報!$AV$17&amp;①施設基本情報!$Z$17</f>
        <v/>
      </c>
      <c r="W5" s="421">
        <f>①施設基本情報!$W$18</f>
        <v>0</v>
      </c>
      <c r="X5" s="421">
        <f>①施設基本情報!$W$19</f>
        <v>0</v>
      </c>
      <c r="Y5" s="421">
        <f>①施設基本情報!$W$20</f>
        <v>0</v>
      </c>
      <c r="Z5" s="421">
        <f>①施設基本情報!$AS$20</f>
        <v>0</v>
      </c>
      <c r="AA5" s="421">
        <f>①施設基本情報!$T$21</f>
        <v>0</v>
      </c>
      <c r="AB5" s="421">
        <f>①施設基本情報!$T$22</f>
        <v>0</v>
      </c>
      <c r="AC5" s="421">
        <f>①施設基本情報!$W$23</f>
        <v>0</v>
      </c>
      <c r="AD5" s="421">
        <f>①施設基本情報!$W$24</f>
        <v>0</v>
      </c>
      <c r="AE5" s="421">
        <f>①施設基本情報!$W$25</f>
        <v>0</v>
      </c>
      <c r="AF5" s="421">
        <f>①施設基本情報!$AS$25</f>
        <v>0</v>
      </c>
      <c r="AG5" s="421" t="str">
        <f>①施設基本情報!$T$26</f>
        <v>　年　　月　　日</v>
      </c>
      <c r="AH5" s="420" t="str">
        <f>①施設基本情報!$AM$29</f>
        <v>年　　月　　日</v>
      </c>
      <c r="AI5" s="421">
        <f>①施設基本情報!$T$30</f>
        <v>0</v>
      </c>
      <c r="AJ5" s="421">
        <f>①施設基本情報!$AT$30</f>
        <v>0</v>
      </c>
      <c r="AK5" s="418">
        <f>①施設基本情報!$BD$30</f>
        <v>0</v>
      </c>
      <c r="AL5" s="421">
        <f>①施設基本情報!$T$33</f>
        <v>0</v>
      </c>
      <c r="AM5" s="421">
        <f>①施設基本情報!$AD$33</f>
        <v>0</v>
      </c>
      <c r="AN5" s="421">
        <f>①施設基本情報!$AL$33</f>
        <v>0</v>
      </c>
      <c r="AO5" s="421">
        <f>①施設基本情報!$AV$33</f>
        <v>0</v>
      </c>
      <c r="AP5" s="418">
        <f>①施設基本情報!$BD$33</f>
        <v>0</v>
      </c>
      <c r="AQ5" s="421">
        <f>①施設基本情報!$T$34</f>
        <v>0</v>
      </c>
      <c r="AR5" s="421">
        <f>①施設基本情報!$AD$34</f>
        <v>0</v>
      </c>
      <c r="AS5" s="421">
        <f>①施設基本情報!$AL$34</f>
        <v>0</v>
      </c>
      <c r="AT5" s="421">
        <f>①施設基本情報!$AV$34</f>
        <v>0</v>
      </c>
      <c r="AU5" s="418">
        <f>①施設基本情報!$BD$34</f>
        <v>0</v>
      </c>
      <c r="AV5" s="421">
        <f>①施設基本情報!$T$35</f>
        <v>0</v>
      </c>
      <c r="AW5" s="421">
        <f>①施設基本情報!$AD$35</f>
        <v>0</v>
      </c>
      <c r="AX5" s="421">
        <f>①施設基本情報!$AL$35</f>
        <v>0</v>
      </c>
      <c r="AY5" s="421">
        <f>①施設基本情報!$AV$35</f>
        <v>0</v>
      </c>
      <c r="AZ5" s="418">
        <f>①施設基本情報!$BD$35</f>
        <v>0</v>
      </c>
      <c r="BA5" s="101" t="b">
        <v>0</v>
      </c>
      <c r="BB5" s="421">
        <f>①施設基本情報!$AK$36</f>
        <v>0</v>
      </c>
      <c r="BC5" s="421">
        <f>①施設基本情報!$AO$36</f>
        <v>0</v>
      </c>
      <c r="BD5" s="421">
        <f>①施設基本情報!$AV$36</f>
        <v>0</v>
      </c>
      <c r="BE5" s="113" t="b">
        <v>0</v>
      </c>
      <c r="BF5" s="421">
        <f>①施設基本情報!$AK$37</f>
        <v>0</v>
      </c>
      <c r="BG5" s="421">
        <f>①施設基本情報!$AO$37</f>
        <v>0</v>
      </c>
      <c r="BH5" s="421">
        <f>①施設基本情報!$AV$37</f>
        <v>0</v>
      </c>
      <c r="BI5" s="101" t="b">
        <v>0</v>
      </c>
      <c r="BJ5" s="421">
        <f>①施設基本情報!$AK$38</f>
        <v>0</v>
      </c>
      <c r="BK5" s="421">
        <f>①施設基本情報!$AO$38</f>
        <v>0</v>
      </c>
      <c r="BL5" s="421">
        <f>①施設基本情報!$AV$38</f>
        <v>0</v>
      </c>
      <c r="BM5" s="101" t="b">
        <v>0</v>
      </c>
      <c r="BN5" s="421">
        <f>①施設基本情報!$AK$39</f>
        <v>0</v>
      </c>
      <c r="BO5" s="421">
        <f>①施設基本情報!$AO$39</f>
        <v>0</v>
      </c>
      <c r="BP5" s="421">
        <f>①施設基本情報!$AV$39</f>
        <v>0</v>
      </c>
      <c r="BQ5" s="101" t="b">
        <v>0</v>
      </c>
      <c r="BR5" s="421">
        <f>①施設基本情報!$AK$40</f>
        <v>0</v>
      </c>
      <c r="BS5" s="421">
        <f>①施設基本情報!$AO$40</f>
        <v>0</v>
      </c>
      <c r="BT5" s="421">
        <f>①施設基本情報!$AV$40</f>
        <v>0</v>
      </c>
      <c r="BU5" s="421" t="b">
        <v>0</v>
      </c>
      <c r="BV5" s="421" t="b">
        <v>0</v>
      </c>
      <c r="BW5" s="421" t="b">
        <v>0</v>
      </c>
      <c r="BX5" s="421" t="b">
        <v>0</v>
      </c>
      <c r="BY5" s="421" t="b">
        <v>0</v>
      </c>
      <c r="BZ5" s="421" t="b">
        <v>0</v>
      </c>
      <c r="CA5" s="421" t="b">
        <v>0</v>
      </c>
      <c r="CB5" s="421">
        <f>①施設基本情報!$N$47</f>
        <v>0</v>
      </c>
      <c r="CC5" s="421">
        <f>①施設基本情報!$N$49</f>
        <v>0</v>
      </c>
      <c r="CD5" s="421">
        <f>①施設基本情報!$N$51</f>
        <v>0</v>
      </c>
      <c r="CE5" s="421">
        <f>①施設基本情報!$N$53</f>
        <v>0</v>
      </c>
      <c r="CF5" s="421">
        <f>①施設基本情報!$N$55</f>
        <v>0</v>
      </c>
      <c r="CG5" s="421">
        <f>①施設基本情報!$N$57</f>
        <v>0</v>
      </c>
      <c r="CH5" s="421">
        <f>①施設基本情報!$N$59</f>
        <v>0</v>
      </c>
      <c r="CI5" s="421">
        <f>①施設基本情報!$N$61</f>
        <v>0</v>
      </c>
      <c r="CJ5" s="421">
        <f>①施設基本情報!$W$47</f>
        <v>0</v>
      </c>
      <c r="CK5" s="421">
        <f>①施設基本情報!$W$49</f>
        <v>0</v>
      </c>
      <c r="CL5" s="421">
        <f>①施設基本情報!$W$51</f>
        <v>0</v>
      </c>
      <c r="CM5" s="421">
        <f>①施設基本情報!$W$53</f>
        <v>0</v>
      </c>
      <c r="CN5" s="421">
        <f>①施設基本情報!$W$55</f>
        <v>0</v>
      </c>
      <c r="CO5" s="421">
        <f>①施設基本情報!$W$57</f>
        <v>0</v>
      </c>
      <c r="CP5" s="421">
        <f>①施設基本情報!$W$59</f>
        <v>0</v>
      </c>
      <c r="CQ5" s="421">
        <f>①施設基本情報!$W$61</f>
        <v>0</v>
      </c>
      <c r="CR5" s="421">
        <f>①施設基本情報!$AF$47</f>
        <v>0</v>
      </c>
      <c r="CS5" s="421">
        <f>①施設基本情報!$AF$49</f>
        <v>0</v>
      </c>
      <c r="CT5" s="421">
        <f>①施設基本情報!$AF$51</f>
        <v>0</v>
      </c>
      <c r="CU5" s="421">
        <f>①施設基本情報!$AF$53</f>
        <v>0</v>
      </c>
      <c r="CV5" s="421">
        <f>①施設基本情報!$AF$55</f>
        <v>0</v>
      </c>
      <c r="CW5" s="421">
        <f>①施設基本情報!$AF$57</f>
        <v>0</v>
      </c>
      <c r="CX5" s="421">
        <f>①施設基本情報!$AF$59</f>
        <v>0</v>
      </c>
      <c r="CY5" s="421">
        <f>①施設基本情報!$AF$61</f>
        <v>0</v>
      </c>
      <c r="CZ5" s="421">
        <f>①施設基本情報!$AO$47</f>
        <v>0</v>
      </c>
      <c r="DA5" s="421">
        <f>①施設基本情報!$AO$49</f>
        <v>0</v>
      </c>
      <c r="DB5" s="421">
        <f>①施設基本情報!$AO$51</f>
        <v>0</v>
      </c>
      <c r="DC5" s="421">
        <f>①施設基本情報!$AO$53</f>
        <v>0</v>
      </c>
      <c r="DD5" s="421">
        <f>①施設基本情報!$AO$55</f>
        <v>0</v>
      </c>
      <c r="DE5" s="421">
        <f>①施設基本情報!$AO$57</f>
        <v>0</v>
      </c>
      <c r="DF5" s="421">
        <f>①施設基本情報!$AO$59</f>
        <v>0</v>
      </c>
      <c r="DG5" s="421">
        <f>①施設基本情報!$AO$61</f>
        <v>0</v>
      </c>
      <c r="DH5" s="421" t="b">
        <v>0</v>
      </c>
      <c r="DI5" s="421" t="b">
        <v>0</v>
      </c>
      <c r="DJ5" s="421" t="b">
        <v>0</v>
      </c>
      <c r="DK5" s="421">
        <f>①施設基本情報!$W$65</f>
        <v>0</v>
      </c>
      <c r="DL5" s="421">
        <f>①施設基本情報!$W$66</f>
        <v>0</v>
      </c>
      <c r="DM5" s="421">
        <f>①施設基本情報!$W$67</f>
        <v>0</v>
      </c>
      <c r="DN5" s="421">
        <f>①施設基本情報!$W$68</f>
        <v>0</v>
      </c>
      <c r="DO5" s="421">
        <f>①施設基本情報!$W$69</f>
        <v>0</v>
      </c>
      <c r="DP5" s="421">
        <f>①施設基本情報!$W$70</f>
        <v>0</v>
      </c>
      <c r="DQ5" s="421">
        <f>②児童数及び職員配置!$K$6</f>
        <v>0</v>
      </c>
      <c r="DR5" s="421">
        <f>②児童数及び職員配置!$Q$6</f>
        <v>0</v>
      </c>
      <c r="DS5" s="421">
        <f>②児童数及び職員配置!$W$6</f>
        <v>0</v>
      </c>
      <c r="DT5" s="422">
        <f>②児童数及び職員配置!$AC$6</f>
        <v>0</v>
      </c>
      <c r="DU5" s="422">
        <f>②児童数及び職員配置!$AI$6</f>
        <v>0</v>
      </c>
      <c r="DV5" s="422">
        <f>②児童数及び職員配置!$AO$6</f>
        <v>0</v>
      </c>
      <c r="DW5" s="422">
        <f>②児童数及び職員配置!$AU$6</f>
        <v>0</v>
      </c>
      <c r="DX5" s="422">
        <f>②児童数及び職員配置!$BA$6</f>
        <v>0</v>
      </c>
      <c r="DY5" s="423">
        <f>②児童数及び職員配置!$BG$6</f>
        <v>0</v>
      </c>
      <c r="DZ5" s="422">
        <f>②児童数及び職員配置!$L$7</f>
        <v>0</v>
      </c>
      <c r="EA5" s="422">
        <f>②児童数及び職員配置!$R$7</f>
        <v>0</v>
      </c>
      <c r="EB5" s="422">
        <f>②児童数及び職員配置!$X$7</f>
        <v>0</v>
      </c>
      <c r="EC5" s="422">
        <f>②児童数及び職員配置!$AD$7</f>
        <v>0</v>
      </c>
      <c r="ED5" s="422">
        <f>②児童数及び職員配置!$AJ$7</f>
        <v>0</v>
      </c>
      <c r="EE5" s="422">
        <f>②児童数及び職員配置!$AP$7</f>
        <v>0</v>
      </c>
      <c r="EF5" s="422">
        <f>②児童数及び職員配置!$AV$7</f>
        <v>0</v>
      </c>
      <c r="EG5" s="422">
        <f>②児童数及び職員配置!$BB$7</f>
        <v>0</v>
      </c>
      <c r="EH5" s="423">
        <f>②児童数及び職員配置!$BH$7</f>
        <v>0</v>
      </c>
      <c r="EI5" s="422">
        <f>②児童数及び職員配置!$L$8</f>
        <v>0</v>
      </c>
      <c r="EJ5" s="422">
        <f>②児童数及び職員配置!$R$8</f>
        <v>0</v>
      </c>
      <c r="EK5" s="422">
        <f>②児童数及び職員配置!$X$8</f>
        <v>0</v>
      </c>
      <c r="EL5" s="422">
        <f>②児童数及び職員配置!$AD$8</f>
        <v>0</v>
      </c>
      <c r="EM5" s="422">
        <f>②児童数及び職員配置!$AJ$8</f>
        <v>0</v>
      </c>
      <c r="EN5" s="422">
        <f>②児童数及び職員配置!$AP$8</f>
        <v>0</v>
      </c>
      <c r="EO5" s="422">
        <f>②児童数及び職員配置!$AV$8</f>
        <v>0</v>
      </c>
      <c r="EP5" s="422">
        <f>②児童数及び職員配置!$BB$8</f>
        <v>0</v>
      </c>
      <c r="EQ5" s="423">
        <f>②児童数及び職員配置!$BH$8</f>
        <v>0</v>
      </c>
      <c r="ER5" s="421">
        <f>②児童数及び職員配置!$BG$15</f>
        <v>0</v>
      </c>
      <c r="ES5" s="421">
        <f>②児童数及び職員配置!$BG$18</f>
        <v>0</v>
      </c>
      <c r="ET5" s="421">
        <f>②児童数及び職員配置!$BG$21</f>
        <v>0</v>
      </c>
      <c r="EU5" s="421">
        <f>②児童数及び職員配置!$BG$24</f>
        <v>0</v>
      </c>
      <c r="EV5" s="421">
        <f>②児童数及び職員配置!$BG$27</f>
        <v>0</v>
      </c>
      <c r="EW5" s="421">
        <f>②児童数及び職員配置!$BG$30</f>
        <v>0</v>
      </c>
      <c r="EX5" s="421">
        <f>②児童数及び職員配置!$AA$30</f>
        <v>0</v>
      </c>
      <c r="EY5" s="421">
        <f>②児童数及び職員配置!$AE$30</f>
        <v>0</v>
      </c>
      <c r="EZ5" s="421">
        <f>②児童数及び職員配置!$AI$30</f>
        <v>0</v>
      </c>
      <c r="FA5" s="421">
        <f>②児童数及び職員配置!$AM$30</f>
        <v>0</v>
      </c>
      <c r="FB5" s="421">
        <f>②児童数及び職員配置!$AQ$30</f>
        <v>0</v>
      </c>
      <c r="FC5" s="421">
        <f>②児童数及び職員配置!$AU$30</f>
        <v>0</v>
      </c>
      <c r="FD5" s="421">
        <f>②児童数及び職員配置!$AY$30</f>
        <v>0</v>
      </c>
      <c r="FE5" s="421">
        <f>②児童数及び職員配置!$BC$30</f>
        <v>0</v>
      </c>
      <c r="FF5" s="421">
        <f>②児童数及び職員配置!$BG$30</f>
        <v>0</v>
      </c>
      <c r="FG5" s="421">
        <f>②児童数及び職員配置!$BE$44</f>
        <v>0</v>
      </c>
      <c r="FH5" s="421">
        <f>②児童数及び職員配置!$BE$46</f>
        <v>0</v>
      </c>
      <c r="FI5" s="421">
        <f>②児童数及び職員配置!$BE$48</f>
        <v>0</v>
      </c>
      <c r="FJ5" s="421">
        <f>②児童数及び職員配置!$BE$50</f>
        <v>0</v>
      </c>
      <c r="FK5" s="421">
        <f>②児童数及び職員配置!$BE$52</f>
        <v>0</v>
      </c>
      <c r="FL5" s="421">
        <f>②児童数及び職員配置!$BE$54</f>
        <v>0</v>
      </c>
      <c r="FM5" s="421">
        <f>②児童数及び職員配置!$BE$56</f>
        <v>0</v>
      </c>
      <c r="FN5" s="421">
        <f>②児童数及び職員配置!$BE$58</f>
        <v>0</v>
      </c>
      <c r="FO5" s="421">
        <f>②児童数及び職員配置!$Q$60</f>
        <v>0</v>
      </c>
      <c r="FP5" s="421">
        <f>②児童数及び職員配置!$V$60</f>
        <v>0</v>
      </c>
      <c r="FQ5" s="421">
        <f>②児童数及び職員配置!$AA$60</f>
        <v>0</v>
      </c>
      <c r="FR5" s="421">
        <f>②児童数及び職員配置!$AF$60</f>
        <v>0</v>
      </c>
      <c r="FS5" s="421">
        <f>②児童数及び職員配置!$AK$60</f>
        <v>0</v>
      </c>
      <c r="FT5" s="421">
        <f>②児童数及び職員配置!$AP$60</f>
        <v>0</v>
      </c>
      <c r="FU5" s="421">
        <f>②児童数及び職員配置!$AU$60</f>
        <v>0</v>
      </c>
      <c r="FV5" s="421">
        <f>②児童数及び職員配置!$AZ$60</f>
        <v>0</v>
      </c>
      <c r="FW5" s="421">
        <f>②児童数及び職員配置!$BE$60</f>
        <v>0</v>
      </c>
      <c r="FX5" s="421">
        <f>②児童数及び職員配置!$BD$64</f>
        <v>0</v>
      </c>
      <c r="FY5" s="421">
        <f>②児童数及び職員配置!$BD$65</f>
        <v>0</v>
      </c>
      <c r="FZ5" s="421">
        <f>②児童数及び職員配置!$BD$66</f>
        <v>0</v>
      </c>
      <c r="GA5" s="421">
        <f>②児童数及び職員配置!$BD$67</f>
        <v>0</v>
      </c>
      <c r="GB5" s="421">
        <f>②児童数及び職員配置!$BD$68</f>
        <v>0</v>
      </c>
      <c r="GC5" s="421">
        <f>②児童数及び職員配置!$BD$69</f>
        <v>0</v>
      </c>
      <c r="GD5" s="421">
        <f>②児童数及び職員配置!$BD$70</f>
        <v>0</v>
      </c>
      <c r="GE5" s="421">
        <f>②児童数及び職員配置!$BD$72</f>
        <v>0</v>
      </c>
      <c r="GF5" s="421">
        <f>②児童数及び職員配置!$BD$73</f>
        <v>0</v>
      </c>
      <c r="GG5" s="421">
        <f>②児童数及び職員配置!$AA$80</f>
        <v>0</v>
      </c>
      <c r="GH5" s="421">
        <f>②児童数及び職員配置!$AH$81</f>
        <v>0</v>
      </c>
      <c r="GI5" s="421">
        <f>②児童数及び職員配置!$AR$81</f>
        <v>0</v>
      </c>
      <c r="GJ5" s="92">
        <f>③施設の構造及び設備!$T$8</f>
        <v>0</v>
      </c>
      <c r="GK5" s="421">
        <f>③施設の構造及び設備!$T$13</f>
        <v>0</v>
      </c>
      <c r="GL5" s="421">
        <f>③施設の構造及び設備!$X$14</f>
        <v>0</v>
      </c>
      <c r="GM5" s="421">
        <f>③施設の構造及び設備!$T$17</f>
        <v>0</v>
      </c>
      <c r="GN5" s="421">
        <f>③施設の構造及び設備!$T$18</f>
        <v>0</v>
      </c>
      <c r="GO5" s="421">
        <f>③施設の構造及び設備!$Z$18</f>
        <v>0</v>
      </c>
      <c r="GP5" s="421">
        <f>③施設の構造及び設備!$T$19</f>
        <v>0</v>
      </c>
      <c r="GQ5" s="421">
        <f>③施設の構造及び設備!$T$20</f>
        <v>0</v>
      </c>
      <c r="GR5" s="421">
        <f>③施設の構造及び設備!$T$30</f>
        <v>0</v>
      </c>
      <c r="GS5" s="92">
        <f>④保育内容・給食!$X$35</f>
        <v>0</v>
      </c>
      <c r="GT5" s="92">
        <f>④保育内容・給食!$X$36</f>
        <v>0</v>
      </c>
      <c r="GU5" s="92">
        <f>④保育内容・給食!$X$37</f>
        <v>0</v>
      </c>
      <c r="GV5" s="421" t="e">
        <f>#REF!</f>
        <v>#REF!</v>
      </c>
      <c r="GW5" s="421" t="e">
        <f>#REF!</f>
        <v>#REF!</v>
      </c>
      <c r="GX5" s="421" t="e">
        <f>#REF!</f>
        <v>#REF!</v>
      </c>
      <c r="GY5" s="421" t="e">
        <f>#REF!</f>
        <v>#REF!</v>
      </c>
    </row>
  </sheetData>
  <sheetProtection formatCells="0" formatColumns="0" formatRows="0" autoFilter="0"/>
  <mergeCells count="47">
    <mergeCell ref="AL3:AM3"/>
    <mergeCell ref="AN3:AO3"/>
    <mergeCell ref="G3:H3"/>
    <mergeCell ref="I3:J3"/>
    <mergeCell ref="F2:L2"/>
    <mergeCell ref="K3:L3"/>
    <mergeCell ref="M2:N2"/>
    <mergeCell ref="Q2:T2"/>
    <mergeCell ref="W2:Z2"/>
    <mergeCell ref="AC2:AF2"/>
    <mergeCell ref="AI2:AK2"/>
    <mergeCell ref="AL2:AP2"/>
    <mergeCell ref="AQ2:AU2"/>
    <mergeCell ref="AQ3:AR3"/>
    <mergeCell ref="AS3:AT3"/>
    <mergeCell ref="AV2:AZ2"/>
    <mergeCell ref="AV3:AW3"/>
    <mergeCell ref="AX3:AY3"/>
    <mergeCell ref="BA2:BD2"/>
    <mergeCell ref="BB3:BC3"/>
    <mergeCell ref="BE2:BH2"/>
    <mergeCell ref="BF3:BG3"/>
    <mergeCell ref="BI2:BL2"/>
    <mergeCell ref="BJ3:BK3"/>
    <mergeCell ref="BN3:BO3"/>
    <mergeCell ref="BM2:BP2"/>
    <mergeCell ref="BR3:BS3"/>
    <mergeCell ref="BQ2:BT2"/>
    <mergeCell ref="CB2:DG2"/>
    <mergeCell ref="CB3:CI3"/>
    <mergeCell ref="CJ3:CQ3"/>
    <mergeCell ref="CR3:CY3"/>
    <mergeCell ref="CZ3:DG3"/>
    <mergeCell ref="DH2:DL2"/>
    <mergeCell ref="DH3:DJ3"/>
    <mergeCell ref="DM2:DP2"/>
    <mergeCell ref="BU2:CA2"/>
    <mergeCell ref="DQ2:EQ2"/>
    <mergeCell ref="DZ3:EH3"/>
    <mergeCell ref="EI3:EQ3"/>
    <mergeCell ref="GS2:GU2"/>
    <mergeCell ref="ER2:FF2"/>
    <mergeCell ref="ER3:EW3"/>
    <mergeCell ref="EX3:FF3"/>
    <mergeCell ref="FG3:FN3"/>
    <mergeCell ref="FO3:FW3"/>
    <mergeCell ref="GN2:GO2"/>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7"/>
  <sheetViews>
    <sheetView workbookViewId="0">
      <selection activeCell="D15" sqref="D15"/>
    </sheetView>
  </sheetViews>
  <sheetFormatPr defaultRowHeight="13.5"/>
  <cols>
    <col min="4" max="4" width="13" customWidth="1"/>
  </cols>
  <sheetData>
    <row r="2" spans="2:6" ht="14.25" thickBot="1"/>
    <row r="3" spans="2:6" ht="14.25" thickBot="1">
      <c r="B3" s="226" t="s">
        <v>206</v>
      </c>
      <c r="D3" t="s">
        <v>639</v>
      </c>
      <c r="E3" t="s">
        <v>204</v>
      </c>
      <c r="F3" t="s">
        <v>640</v>
      </c>
    </row>
    <row r="4" spans="2:6">
      <c r="B4" t="s">
        <v>266</v>
      </c>
      <c r="D4" t="s">
        <v>654</v>
      </c>
      <c r="E4" t="s">
        <v>641</v>
      </c>
      <c r="F4" t="s">
        <v>642</v>
      </c>
    </row>
    <row r="5" spans="2:6">
      <c r="D5" t="s">
        <v>643</v>
      </c>
      <c r="E5" t="s">
        <v>644</v>
      </c>
      <c r="F5" t="s">
        <v>645</v>
      </c>
    </row>
    <row r="6" spans="2:6">
      <c r="D6" t="s">
        <v>646</v>
      </c>
      <c r="E6" t="s">
        <v>647</v>
      </c>
      <c r="F6" t="s">
        <v>648</v>
      </c>
    </row>
    <row r="7" spans="2:6">
      <c r="D7" t="s">
        <v>31</v>
      </c>
      <c r="E7" t="s">
        <v>239</v>
      </c>
      <c r="F7" t="s">
        <v>31</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79DE105-85F2-49A3-810E-F0DC0D2DB918}">
  <ds:schemaRef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4FA1AD8F-2C1A-4CA6-A925-B4EBE2117B9F}">
  <ds:schemaRefs>
    <ds:schemaRef ds:uri="http://schemas.microsoft.com/sharepoint/v3/contenttype/forms"/>
  </ds:schemaRefs>
</ds:datastoreItem>
</file>

<file path=customXml/itemProps3.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①施設基本情報</vt:lpstr>
      <vt:lpstr>②児童数及び職員配置</vt:lpstr>
      <vt:lpstr>③施設の構造及び設備</vt:lpstr>
      <vt:lpstr>④保育内容・給食</vt:lpstr>
      <vt:lpstr>⑤健康管理・安全確保等</vt:lpstr>
      <vt:lpstr>(別紙)職員名簿</vt:lpstr>
      <vt:lpstr>集計（※編集・削除せず、そのまま提出してください。）</vt:lpstr>
      <vt:lpstr>list（※編集・削除せず、そのまま提出してください。）</vt:lpstr>
      <vt:lpstr>'(別紙)職員名簿'!Print_Area</vt:lpstr>
      <vt:lpstr>①施設基本情報!Print_Area</vt:lpstr>
      <vt:lpstr>②児童数及び職員配置!Print_Area</vt:lpstr>
      <vt:lpstr>③施設の構造及び設備!Print_Area</vt:lpstr>
      <vt:lpstr>④保育内容・給食!Print_Area</vt:lpstr>
      <vt:lpstr>⑤健康管理・安全確保等!Print_Area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 あやか</dc:creator>
  <cp:lastModifiedBy>柴田 あやか</cp:lastModifiedBy>
  <cp:lastPrinted>2025-10-01T02:32:45Z</cp:lastPrinted>
  <dcterms:created xsi:type="dcterms:W3CDTF">2024-09-04T06:22:59Z</dcterms:created>
  <dcterms:modified xsi:type="dcterms:W3CDTF">2025-10-08T06:56:40Z</dcterms:modified>
</cp:coreProperties>
</file>