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filterPrivacy="1"/>
  <xr:revisionPtr revIDLastSave="0" documentId="13_ncr:1_{D493E37B-6901-49B4-ADE4-BD209DDE9D57}" xr6:coauthVersionLast="47" xr6:coauthVersionMax="47" xr10:uidLastSave="{00000000-0000-0000-0000-000000000000}"/>
  <bookViews>
    <workbookView xWindow="-98" yWindow="-98" windowWidth="21795" windowHeight="13875" tabRatio="878" xr2:uid="{00000000-000D-0000-FFFF-FFFF00000000}"/>
  </bookViews>
  <sheets>
    <sheet name="《入力シート》" sheetId="7" r:id="rId1"/>
    <sheet name="提出書類一覧" sheetId="8" r:id="rId2"/>
    <sheet name="様式1-1_事業計画書" sheetId="1" r:id="rId3"/>
    <sheet name="様式1-2事業所別（1）" sheetId="9" r:id="rId4"/>
    <sheet name="様式1-3宿舎別（2）" sheetId="11" r:id="rId5"/>
    <sheet name="様式1-3宿舎別（1）" sheetId="10" r:id="rId6"/>
    <sheet name="様式1-2事業所別（2）" sheetId="14" r:id="rId7"/>
    <sheet name="様式1-3宿舎別(3)" sheetId="15" r:id="rId8"/>
    <sheet name="様式1-3宿舎別(4)" sheetId="16" r:id="rId9"/>
    <sheet name="様式1-4_入居確認（1）" sheetId="4" r:id="rId10"/>
    <sheet name="様式1-4_入居確認 (2)" sheetId="17" r:id="rId11"/>
    <sheet name="様式1-4_入居確認 (3)" sheetId="18" r:id="rId12"/>
    <sheet name="様式1-4_入居確認 (4)" sheetId="19" r:id="rId13"/>
    <sheet name="様式1-5_誓約書" sheetId="5" r:id="rId14"/>
    <sheet name="ドロップダウンリスト" sheetId="13" state="hidden" r:id="rId15"/>
  </sheets>
  <definedNames>
    <definedName name="_xlnm.Print_Area" localSheetId="2">'様式1-1_事業計画書'!$A$1:$C$32</definedName>
    <definedName name="_xlnm.Print_Area" localSheetId="3">'様式1-2事業所別（1）'!$A$1:$F$17</definedName>
    <definedName name="_xlnm.Print_Area" localSheetId="6">'様式1-2事業所別（2）'!$A$1:$F$17</definedName>
    <definedName name="_xlnm.Print_Area" localSheetId="5">'様式1-3宿舎別（1）'!$A$1:$N$29</definedName>
    <definedName name="_xlnm.Print_Area" localSheetId="4">'様式1-3宿舎別（2）'!$A$1:$N$29</definedName>
    <definedName name="_xlnm.Print_Area" localSheetId="7">'様式1-3宿舎別(3)'!$A$1:$N$29</definedName>
    <definedName name="_xlnm.Print_Area" localSheetId="8">'様式1-3宿舎別(4)'!$A$1:$N$29</definedName>
    <definedName name="_xlnm.Print_Area" localSheetId="10">'様式1-4_入居確認 (2)'!$A$1:$B$30</definedName>
    <definedName name="_xlnm.Print_Area" localSheetId="11">'様式1-4_入居確認 (3)'!$A$1:$B$30</definedName>
    <definedName name="_xlnm.Print_Area" localSheetId="12">'様式1-4_入居確認 (4)'!$A$1:$B$30</definedName>
    <definedName name="_xlnm.Print_Area" localSheetId="9">'様式1-4_入居確認（1）'!$A$1:$B$30</definedName>
    <definedName name="_xlnm.Print_Area" localSheetId="13">'様式1-5_誓約書'!$A$1:$A$28</definedName>
    <definedName name="事業計画書_福祉避難所別_" localSheetId="1">#REF!</definedName>
    <definedName name="事業計画書_福祉避難所別_" localSheetId="10">#REF!</definedName>
    <definedName name="事業計画書_福祉避難所別_" localSheetId="12">#REF!</definedName>
    <definedName name="事業計画書_福祉避難所別_">#REF!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8" i="8" l="1"/>
  <c r="C18" i="1"/>
  <c r="F15" i="14"/>
  <c r="F15" i="9"/>
  <c r="A6" i="16"/>
  <c r="A6" i="15"/>
  <c r="A7" i="14"/>
  <c r="A6" i="11"/>
  <c r="A6" i="10"/>
  <c r="A7" i="9"/>
  <c r="A10" i="1"/>
  <c r="A1" i="8"/>
  <c r="B30" i="19" l="1"/>
  <c r="B28" i="19"/>
  <c r="B16" i="19"/>
  <c r="B15" i="19"/>
  <c r="B14" i="19"/>
  <c r="B13" i="19"/>
  <c r="B12" i="19"/>
  <c r="B11" i="19"/>
  <c r="B10" i="19"/>
  <c r="B9" i="19"/>
  <c r="B30" i="18"/>
  <c r="B28" i="18"/>
  <c r="B16" i="18"/>
  <c r="B15" i="18"/>
  <c r="B14" i="18"/>
  <c r="B13" i="18"/>
  <c r="B12" i="18"/>
  <c r="B11" i="18"/>
  <c r="B10" i="18"/>
  <c r="B9" i="18"/>
  <c r="B25" i="19"/>
  <c r="B23" i="19"/>
  <c r="B2" i="19"/>
  <c r="B25" i="18"/>
  <c r="B23" i="18"/>
  <c r="B2" i="18"/>
  <c r="B11" i="17"/>
  <c r="B11" i="4"/>
  <c r="B12" i="4"/>
  <c r="B10" i="4"/>
  <c r="B30" i="17" l="1"/>
  <c r="B28" i="17"/>
  <c r="B16" i="17"/>
  <c r="B15" i="17"/>
  <c r="B14" i="17"/>
  <c r="B13" i="17"/>
  <c r="B12" i="17"/>
  <c r="B9" i="17"/>
  <c r="B25" i="17"/>
  <c r="B23" i="17"/>
  <c r="B10" i="17"/>
  <c r="B2" i="17"/>
  <c r="E15" i="14"/>
  <c r="E14" i="14"/>
  <c r="D15" i="14"/>
  <c r="D14" i="14"/>
  <c r="C15" i="14"/>
  <c r="C14" i="14"/>
  <c r="B15" i="14"/>
  <c r="B14" i="14"/>
  <c r="B12" i="16"/>
  <c r="B11" i="16"/>
  <c r="B10" i="16"/>
  <c r="B9" i="16"/>
  <c r="I13" i="16"/>
  <c r="I12" i="16"/>
  <c r="I11" i="16"/>
  <c r="I10" i="16"/>
  <c r="I9" i="16"/>
  <c r="I13" i="15"/>
  <c r="I12" i="15"/>
  <c r="I11" i="15"/>
  <c r="I10" i="15"/>
  <c r="I9" i="15"/>
  <c r="B12" i="15"/>
  <c r="B11" i="15"/>
  <c r="B10" i="15"/>
  <c r="B9" i="15"/>
  <c r="B10" i="14"/>
  <c r="B9" i="14"/>
  <c r="N22" i="16"/>
  <c r="M21" i="16"/>
  <c r="M23" i="16" s="1"/>
  <c r="M24" i="16" s="1"/>
  <c r="M25" i="16" s="1"/>
  <c r="L21" i="16"/>
  <c r="L23" i="16" s="1"/>
  <c r="L24" i="16" s="1"/>
  <c r="L25" i="16" s="1"/>
  <c r="K21" i="16"/>
  <c r="K23" i="16" s="1"/>
  <c r="K24" i="16" s="1"/>
  <c r="K25" i="16" s="1"/>
  <c r="J21" i="16"/>
  <c r="J23" i="16" s="1"/>
  <c r="J24" i="16" s="1"/>
  <c r="J25" i="16" s="1"/>
  <c r="I21" i="16"/>
  <c r="I23" i="16" s="1"/>
  <c r="I24" i="16" s="1"/>
  <c r="I25" i="16" s="1"/>
  <c r="H21" i="16"/>
  <c r="H23" i="16" s="1"/>
  <c r="H24" i="16" s="1"/>
  <c r="H25" i="16" s="1"/>
  <c r="G21" i="16"/>
  <c r="G23" i="16" s="1"/>
  <c r="G24" i="16" s="1"/>
  <c r="G25" i="16" s="1"/>
  <c r="F21" i="16"/>
  <c r="F23" i="16" s="1"/>
  <c r="F24" i="16" s="1"/>
  <c r="F25" i="16" s="1"/>
  <c r="E21" i="16"/>
  <c r="E23" i="16" s="1"/>
  <c r="E24" i="16" s="1"/>
  <c r="E25" i="16" s="1"/>
  <c r="D21" i="16"/>
  <c r="D23" i="16" s="1"/>
  <c r="D24" i="16" s="1"/>
  <c r="D25" i="16" s="1"/>
  <c r="C21" i="16"/>
  <c r="C23" i="16" s="1"/>
  <c r="C24" i="16" s="1"/>
  <c r="C25" i="16" s="1"/>
  <c r="B21" i="16"/>
  <c r="B23" i="16" s="1"/>
  <c r="B24" i="16" s="1"/>
  <c r="N19" i="16"/>
  <c r="N18" i="16"/>
  <c r="L4" i="16"/>
  <c r="M2" i="16"/>
  <c r="N22" i="15"/>
  <c r="M21" i="15"/>
  <c r="M23" i="15" s="1"/>
  <c r="M24" i="15" s="1"/>
  <c r="M25" i="15" s="1"/>
  <c r="L21" i="15"/>
  <c r="L23" i="15" s="1"/>
  <c r="L24" i="15" s="1"/>
  <c r="L25" i="15" s="1"/>
  <c r="K21" i="15"/>
  <c r="K23" i="15" s="1"/>
  <c r="K24" i="15" s="1"/>
  <c r="K25" i="15" s="1"/>
  <c r="J21" i="15"/>
  <c r="J23" i="15" s="1"/>
  <c r="J24" i="15" s="1"/>
  <c r="J25" i="15" s="1"/>
  <c r="I21" i="15"/>
  <c r="I23" i="15" s="1"/>
  <c r="I24" i="15" s="1"/>
  <c r="I25" i="15" s="1"/>
  <c r="H21" i="15"/>
  <c r="H23" i="15" s="1"/>
  <c r="H24" i="15" s="1"/>
  <c r="H25" i="15" s="1"/>
  <c r="G21" i="15"/>
  <c r="G23" i="15" s="1"/>
  <c r="G24" i="15" s="1"/>
  <c r="G25" i="15" s="1"/>
  <c r="F21" i="15"/>
  <c r="F23" i="15" s="1"/>
  <c r="F24" i="15" s="1"/>
  <c r="F25" i="15" s="1"/>
  <c r="E21" i="15"/>
  <c r="E23" i="15" s="1"/>
  <c r="E24" i="15" s="1"/>
  <c r="E25" i="15" s="1"/>
  <c r="D21" i="15"/>
  <c r="D23" i="15" s="1"/>
  <c r="D24" i="15" s="1"/>
  <c r="D25" i="15" s="1"/>
  <c r="C21" i="15"/>
  <c r="C23" i="15" s="1"/>
  <c r="C24" i="15" s="1"/>
  <c r="C25" i="15" s="1"/>
  <c r="B21" i="15"/>
  <c r="B23" i="15" s="1"/>
  <c r="N19" i="15"/>
  <c r="N18" i="15"/>
  <c r="L4" i="15"/>
  <c r="M2" i="15"/>
  <c r="F5" i="14"/>
  <c r="F2" i="14"/>
  <c r="B17" i="1"/>
  <c r="B18" i="1"/>
  <c r="B21" i="10"/>
  <c r="M2" i="11"/>
  <c r="A21" i="5"/>
  <c r="B2" i="4"/>
  <c r="M2" i="10"/>
  <c r="C2" i="1"/>
  <c r="F2" i="9"/>
  <c r="E14" i="9"/>
  <c r="N21" i="16" l="1"/>
  <c r="N21" i="15"/>
  <c r="N23" i="15"/>
  <c r="B24" i="15"/>
  <c r="B25" i="16"/>
  <c r="N25" i="16" s="1"/>
  <c r="N24" i="16"/>
  <c r="N23" i="16"/>
  <c r="N22" i="10"/>
  <c r="N19" i="10"/>
  <c r="N18" i="10"/>
  <c r="B15" i="16" l="1"/>
  <c r="B25" i="15"/>
  <c r="N25" i="15" s="1"/>
  <c r="F14" i="14" s="1"/>
  <c r="F16" i="14" s="1"/>
  <c r="N24" i="15"/>
  <c r="N21" i="10"/>
  <c r="I13" i="10"/>
  <c r="I12" i="10"/>
  <c r="I10" i="10"/>
  <c r="I11" i="10"/>
  <c r="I9" i="10"/>
  <c r="B11" i="14" l="1"/>
  <c r="B15" i="15"/>
  <c r="L4" i="11"/>
  <c r="I9" i="11"/>
  <c r="I13" i="11"/>
  <c r="I12" i="11"/>
  <c r="I10" i="11"/>
  <c r="I11" i="11"/>
  <c r="B12" i="11"/>
  <c r="B11" i="11"/>
  <c r="B10" i="11"/>
  <c r="B9" i="11"/>
  <c r="B10" i="10"/>
  <c r="B11" i="10"/>
  <c r="B12" i="10"/>
  <c r="B9" i="10"/>
  <c r="L4" i="10"/>
  <c r="F5" i="9"/>
  <c r="E15" i="9"/>
  <c r="D15" i="9"/>
  <c r="C15" i="9"/>
  <c r="C14" i="9"/>
  <c r="B15" i="9"/>
  <c r="B14" i="9"/>
  <c r="D14" i="9"/>
  <c r="B10" i="9"/>
  <c r="B9" i="9"/>
  <c r="C6" i="1"/>
  <c r="N22" i="11"/>
  <c r="M21" i="11"/>
  <c r="M23" i="11" s="1"/>
  <c r="M24" i="11" s="1"/>
  <c r="M25" i="11" s="1"/>
  <c r="L21" i="11"/>
  <c r="L23" i="11" s="1"/>
  <c r="L24" i="11" s="1"/>
  <c r="L25" i="11" s="1"/>
  <c r="K21" i="11"/>
  <c r="K23" i="11" s="1"/>
  <c r="K24" i="11" s="1"/>
  <c r="K25" i="11" s="1"/>
  <c r="J21" i="11"/>
  <c r="J23" i="11" s="1"/>
  <c r="J24" i="11" s="1"/>
  <c r="J25" i="11" s="1"/>
  <c r="I21" i="11"/>
  <c r="I23" i="11" s="1"/>
  <c r="I24" i="11" s="1"/>
  <c r="I25" i="11" s="1"/>
  <c r="H21" i="11"/>
  <c r="H23" i="11" s="1"/>
  <c r="H24" i="11" s="1"/>
  <c r="H25" i="11" s="1"/>
  <c r="G21" i="11"/>
  <c r="G23" i="11" s="1"/>
  <c r="G24" i="11" s="1"/>
  <c r="G25" i="11" s="1"/>
  <c r="F21" i="11"/>
  <c r="F23" i="11" s="1"/>
  <c r="F24" i="11" s="1"/>
  <c r="F25" i="11" s="1"/>
  <c r="E21" i="11"/>
  <c r="E23" i="11" s="1"/>
  <c r="E24" i="11" s="1"/>
  <c r="E25" i="11" s="1"/>
  <c r="D21" i="11"/>
  <c r="D23" i="11" s="1"/>
  <c r="D24" i="11" s="1"/>
  <c r="D25" i="11" s="1"/>
  <c r="C21" i="11"/>
  <c r="C23" i="11" s="1"/>
  <c r="C24" i="11" s="1"/>
  <c r="C25" i="11" s="1"/>
  <c r="B21" i="11"/>
  <c r="B23" i="11" s="1"/>
  <c r="B24" i="11" s="1"/>
  <c r="N19" i="11"/>
  <c r="N18" i="11"/>
  <c r="M23" i="10"/>
  <c r="M24" i="10" s="1"/>
  <c r="M25" i="10" s="1"/>
  <c r="L23" i="10"/>
  <c r="L24" i="10" s="1"/>
  <c r="L25" i="10" s="1"/>
  <c r="M21" i="10"/>
  <c r="L21" i="10"/>
  <c r="K21" i="10"/>
  <c r="K23" i="10" s="1"/>
  <c r="K24" i="10" s="1"/>
  <c r="K25" i="10" s="1"/>
  <c r="J21" i="10"/>
  <c r="J23" i="10" s="1"/>
  <c r="J24" i="10" s="1"/>
  <c r="J25" i="10" s="1"/>
  <c r="I21" i="10"/>
  <c r="I23" i="10" s="1"/>
  <c r="I24" i="10" s="1"/>
  <c r="I25" i="10" s="1"/>
  <c r="H21" i="10"/>
  <c r="H23" i="10" s="1"/>
  <c r="H24" i="10" s="1"/>
  <c r="H25" i="10" s="1"/>
  <c r="G21" i="10"/>
  <c r="G23" i="10" s="1"/>
  <c r="G24" i="10" s="1"/>
  <c r="G25" i="10" s="1"/>
  <c r="F21" i="10"/>
  <c r="F23" i="10" s="1"/>
  <c r="F24" i="10" s="1"/>
  <c r="F25" i="10" s="1"/>
  <c r="E21" i="10"/>
  <c r="E23" i="10" s="1"/>
  <c r="E24" i="10" s="1"/>
  <c r="E25" i="10" s="1"/>
  <c r="D21" i="10"/>
  <c r="D23" i="10" s="1"/>
  <c r="D24" i="10" s="1"/>
  <c r="D25" i="10" s="1"/>
  <c r="C21" i="10"/>
  <c r="C23" i="10" s="1"/>
  <c r="C24" i="10" s="1"/>
  <c r="C25" i="10" s="1"/>
  <c r="B23" i="10"/>
  <c r="B24" i="10" s="1"/>
  <c r="B25" i="10" s="1"/>
  <c r="N21" i="11" l="1"/>
  <c r="B25" i="11"/>
  <c r="N25" i="11" s="1"/>
  <c r="N24" i="11"/>
  <c r="N23" i="11"/>
  <c r="N25" i="10"/>
  <c r="N24" i="10"/>
  <c r="N23" i="10"/>
  <c r="B15" i="10" l="1"/>
  <c r="F14" i="9"/>
  <c r="B15" i="11"/>
  <c r="B14" i="4"/>
  <c r="A27" i="5"/>
  <c r="A25" i="5"/>
  <c r="B9" i="4"/>
  <c r="B30" i="4"/>
  <c r="B28" i="4"/>
  <c r="B25" i="4"/>
  <c r="B23" i="4"/>
  <c r="B16" i="4"/>
  <c r="B15" i="4"/>
  <c r="B13" i="4"/>
  <c r="B26" i="1"/>
  <c r="B27" i="1"/>
  <c r="B28" i="1"/>
  <c r="B29" i="1"/>
  <c r="B30" i="1"/>
  <c r="B31" i="1"/>
  <c r="B32" i="1"/>
  <c r="C5" i="1"/>
  <c r="C7" i="1"/>
  <c r="F16" i="9" l="1"/>
  <c r="B11" i="9" l="1"/>
  <c r="C17" i="1" s="1"/>
  <c r="C19" i="1" s="1"/>
  <c r="B14"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7" authorId="0" shapeId="0" xr:uid="{00000000-0006-0000-0100-000001000000}">
      <text>
        <r>
          <rPr>
            <sz val="11"/>
            <color indexed="81"/>
            <rFont val="MS P ゴシック"/>
            <family val="3"/>
            <charset val="128"/>
          </rPr>
          <t>（例）2025/6/20</t>
        </r>
      </text>
    </comment>
    <comment ref="D10" authorId="0" shapeId="0" xr:uid="{00000000-0006-0000-0100-000002000000}">
      <text>
        <r>
          <rPr>
            <sz val="11"/>
            <color indexed="81"/>
            <rFont val="MS P ゴシック"/>
            <family val="3"/>
            <charset val="128"/>
          </rPr>
          <t>（例）代表取締役　豊島　太郎</t>
        </r>
      </text>
    </comment>
    <comment ref="D20" authorId="0" shapeId="0" xr:uid="{00000000-0006-0000-0100-000003000000}">
      <text>
        <r>
          <rPr>
            <sz val="11"/>
            <color indexed="81"/>
            <rFont val="MS P ゴシック"/>
            <family val="3"/>
            <charset val="128"/>
          </rPr>
          <t>ドロップダウンリスト（▼）から選択</t>
        </r>
      </text>
    </comment>
    <comment ref="D23" authorId="0" shapeId="0" xr:uid="{00000000-0006-0000-0100-000004000000}">
      <text>
        <r>
          <rPr>
            <sz val="11"/>
            <color indexed="81"/>
            <rFont val="MS P ゴシック"/>
            <family val="3"/>
            <charset val="128"/>
          </rPr>
          <t>（例）3.5㎞</t>
        </r>
      </text>
    </comment>
    <comment ref="D24" authorId="0" shapeId="0" xr:uid="{00000000-0006-0000-0100-000005000000}">
      <text>
        <r>
          <rPr>
            <sz val="11"/>
            <color indexed="81"/>
            <rFont val="MS P ゴシック"/>
            <family val="3"/>
            <charset val="128"/>
          </rPr>
          <t>入居者が未定の場合は（未定）と入力</t>
        </r>
      </text>
    </comment>
    <comment ref="D25" authorId="0" shapeId="0" xr:uid="{00000000-0006-0000-0100-000006000000}">
      <text>
        <r>
          <rPr>
            <sz val="11"/>
            <color indexed="81"/>
            <rFont val="MS P ゴシック"/>
            <family val="3"/>
            <charset val="128"/>
          </rPr>
          <t>ドロップダウンリスト（▼）から選択</t>
        </r>
      </text>
    </comment>
    <comment ref="D30" authorId="0" shapeId="0" xr:uid="{00000000-0006-0000-0100-000007000000}">
      <text>
        <r>
          <rPr>
            <sz val="11"/>
            <color indexed="81"/>
            <rFont val="MS P ゴシック"/>
            <family val="3"/>
            <charset val="128"/>
          </rPr>
          <t>数字のみ入力</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N20" authorId="0" shapeId="0" xr:uid="{00000000-0006-0000-0500-000001000000}">
      <text>
        <r>
          <rPr>
            <sz val="14"/>
            <color indexed="81"/>
            <rFont val="BIZ UDPゴシック"/>
            <family val="3"/>
            <charset val="128"/>
          </rPr>
          <t>年間の支払（予定）総額を入力してください。
各月には総額を助成月数で除した金額を入力してください。（1円未満は切捨て）
（例）礼金・更新料の年額20,000円　助成期間12か月
⇒各月に1,666円、総額に20,000円と入力</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N20" authorId="0" shapeId="0" xr:uid="{00000000-0006-0000-0400-000001000000}">
      <text>
        <r>
          <rPr>
            <sz val="14"/>
            <color indexed="81"/>
            <rFont val="BIZ UDPゴシック"/>
            <family val="3"/>
            <charset val="128"/>
          </rPr>
          <t>年間の支払（予定）総額を入力してください。
各月には総額を助成月数で除した金額を入力してください。（1円未満は切捨て）
（例）礼金・更新料の年額20,000円　助成期間12か月
⇒各月に1,666円、総額に20,000円と入力</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N20" authorId="0" shapeId="0" xr:uid="{00000000-0006-0000-0700-000001000000}">
      <text>
        <r>
          <rPr>
            <sz val="14"/>
            <color indexed="81"/>
            <rFont val="BIZ UDPゴシック"/>
            <family val="3"/>
            <charset val="128"/>
          </rPr>
          <t>年間の支払（予定）総額を入力してください。
各月には総額を助成月数で除した金額を入力してください。（1円未満は切捨て）
（例）礼金・更新料の年額20,000円　助成期間12か月
⇒各月に1,666円、総額に20,000円と入力</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N20" authorId="0" shapeId="0" xr:uid="{00000000-0006-0000-0800-000001000000}">
      <text>
        <r>
          <rPr>
            <sz val="14"/>
            <color indexed="81"/>
            <rFont val="BIZ UDPゴシック"/>
            <family val="3"/>
            <charset val="128"/>
          </rPr>
          <t>年間の支払（予定）総額を入力してください。
各月には総額を助成月数で除した金額を入力してください。（1円未満は切捨て）
（例）礼金・更新料の年額20,000円　助成期間12か月
⇒各月に1,666円、総額に20,000円と入力</t>
        </r>
      </text>
    </comment>
  </commentList>
</comments>
</file>

<file path=xl/sharedStrings.xml><?xml version="1.0" encoding="utf-8"?>
<sst xmlns="http://schemas.openxmlformats.org/spreadsheetml/2006/main" count="463" uniqueCount="218">
  <si>
    <t>様式第１号（第５条関係）</t>
  </si>
  <si>
    <t>（提出先）豊島区長</t>
    <rPh sb="1" eb="3">
      <t>テイシュツ</t>
    </rPh>
    <rPh sb="3" eb="4">
      <t>サキ</t>
    </rPh>
    <rPh sb="5" eb="7">
      <t>トシマ</t>
    </rPh>
    <rPh sb="7" eb="8">
      <t>ク</t>
    </rPh>
    <rPh sb="8" eb="9">
      <t>チョウ</t>
    </rPh>
    <phoneticPr fontId="3"/>
  </si>
  <si>
    <t>法 人 名</t>
    <rPh sb="0" eb="1">
      <t>ホウ</t>
    </rPh>
    <rPh sb="2" eb="3">
      <t>ヒト</t>
    </rPh>
    <rPh sb="4" eb="5">
      <t>ナ</t>
    </rPh>
    <phoneticPr fontId="3"/>
  </si>
  <si>
    <t>法 人 所 在 地</t>
    <rPh sb="0" eb="1">
      <t>ホウ</t>
    </rPh>
    <rPh sb="2" eb="3">
      <t>ヒト</t>
    </rPh>
    <rPh sb="4" eb="5">
      <t>ショ</t>
    </rPh>
    <rPh sb="6" eb="7">
      <t>ザイ</t>
    </rPh>
    <rPh sb="8" eb="9">
      <t>チ</t>
    </rPh>
    <phoneticPr fontId="3"/>
  </si>
  <si>
    <t>代 表 者 職 ・ 氏 名</t>
    <rPh sb="0" eb="1">
      <t>ダイ</t>
    </rPh>
    <rPh sb="2" eb="3">
      <t>オモテ</t>
    </rPh>
    <rPh sb="4" eb="5">
      <t>モノ</t>
    </rPh>
    <rPh sb="6" eb="7">
      <t>ショク</t>
    </rPh>
    <rPh sb="10" eb="11">
      <t>シ</t>
    </rPh>
    <rPh sb="12" eb="13">
      <t>メイ</t>
    </rPh>
    <phoneticPr fontId="3"/>
  </si>
  <si>
    <t>記</t>
    <rPh sb="0" eb="1">
      <t>キ</t>
    </rPh>
    <phoneticPr fontId="3"/>
  </si>
  <si>
    <t>災害時協定締結事業所名</t>
    <rPh sb="0" eb="5">
      <t>サイガイジキョウテイ</t>
    </rPh>
    <rPh sb="5" eb="7">
      <t>テイケツ</t>
    </rPh>
    <rPh sb="7" eb="11">
      <t>ジギョウショメイ</t>
    </rPh>
    <phoneticPr fontId="3"/>
  </si>
  <si>
    <t>助成対象額</t>
    <rPh sb="0" eb="5">
      <t>ジョセイタイショウガク</t>
    </rPh>
    <phoneticPr fontId="3"/>
  </si>
  <si>
    <t xml:space="preserve">〔事務取扱担当者・書類送付先〕  </t>
    <rPh sb="1" eb="3">
      <t>ジム</t>
    </rPh>
    <rPh sb="3" eb="5">
      <t>トリアツカイ</t>
    </rPh>
    <rPh sb="5" eb="7">
      <t>タントウ</t>
    </rPh>
    <rPh sb="7" eb="8">
      <t>シャ</t>
    </rPh>
    <rPh sb="9" eb="14">
      <t>ショルイソウフサキ</t>
    </rPh>
    <phoneticPr fontId="3"/>
  </si>
  <si>
    <t>郵便番号</t>
    <rPh sb="0" eb="4">
      <t>ユウビンバンゴウ</t>
    </rPh>
    <phoneticPr fontId="3"/>
  </si>
  <si>
    <t>住所</t>
    <rPh sb="0" eb="2">
      <t>ジュウショ</t>
    </rPh>
    <phoneticPr fontId="3"/>
  </si>
  <si>
    <t>電話番号</t>
    <rPh sb="0" eb="4">
      <t>デンワバンゴウ</t>
    </rPh>
    <phoneticPr fontId="3"/>
  </si>
  <si>
    <t>メール</t>
  </si>
  <si>
    <t>氏名</t>
  </si>
  <si>
    <t>入居者負担額</t>
  </si>
  <si>
    <t>助成期間</t>
  </si>
  <si>
    <t>雇用期間</t>
  </si>
  <si>
    <t>その他</t>
  </si>
  <si>
    <t>誓　約　書</t>
  </si>
  <si>
    <t>印</t>
    <rPh sb="0" eb="1">
      <t>イン</t>
    </rPh>
    <phoneticPr fontId="3"/>
  </si>
  <si>
    <t>氏名</t>
    <rPh sb="0" eb="1">
      <t>シ</t>
    </rPh>
    <rPh sb="1" eb="2">
      <t>メイ</t>
    </rPh>
    <phoneticPr fontId="3"/>
  </si>
  <si>
    <t>所属</t>
    <rPh sb="0" eb="1">
      <t>トコロ</t>
    </rPh>
    <rPh sb="1" eb="2">
      <t>ゾク</t>
    </rPh>
    <phoneticPr fontId="3"/>
  </si>
  <si>
    <t>ふりがな</t>
    <phoneticPr fontId="3"/>
  </si>
  <si>
    <t>事業計画書</t>
    <phoneticPr fontId="5"/>
  </si>
  <si>
    <t>法人名</t>
    <rPh sb="0" eb="3">
      <t>ホウジンメイ</t>
    </rPh>
    <phoneticPr fontId="2"/>
  </si>
  <si>
    <t>法人所在地</t>
    <rPh sb="0" eb="2">
      <t>ホウジン</t>
    </rPh>
    <rPh sb="2" eb="5">
      <t>ショザイチ</t>
    </rPh>
    <phoneticPr fontId="2"/>
  </si>
  <si>
    <t>所属</t>
    <rPh sb="0" eb="2">
      <t>ショゾク</t>
    </rPh>
    <phoneticPr fontId="5"/>
  </si>
  <si>
    <t>ふりがな</t>
    <phoneticPr fontId="5"/>
  </si>
  <si>
    <t>連絡先</t>
    <rPh sb="0" eb="3">
      <t>レンラクサキ</t>
    </rPh>
    <phoneticPr fontId="5"/>
  </si>
  <si>
    <t>宿舎住所1</t>
    <rPh sb="0" eb="4">
      <t>シュクシャジュウショ</t>
    </rPh>
    <phoneticPr fontId="5"/>
  </si>
  <si>
    <t>宿舎住所2</t>
    <rPh sb="0" eb="4">
      <t>シュクシャジュウショ</t>
    </rPh>
    <phoneticPr fontId="5"/>
  </si>
  <si>
    <t>法人代表者職・氏名</t>
    <rPh sb="0" eb="2">
      <t>ホウジン</t>
    </rPh>
    <rPh sb="2" eb="5">
      <t>ダイヒョウシャ</t>
    </rPh>
    <rPh sb="5" eb="6">
      <t>ショク</t>
    </rPh>
    <rPh sb="7" eb="9">
      <t>シメイ</t>
    </rPh>
    <phoneticPr fontId="2"/>
  </si>
  <si>
    <t>郵便番号</t>
    <rPh sb="0" eb="4">
      <t>ユウビンバンゴウ</t>
    </rPh>
    <phoneticPr fontId="5"/>
  </si>
  <si>
    <t>住所</t>
    <rPh sb="0" eb="2">
      <t>ジュウショ</t>
    </rPh>
    <phoneticPr fontId="5"/>
  </si>
  <si>
    <t>氏名</t>
    <rPh sb="0" eb="2">
      <t>シメイ</t>
    </rPh>
    <phoneticPr fontId="5"/>
  </si>
  <si>
    <t>メール</t>
    <phoneticPr fontId="5"/>
  </si>
  <si>
    <t>法人情報</t>
    <rPh sb="0" eb="4">
      <t>ホウジンジョウホウ</t>
    </rPh>
    <phoneticPr fontId="5"/>
  </si>
  <si>
    <t>入力シート</t>
    <rPh sb="0" eb="2">
      <t>ニュウリョク</t>
    </rPh>
    <phoneticPr fontId="5"/>
  </si>
  <si>
    <t>サービスの種類</t>
    <rPh sb="5" eb="7">
      <t>シュルイ</t>
    </rPh>
    <phoneticPr fontId="5"/>
  </si>
  <si>
    <t>連絡協議会加入日</t>
    <rPh sb="0" eb="5">
      <t>レンラクキョウギカイ</t>
    </rPh>
    <rPh sb="5" eb="8">
      <t>カニュウビ</t>
    </rPh>
    <phoneticPr fontId="5"/>
  </si>
  <si>
    <t>雇用期間（採用日）</t>
    <rPh sb="0" eb="4">
      <t>コヨウキカン</t>
    </rPh>
    <rPh sb="5" eb="8">
      <t>サイヨウビ</t>
    </rPh>
    <phoneticPr fontId="5"/>
  </si>
  <si>
    <t>現住所</t>
    <rPh sb="0" eb="3">
      <t>ゲンジュウショ</t>
    </rPh>
    <phoneticPr fontId="5"/>
  </si>
  <si>
    <t>事業所までの距離</t>
    <rPh sb="0" eb="3">
      <t>ジギョウショ</t>
    </rPh>
    <rPh sb="6" eb="8">
      <t>キョリ</t>
    </rPh>
    <phoneticPr fontId="5"/>
  </si>
  <si>
    <t>分類</t>
    <rPh sb="0" eb="2">
      <t>ブンルイ</t>
    </rPh>
    <phoneticPr fontId="5"/>
  </si>
  <si>
    <t>項目名</t>
    <rPh sb="0" eb="3">
      <t>コウモクメイ</t>
    </rPh>
    <phoneticPr fontId="5"/>
  </si>
  <si>
    <t>入力項目</t>
    <rPh sb="0" eb="4">
      <t>ニュウリョクコウモク</t>
    </rPh>
    <phoneticPr fontId="5"/>
  </si>
  <si>
    <t>事業所情報</t>
    <rPh sb="0" eb="3">
      <t>ジギョウショ</t>
    </rPh>
    <rPh sb="3" eb="5">
      <t>ジョウホウ</t>
    </rPh>
    <phoneticPr fontId="5"/>
  </si>
  <si>
    <t>事業所名</t>
    <rPh sb="0" eb="4">
      <t>ジギョウショメイ</t>
    </rPh>
    <phoneticPr fontId="2"/>
  </si>
  <si>
    <t>事業所所在地</t>
    <rPh sb="0" eb="6">
      <t>ジギョウショショザイチ</t>
    </rPh>
    <phoneticPr fontId="2"/>
  </si>
  <si>
    <t>助成期間（開始）</t>
    <rPh sb="0" eb="4">
      <t>ジョセイキカン</t>
    </rPh>
    <rPh sb="5" eb="7">
      <t>カイシ</t>
    </rPh>
    <phoneticPr fontId="5"/>
  </si>
  <si>
    <t>助成期間（終了）</t>
    <rPh sb="0" eb="4">
      <t>ジョセイキカン</t>
    </rPh>
    <rPh sb="5" eb="7">
      <t>シュウリョウ</t>
    </rPh>
    <phoneticPr fontId="5"/>
  </si>
  <si>
    <t>宿舎・入居者情報1</t>
    <rPh sb="0" eb="2">
      <t>シュクシャ</t>
    </rPh>
    <rPh sb="3" eb="6">
      <t>ニュウキョシャ</t>
    </rPh>
    <rPh sb="6" eb="8">
      <t>ジョウホウ</t>
    </rPh>
    <phoneticPr fontId="5"/>
  </si>
  <si>
    <t>宿舎・入居者情報2</t>
    <rPh sb="0" eb="2">
      <t>シュクシャ</t>
    </rPh>
    <rPh sb="3" eb="6">
      <t>ニュウキョシャ</t>
    </rPh>
    <rPh sb="6" eb="8">
      <t>ジョウホウ</t>
    </rPh>
    <phoneticPr fontId="5"/>
  </si>
  <si>
    <t>事業名：</t>
    <rPh sb="0" eb="3">
      <t>ジギョウメイ</t>
    </rPh>
    <phoneticPr fontId="5"/>
  </si>
  <si>
    <t>列1</t>
  </si>
  <si>
    <t>　当法人は、豊島区介護職員宿舎借り上げ支援事業助成金交付要綱（以下「要綱」という。）に基づき、次のことを誓約いたします。</t>
    <rPh sb="6" eb="8">
      <t>トシマ</t>
    </rPh>
    <phoneticPr fontId="3"/>
  </si>
  <si>
    <r>
      <t>（提出先）豊</t>
    </r>
    <r>
      <rPr>
        <sz val="12"/>
        <rFont val="游明朝"/>
        <family val="1"/>
        <charset val="128"/>
      </rPr>
      <t xml:space="preserve"> 島 区 長</t>
    </r>
    <rPh sb="5" eb="6">
      <t>ユタカ</t>
    </rPh>
    <rPh sb="7" eb="8">
      <t>シマ</t>
    </rPh>
    <phoneticPr fontId="3"/>
  </si>
  <si>
    <t>入居確認及び雇用証明書</t>
    <phoneticPr fontId="5"/>
  </si>
  <si>
    <t>　甲は、乙の雇用について以下のとおり証明する。また、借り上げ宿舎の入居に関し、甲乙間で以下のとおり確認する。</t>
    <phoneticPr fontId="5"/>
  </si>
  <si>
    <t>勤務先事業所</t>
    <rPh sb="3" eb="6">
      <t>ジギョウショ</t>
    </rPh>
    <phoneticPr fontId="5"/>
  </si>
  <si>
    <t>(甲)</t>
    <phoneticPr fontId="5"/>
  </si>
  <si>
    <t>(乙)</t>
  </si>
  <si>
    <t>(1)期間の定めのない労働契約を結んでいる介護職員であって、常勤職員又は非常勤であって１週間当たりの勤務時間が常勤職員の1/2以上の者である。</t>
    <phoneticPr fontId="5"/>
  </si>
  <si>
    <t>(2)住居手当を受給していない者である。また、同居人（同一世帯の世帯員等）がいる場合、その同居人も住居手当を受給していない。</t>
    <phoneticPr fontId="5"/>
  </si>
  <si>
    <t>(3)災害発生時に上記勤務先において、初期対応並びに、区との協定の基づく利用者の安否確認等に従事する者である。</t>
    <phoneticPr fontId="5"/>
  </si>
  <si>
    <t>(4)助成期間開始（予定）日において、長期間にわたる休暇・休業を取得していない、又は、取得を予定していない者である。</t>
    <phoneticPr fontId="5"/>
  </si>
  <si>
    <t>２　要綱第２条第１号アに定める社会福祉法等の違反事実がないこと</t>
    <phoneticPr fontId="5"/>
  </si>
  <si>
    <t>３　要綱第２条第１号イに定める該当の者がいないこと</t>
    <phoneticPr fontId="5"/>
  </si>
  <si>
    <t xml:space="preserve">１　助成対象額  </t>
    <rPh sb="2" eb="4">
      <t>ジョセイ</t>
    </rPh>
    <rPh sb="4" eb="6">
      <t>タイショウ</t>
    </rPh>
    <rPh sb="6" eb="7">
      <t>ガク</t>
    </rPh>
    <phoneticPr fontId="3"/>
  </si>
  <si>
    <t>２　内訳</t>
    <rPh sb="2" eb="4">
      <t>ウチワケ</t>
    </rPh>
    <phoneticPr fontId="3"/>
  </si>
  <si>
    <t>３　事業計画書（事業所別） [様式第１号の２]</t>
    <rPh sb="2" eb="4">
      <t>ジギョウ</t>
    </rPh>
    <rPh sb="4" eb="6">
      <t>ケイカク</t>
    </rPh>
    <rPh sb="6" eb="7">
      <t>ショ</t>
    </rPh>
    <rPh sb="8" eb="11">
      <t>ジギョウショ</t>
    </rPh>
    <rPh sb="11" eb="12">
      <t>ベツ</t>
    </rPh>
    <rPh sb="15" eb="17">
      <t>ヨウシキ</t>
    </rPh>
    <rPh sb="17" eb="18">
      <t>ダイ</t>
    </rPh>
    <rPh sb="19" eb="20">
      <t>ゴウ</t>
    </rPh>
    <phoneticPr fontId="3"/>
  </si>
  <si>
    <t>４　事業計画書（宿舎別） [様式第１号の３]</t>
    <rPh sb="2" eb="4">
      <t>ジギョウ</t>
    </rPh>
    <rPh sb="4" eb="6">
      <t>ケイカク</t>
    </rPh>
    <rPh sb="6" eb="7">
      <t>ショ</t>
    </rPh>
    <rPh sb="8" eb="11">
      <t>シュクシャベツ</t>
    </rPh>
    <rPh sb="16" eb="17">
      <t>ダイ</t>
    </rPh>
    <rPh sb="18" eb="19">
      <t>ゴウ</t>
    </rPh>
    <phoneticPr fontId="3"/>
  </si>
  <si>
    <t>５　添付書類（提出書類一覧にある必要書類）</t>
    <rPh sb="2" eb="4">
      <t>テンプ</t>
    </rPh>
    <rPh sb="4" eb="6">
      <t>ショルイ</t>
    </rPh>
    <rPh sb="7" eb="9">
      <t>テイシュツ</t>
    </rPh>
    <rPh sb="9" eb="11">
      <t>ショルイ</t>
    </rPh>
    <rPh sb="11" eb="13">
      <t>イチラン</t>
    </rPh>
    <rPh sb="16" eb="18">
      <t>ヒツヨウ</t>
    </rPh>
    <rPh sb="18" eb="20">
      <t>ショルイ</t>
    </rPh>
    <phoneticPr fontId="3"/>
  </si>
  <si>
    <t>様式第１号の４（第５条関係）</t>
    <phoneticPr fontId="5"/>
  </si>
  <si>
    <t>様式第１号の５（第５条関係）</t>
    <phoneticPr fontId="5"/>
  </si>
  <si>
    <t>１　対象の借り上げ宿舎が当法人及び当該事業所の経営に携わる法人の役員が所有する
　　不動産ではないこと</t>
    <phoneticPr fontId="5"/>
  </si>
  <si>
    <t>宿舎住所
（建物名・部屋番号まで記入）</t>
    <phoneticPr fontId="5"/>
  </si>
  <si>
    <t>合計</t>
  </si>
  <si>
    <t>４　要綱第１０条第１０号に定める他の助成金と重複して交付を受けていないこと</t>
    <phoneticPr fontId="5"/>
  </si>
  <si>
    <t>（事業計画書提出時）</t>
    <rPh sb="1" eb="3">
      <t>ジギョウ</t>
    </rPh>
    <rPh sb="3" eb="5">
      <t>ケイカク</t>
    </rPh>
    <rPh sb="5" eb="6">
      <t>ショ</t>
    </rPh>
    <rPh sb="6" eb="8">
      <t>テイシュツ</t>
    </rPh>
    <rPh sb="8" eb="9">
      <t>ジ</t>
    </rPh>
    <phoneticPr fontId="11"/>
  </si>
  <si>
    <t>◆</t>
    <phoneticPr fontId="11"/>
  </si>
  <si>
    <t>イロハの書類は、計画書提出時点で宿舎及び入居者が確定している場合には提出が必須です。</t>
    <rPh sb="4" eb="6">
      <t>ショルイ</t>
    </rPh>
    <rPh sb="8" eb="11">
      <t>ケイカクショ</t>
    </rPh>
    <rPh sb="11" eb="13">
      <t>テイシュツ</t>
    </rPh>
    <rPh sb="13" eb="15">
      <t>ジテン</t>
    </rPh>
    <rPh sb="16" eb="18">
      <t>シュクシャ</t>
    </rPh>
    <rPh sb="18" eb="19">
      <t>オヨ</t>
    </rPh>
    <rPh sb="20" eb="23">
      <t>ニュウキョシャ</t>
    </rPh>
    <rPh sb="24" eb="26">
      <t>カクテイ</t>
    </rPh>
    <rPh sb="30" eb="32">
      <t>バアイ</t>
    </rPh>
    <rPh sb="34" eb="36">
      <t>テイシュツ</t>
    </rPh>
    <rPh sb="37" eb="39">
      <t>ヒッス</t>
    </rPh>
    <phoneticPr fontId="11"/>
  </si>
  <si>
    <t>事業計画の提出にあたり、下記の太枠内を記入し提出してください。</t>
    <rPh sb="0" eb="2">
      <t>ジギョウ</t>
    </rPh>
    <rPh sb="2" eb="4">
      <t>ケイカク</t>
    </rPh>
    <rPh sb="5" eb="7">
      <t>テイシュツ</t>
    </rPh>
    <rPh sb="12" eb="14">
      <t>カキ</t>
    </rPh>
    <rPh sb="15" eb="17">
      <t>フトワク</t>
    </rPh>
    <rPh sb="17" eb="18">
      <t>ナイ</t>
    </rPh>
    <rPh sb="19" eb="21">
      <t>キニュウ</t>
    </rPh>
    <rPh sb="22" eb="24">
      <t>テイシュツ</t>
    </rPh>
    <phoneticPr fontId="11"/>
  </si>
  <si>
    <t>法人名</t>
    <rPh sb="0" eb="2">
      <t>ホウジン</t>
    </rPh>
    <rPh sb="2" eb="3">
      <t>メイ</t>
    </rPh>
    <phoneticPr fontId="11"/>
  </si>
  <si>
    <t>※提出の必要がない場合は、
   斜線をひいてください。</t>
    <rPh sb="1" eb="3">
      <t>テイシュツ</t>
    </rPh>
    <rPh sb="4" eb="6">
      <t>ヒツヨウ</t>
    </rPh>
    <rPh sb="9" eb="11">
      <t>バアイ</t>
    </rPh>
    <rPh sb="17" eb="19">
      <t>シャセン</t>
    </rPh>
    <phoneticPr fontId="11"/>
  </si>
  <si>
    <t>番号</t>
    <rPh sb="0" eb="2">
      <t>バンゴウ</t>
    </rPh>
    <phoneticPr fontId="11"/>
  </si>
  <si>
    <t>提出書類</t>
    <rPh sb="0" eb="2">
      <t>テイシュツ</t>
    </rPh>
    <rPh sb="2" eb="4">
      <t>ショルイ</t>
    </rPh>
    <phoneticPr fontId="11"/>
  </si>
  <si>
    <t>様式等</t>
    <rPh sb="0" eb="2">
      <t>ヨウシキ</t>
    </rPh>
    <rPh sb="2" eb="3">
      <t>トウ</t>
    </rPh>
    <phoneticPr fontId="11"/>
  </si>
  <si>
    <t>提出部数</t>
    <rPh sb="0" eb="2">
      <t>テイシュツ</t>
    </rPh>
    <rPh sb="2" eb="4">
      <t>ブスウ</t>
    </rPh>
    <phoneticPr fontId="11"/>
  </si>
  <si>
    <t>提出時
チェック欄 
※</t>
    <rPh sb="0" eb="2">
      <t>テイシュツ</t>
    </rPh>
    <rPh sb="2" eb="3">
      <t>ジ</t>
    </rPh>
    <rPh sb="8" eb="9">
      <t>ラン</t>
    </rPh>
    <phoneticPr fontId="11"/>
  </si>
  <si>
    <t>備考</t>
    <rPh sb="0" eb="2">
      <t>ビコウ</t>
    </rPh>
    <phoneticPr fontId="3"/>
  </si>
  <si>
    <t>備考</t>
    <rPh sb="0" eb="2">
      <t>ビコウ</t>
    </rPh>
    <phoneticPr fontId="11"/>
  </si>
  <si>
    <t>豊島区介護職員宿舎借り上げ支援事業 
提出書類一覧</t>
    <rPh sb="0" eb="2">
      <t>トシマ</t>
    </rPh>
    <rPh sb="2" eb="3">
      <t>ク</t>
    </rPh>
    <rPh sb="3" eb="7">
      <t>カイ</t>
    </rPh>
    <rPh sb="7" eb="15">
      <t>シカ</t>
    </rPh>
    <rPh sb="15" eb="17">
      <t>ジギョウ</t>
    </rPh>
    <rPh sb="19" eb="21">
      <t>テイシュツ</t>
    </rPh>
    <rPh sb="21" eb="23">
      <t>ショルイ</t>
    </rPh>
    <rPh sb="23" eb="25">
      <t>イチラン</t>
    </rPh>
    <phoneticPr fontId="11"/>
  </si>
  <si>
    <t>本表</t>
    <rPh sb="0" eb="1">
      <t>ホン</t>
    </rPh>
    <rPh sb="1" eb="2">
      <t>ヒョウ</t>
    </rPh>
    <phoneticPr fontId="11"/>
  </si>
  <si>
    <t>1部</t>
    <rPh sb="1" eb="2">
      <t>ブ</t>
    </rPh>
    <phoneticPr fontId="11"/>
  </si>
  <si>
    <t>様式第 1号</t>
    <rPh sb="0" eb="2">
      <t>ヨウシキ</t>
    </rPh>
    <rPh sb="2" eb="3">
      <t>ダイ</t>
    </rPh>
    <rPh sb="5" eb="6">
      <t>ゴウ</t>
    </rPh>
    <phoneticPr fontId="11"/>
  </si>
  <si>
    <t>部</t>
    <rPh sb="0" eb="1">
      <t>ブ</t>
    </rPh>
    <phoneticPr fontId="11"/>
  </si>
  <si>
    <t>様式第 1-2号</t>
    <rPh sb="0" eb="2">
      <t>ヨウシキ</t>
    </rPh>
    <rPh sb="2" eb="3">
      <t>ダイ</t>
    </rPh>
    <rPh sb="7" eb="8">
      <t>ゴウ</t>
    </rPh>
    <phoneticPr fontId="11"/>
  </si>
  <si>
    <t>様式第 1-3号</t>
    <rPh sb="0" eb="2">
      <t>ヨウシキ</t>
    </rPh>
    <rPh sb="2" eb="3">
      <t>ダイ</t>
    </rPh>
    <rPh sb="7" eb="8">
      <t>ゴウ</t>
    </rPh>
    <phoneticPr fontId="11"/>
  </si>
  <si>
    <t>任意様式</t>
    <rPh sb="0" eb="2">
      <t>ニンイ</t>
    </rPh>
    <rPh sb="2" eb="4">
      <t>ヨウシキ</t>
    </rPh>
    <phoneticPr fontId="11"/>
  </si>
  <si>
    <t>※事業計画書の提出時点でBCPを作成済みの事業所は、ご提出ください。未作成の場合は、後日聞き取りをさせていただく場合があります。</t>
    <rPh sb="5" eb="6">
      <t>ショ</t>
    </rPh>
    <phoneticPr fontId="11"/>
  </si>
  <si>
    <t>様式 1-5</t>
    <rPh sb="0" eb="2">
      <t>ヨウシキ</t>
    </rPh>
    <phoneticPr fontId="11"/>
  </si>
  <si>
    <t>イ</t>
    <phoneticPr fontId="11"/>
  </si>
  <si>
    <t>賃貸借契約書（写し）</t>
    <rPh sb="0" eb="3">
      <t>チンタイシャク</t>
    </rPh>
    <rPh sb="3" eb="6">
      <t>ケイヤクショ</t>
    </rPh>
    <rPh sb="7" eb="8">
      <t>ウツ</t>
    </rPh>
    <phoneticPr fontId="11"/>
  </si>
  <si>
    <t>ロ</t>
    <phoneticPr fontId="11"/>
  </si>
  <si>
    <t>入居確認及び雇用証明書</t>
    <rPh sb="4" eb="5">
      <t>オヨ</t>
    </rPh>
    <rPh sb="10" eb="11">
      <t>ショ</t>
    </rPh>
    <phoneticPr fontId="11"/>
  </si>
  <si>
    <t>様式 1-4</t>
    <rPh sb="0" eb="2">
      <t>ヨウシキ</t>
    </rPh>
    <phoneticPr fontId="11"/>
  </si>
  <si>
    <t>ハ</t>
    <phoneticPr fontId="11"/>
  </si>
  <si>
    <t>その他必要に応じて、書類の提出をお願いすることがあります。</t>
    <rPh sb="2" eb="3">
      <t>タ</t>
    </rPh>
    <rPh sb="3" eb="5">
      <t>ヒツヨウ</t>
    </rPh>
    <rPh sb="6" eb="7">
      <t>オウ</t>
    </rPh>
    <rPh sb="10" eb="12">
      <t>ショルイ</t>
    </rPh>
    <rPh sb="13" eb="15">
      <t>テイシュツ</t>
    </rPh>
    <rPh sb="17" eb="18">
      <t>ネガ</t>
    </rPh>
    <phoneticPr fontId="11"/>
  </si>
  <si>
    <t>様式第１号の２（第５条関係）</t>
    <rPh sb="0" eb="2">
      <t>ヨウシキ</t>
    </rPh>
    <rPh sb="2" eb="3">
      <t>ダイ</t>
    </rPh>
    <rPh sb="4" eb="5">
      <t>ゴウ</t>
    </rPh>
    <rPh sb="8" eb="9">
      <t>ダイ</t>
    </rPh>
    <rPh sb="10" eb="11">
      <t>ジョウ</t>
    </rPh>
    <rPh sb="11" eb="13">
      <t>カンケイ</t>
    </rPh>
    <phoneticPr fontId="3"/>
  </si>
  <si>
    <t>法 人 名</t>
    <rPh sb="0" eb="1">
      <t>ホウ</t>
    </rPh>
    <rPh sb="2" eb="3">
      <t>ヒト</t>
    </rPh>
    <rPh sb="4" eb="5">
      <t>メイ</t>
    </rPh>
    <phoneticPr fontId="3"/>
  </si>
  <si>
    <t>事業計画書（事業所別）</t>
    <phoneticPr fontId="5"/>
  </si>
  <si>
    <t>１　事業所名</t>
    <rPh sb="2" eb="6">
      <t>ジギョウショメイ</t>
    </rPh>
    <phoneticPr fontId="3"/>
  </si>
  <si>
    <t>２　事業所所在地</t>
    <rPh sb="2" eb="5">
      <t>ジギョウショ</t>
    </rPh>
    <rPh sb="5" eb="8">
      <t>ショザイチ</t>
    </rPh>
    <phoneticPr fontId="3"/>
  </si>
  <si>
    <t>３　助成対象額</t>
    <phoneticPr fontId="5"/>
  </si>
  <si>
    <t>４　内訳</t>
    <rPh sb="2" eb="4">
      <t>ウチワケ</t>
    </rPh>
    <phoneticPr fontId="3"/>
  </si>
  <si>
    <t>宿舎住所</t>
    <rPh sb="0" eb="2">
      <t>シュクシャ</t>
    </rPh>
    <rPh sb="2" eb="4">
      <t>ジュウショ</t>
    </rPh>
    <phoneticPr fontId="3"/>
  </si>
  <si>
    <t>入居者氏名</t>
    <rPh sb="0" eb="5">
      <t>ニュウキョシャシメイ</t>
    </rPh>
    <phoneticPr fontId="3"/>
  </si>
  <si>
    <t>助成対象額</t>
    <rPh sb="0" eb="2">
      <t>ジョセイ</t>
    </rPh>
    <rPh sb="2" eb="4">
      <t>タイショウ</t>
    </rPh>
    <rPh sb="4" eb="5">
      <t>ガク</t>
    </rPh>
    <phoneticPr fontId="3"/>
  </si>
  <si>
    <t>合計</t>
    <rPh sb="0" eb="1">
      <t>ゴウケイ</t>
    </rPh>
    <phoneticPr fontId="3"/>
  </si>
  <si>
    <t>様式第１号の３（第５条関係）</t>
    <phoneticPr fontId="3"/>
  </si>
  <si>
    <t>事業計画書（宿舎別）</t>
    <phoneticPr fontId="3"/>
  </si>
  <si>
    <t>.</t>
  </si>
  <si>
    <t>事業所情報</t>
    <rPh sb="0" eb="3">
      <t>ジギョウショ</t>
    </rPh>
    <rPh sb="3" eb="5">
      <t>ジョウホウ</t>
    </rPh>
    <phoneticPr fontId="3"/>
  </si>
  <si>
    <t>宿舎・入居者情報</t>
    <rPh sb="0" eb="2">
      <t>シュクシャ</t>
    </rPh>
    <rPh sb="3" eb="6">
      <t>ニュウキョシャ</t>
    </rPh>
    <rPh sb="6" eb="8">
      <t>ジョウホウ</t>
    </rPh>
    <phoneticPr fontId="3"/>
  </si>
  <si>
    <t>事業所名</t>
    <rPh sb="0" eb="3">
      <t>ジギョウショ</t>
    </rPh>
    <rPh sb="3" eb="4">
      <t>メイ</t>
    </rPh>
    <phoneticPr fontId="3"/>
  </si>
  <si>
    <t>宿舎住所</t>
    <rPh sb="0" eb="2">
      <t>シュクシャ</t>
    </rPh>
    <rPh sb="2" eb="3">
      <t>ジュウ</t>
    </rPh>
    <rPh sb="3" eb="4">
      <t>ショ</t>
    </rPh>
    <phoneticPr fontId="3"/>
  </si>
  <si>
    <t>事業所所在地</t>
    <rPh sb="0" eb="6">
      <t>ジギョウショショザイチ</t>
    </rPh>
    <phoneticPr fontId="3"/>
  </si>
  <si>
    <t>事業所までの距離</t>
    <rPh sb="0" eb="3">
      <t>ジギョウショ</t>
    </rPh>
    <rPh sb="6" eb="8">
      <t>キョリ</t>
    </rPh>
    <phoneticPr fontId="3"/>
  </si>
  <si>
    <t>サービスの種類</t>
    <rPh sb="5" eb="7">
      <t>シュルイ</t>
    </rPh>
    <phoneticPr fontId="3"/>
  </si>
  <si>
    <t>入居（予定）者氏名</t>
    <rPh sb="0" eb="2">
      <t>ニュウキョ</t>
    </rPh>
    <rPh sb="3" eb="5">
      <t>ヨテイ</t>
    </rPh>
    <rPh sb="6" eb="7">
      <t>シャ</t>
    </rPh>
    <rPh sb="7" eb="9">
      <t>シメイ</t>
    </rPh>
    <phoneticPr fontId="3"/>
  </si>
  <si>
    <t>連絡協議会加入日</t>
    <rPh sb="0" eb="5">
      <t>レンラクキョウギカイ</t>
    </rPh>
    <rPh sb="5" eb="8">
      <t>カニュウビ</t>
    </rPh>
    <phoneticPr fontId="3"/>
  </si>
  <si>
    <t>助成期間</t>
    <rPh sb="0" eb="2">
      <t>ジョセイ</t>
    </rPh>
    <rPh sb="2" eb="4">
      <t>キカン</t>
    </rPh>
    <rPh sb="3" eb="4">
      <t>ヨキ</t>
    </rPh>
    <phoneticPr fontId="3"/>
  </si>
  <si>
    <t>開始日</t>
    <rPh sb="0" eb="3">
      <t>カイシビ</t>
    </rPh>
    <phoneticPr fontId="3"/>
  </si>
  <si>
    <t>終了日</t>
    <rPh sb="0" eb="3">
      <t>シュウリョウビ</t>
    </rPh>
    <phoneticPr fontId="3"/>
  </si>
  <si>
    <t>１　助成対象額</t>
    <rPh sb="2" eb="4">
      <t>ジョセイ</t>
    </rPh>
    <rPh sb="4" eb="6">
      <t>タイショウ</t>
    </rPh>
    <rPh sb="6" eb="7">
      <t>ガク</t>
    </rPh>
    <phoneticPr fontId="3"/>
  </si>
  <si>
    <t>種別</t>
    <rPh sb="0" eb="2">
      <t>シュベツ</t>
    </rPh>
    <phoneticPr fontId="3"/>
  </si>
  <si>
    <t>4月分</t>
    <rPh sb="1" eb="2">
      <t>ガツ</t>
    </rPh>
    <rPh sb="2" eb="3">
      <t>ブン</t>
    </rPh>
    <phoneticPr fontId="3"/>
  </si>
  <si>
    <t>5月分</t>
    <rPh sb="1" eb="2">
      <t>ガツ</t>
    </rPh>
    <rPh sb="2" eb="3">
      <t>ブン</t>
    </rPh>
    <phoneticPr fontId="3"/>
  </si>
  <si>
    <t>6月分</t>
    <rPh sb="1" eb="2">
      <t>ガツ</t>
    </rPh>
    <rPh sb="2" eb="3">
      <t>ブン</t>
    </rPh>
    <phoneticPr fontId="3"/>
  </si>
  <si>
    <t>7月分</t>
    <rPh sb="1" eb="2">
      <t>ガツ</t>
    </rPh>
    <rPh sb="2" eb="3">
      <t>ブン</t>
    </rPh>
    <phoneticPr fontId="3"/>
  </si>
  <si>
    <t>8月分</t>
    <rPh sb="2" eb="3">
      <t>ブン</t>
    </rPh>
    <phoneticPr fontId="3"/>
  </si>
  <si>
    <t>9月分</t>
    <rPh sb="2" eb="3">
      <t>ブン</t>
    </rPh>
    <phoneticPr fontId="3"/>
  </si>
  <si>
    <t>10月分</t>
    <rPh sb="3" eb="4">
      <t>ブン</t>
    </rPh>
    <phoneticPr fontId="3"/>
  </si>
  <si>
    <t>11月分</t>
    <rPh sb="3" eb="4">
      <t>ブン</t>
    </rPh>
    <phoneticPr fontId="3"/>
  </si>
  <si>
    <t>12月分</t>
    <rPh sb="3" eb="4">
      <t>ブン</t>
    </rPh>
    <phoneticPr fontId="3"/>
  </si>
  <si>
    <t>1月分</t>
    <rPh sb="2" eb="3">
      <t>ブン</t>
    </rPh>
    <phoneticPr fontId="3"/>
  </si>
  <si>
    <t>2月分</t>
    <rPh sb="2" eb="3">
      <t>ブン</t>
    </rPh>
    <phoneticPr fontId="3"/>
  </si>
  <si>
    <t>3月分</t>
    <rPh sb="2" eb="3">
      <t>ブン</t>
    </rPh>
    <phoneticPr fontId="3"/>
  </si>
  <si>
    <t>合計  （円）</t>
    <rPh sb="0" eb="2">
      <t>ゴウケイ</t>
    </rPh>
    <rPh sb="5" eb="6">
      <t>エン</t>
    </rPh>
    <phoneticPr fontId="3"/>
  </si>
  <si>
    <t>賃借料</t>
    <rPh sb="0" eb="1">
      <t>チン</t>
    </rPh>
    <rPh sb="1" eb="2">
      <t>シャク</t>
    </rPh>
    <rPh sb="2" eb="3">
      <t>リョウ</t>
    </rPh>
    <phoneticPr fontId="3"/>
  </si>
  <si>
    <t>共益費（管理費）</t>
    <rPh sb="0" eb="3">
      <t>キョウエキヒ</t>
    </rPh>
    <rPh sb="4" eb="7">
      <t>カンリヒ</t>
    </rPh>
    <phoneticPr fontId="3"/>
  </si>
  <si>
    <t>礼金及び更新料等</t>
    <rPh sb="0" eb="2">
      <t>レイキン</t>
    </rPh>
    <rPh sb="2" eb="3">
      <t>オヨ</t>
    </rPh>
    <rPh sb="4" eb="7">
      <t>コウシンリョウ</t>
    </rPh>
    <rPh sb="7" eb="8">
      <t>トウ</t>
    </rPh>
    <phoneticPr fontId="3"/>
  </si>
  <si>
    <r>
      <t>合計</t>
    </r>
    <r>
      <rPr>
        <b/>
        <sz val="12"/>
        <rFont val="游ゴシック"/>
        <family val="3"/>
        <charset val="128"/>
        <scheme val="minor"/>
      </rPr>
      <t xml:space="preserve"> [a]</t>
    </r>
    <rPh sb="0" eb="2">
      <t>ゴウケイ</t>
    </rPh>
    <phoneticPr fontId="3"/>
  </si>
  <si>
    <r>
      <t>入居者負担額</t>
    </r>
    <r>
      <rPr>
        <b/>
        <sz val="12"/>
        <rFont val="游ゴシック"/>
        <family val="3"/>
        <charset val="128"/>
        <scheme val="minor"/>
      </rPr>
      <t xml:space="preserve"> [b]</t>
    </r>
    <rPh sb="0" eb="3">
      <t>ニュウキョシャ</t>
    </rPh>
    <rPh sb="3" eb="5">
      <t>フタン</t>
    </rPh>
    <rPh sb="5" eb="6">
      <t>ガク</t>
    </rPh>
    <phoneticPr fontId="3"/>
  </si>
  <si>
    <r>
      <t>法人負担額</t>
    </r>
    <r>
      <rPr>
        <b/>
        <sz val="12"/>
        <rFont val="游ゴシック"/>
        <family val="3"/>
        <charset val="128"/>
        <scheme val="minor"/>
      </rPr>
      <t xml:space="preserve"> [c]</t>
    </r>
    <r>
      <rPr>
        <sz val="9"/>
        <rFont val="游ゴシック"/>
        <family val="3"/>
        <charset val="128"/>
        <scheme val="minor"/>
      </rPr>
      <t>（a-b）</t>
    </r>
    <rPh sb="0" eb="2">
      <t>ホウジン</t>
    </rPh>
    <rPh sb="2" eb="4">
      <t>フタン</t>
    </rPh>
    <rPh sb="4" eb="5">
      <t>ガク</t>
    </rPh>
    <phoneticPr fontId="3"/>
  </si>
  <si>
    <r>
      <t>選定額</t>
    </r>
    <r>
      <rPr>
        <b/>
        <sz val="12"/>
        <color theme="1"/>
        <rFont val="游ゴシック"/>
        <family val="3"/>
        <charset val="128"/>
        <scheme val="minor"/>
      </rPr>
      <t xml:space="preserve"> [d]</t>
    </r>
    <r>
      <rPr>
        <sz val="9"/>
        <color theme="1"/>
        <rFont val="游ゴシック"/>
        <family val="3"/>
        <charset val="128"/>
        <scheme val="minor"/>
      </rPr>
      <t>（cと基準額とを比較し少ない額）【注】</t>
    </r>
    <rPh sb="0" eb="2">
      <t>センテイ</t>
    </rPh>
    <rPh sb="2" eb="3">
      <t>ガク</t>
    </rPh>
    <rPh sb="10" eb="12">
      <t>キジュン</t>
    </rPh>
    <rPh sb="12" eb="13">
      <t>ガク</t>
    </rPh>
    <rPh sb="15" eb="17">
      <t>ヒカク</t>
    </rPh>
    <rPh sb="21" eb="22">
      <t>ガク</t>
    </rPh>
    <phoneticPr fontId="3"/>
  </si>
  <si>
    <r>
      <t>助成対象額</t>
    </r>
    <r>
      <rPr>
        <sz val="9"/>
        <color theme="1"/>
        <rFont val="游ゴシック"/>
        <family val="3"/>
        <charset val="128"/>
        <scheme val="minor"/>
      </rPr>
      <t>（ｄ×7/8、
1,000円未満切捨）</t>
    </r>
    <rPh sb="0" eb="2">
      <t>ジョセイ</t>
    </rPh>
    <rPh sb="2" eb="4">
      <t>タイショウ</t>
    </rPh>
    <rPh sb="4" eb="5">
      <t>ガク</t>
    </rPh>
    <rPh sb="18" eb="19">
      <t>エン</t>
    </rPh>
    <rPh sb="19" eb="21">
      <t>ミマン</t>
    </rPh>
    <rPh sb="21" eb="23">
      <t>キリス</t>
    </rPh>
    <phoneticPr fontId="3"/>
  </si>
  <si>
    <t>【注】基準額　1月あたり82,000円</t>
    <rPh sb="3" eb="5">
      <t>キジュン</t>
    </rPh>
    <rPh sb="5" eb="6">
      <t>ガク</t>
    </rPh>
    <rPh sb="8" eb="9">
      <t>ツキ</t>
    </rPh>
    <rPh sb="18" eb="19">
      <t>エン</t>
    </rPh>
    <phoneticPr fontId="3"/>
  </si>
  <si>
    <t>※宿舎・入居者に変更があった場合には、別紙（様式第１号の３）を作成してください。</t>
    <rPh sb="1" eb="3">
      <t>シュクシャ</t>
    </rPh>
    <rPh sb="4" eb="7">
      <t>ニュウキョシャ</t>
    </rPh>
    <rPh sb="8" eb="10">
      <t>ヘンコウ</t>
    </rPh>
    <rPh sb="14" eb="16">
      <t>バアイ</t>
    </rPh>
    <rPh sb="19" eb="21">
      <t>ベッシ</t>
    </rPh>
    <rPh sb="22" eb="24">
      <t>ヨウシキ</t>
    </rPh>
    <rPh sb="24" eb="25">
      <t>ダイ</t>
    </rPh>
    <rPh sb="26" eb="27">
      <t>ゴウ</t>
    </rPh>
    <rPh sb="31" eb="33">
      <t>サクセイ</t>
    </rPh>
    <phoneticPr fontId="3"/>
  </si>
  <si>
    <t>※礼金・更新料等については、支払額を助成月数で除した金額（１円未満の端数切捨て）を開始月から終了月までの毎月の額に記載してください。</t>
    <rPh sb="1" eb="3">
      <t>レイキン</t>
    </rPh>
    <rPh sb="4" eb="7">
      <t>コウシンリョウ</t>
    </rPh>
    <rPh sb="7" eb="8">
      <t>トウ</t>
    </rPh>
    <rPh sb="14" eb="17">
      <t>シハライガク</t>
    </rPh>
    <rPh sb="18" eb="20">
      <t>ジョセイ</t>
    </rPh>
    <rPh sb="20" eb="22">
      <t>ツキスウ</t>
    </rPh>
    <rPh sb="23" eb="24">
      <t>ジョ</t>
    </rPh>
    <rPh sb="26" eb="28">
      <t>キンガク</t>
    </rPh>
    <rPh sb="30" eb="31">
      <t>エン</t>
    </rPh>
    <rPh sb="31" eb="33">
      <t>ミマン</t>
    </rPh>
    <rPh sb="34" eb="38">
      <t>ハスウキリス</t>
    </rPh>
    <rPh sb="41" eb="44">
      <t>カイシツキ</t>
    </rPh>
    <rPh sb="46" eb="48">
      <t>シュウリョウ</t>
    </rPh>
    <rPh sb="48" eb="49">
      <t>ツキ</t>
    </rPh>
    <rPh sb="52" eb="54">
      <t>マイツキ</t>
    </rPh>
    <rPh sb="55" eb="56">
      <t>ガク</t>
    </rPh>
    <rPh sb="57" eb="59">
      <t>キサイ</t>
    </rPh>
    <phoneticPr fontId="3"/>
  </si>
  <si>
    <t>１番から７番の書類は、提出必須です（6は区と協議中等である場合に限り後日提出可）。</t>
    <rPh sb="1" eb="2">
      <t>バン</t>
    </rPh>
    <rPh sb="5" eb="6">
      <t>バン</t>
    </rPh>
    <rPh sb="7" eb="9">
      <t>ショルイ</t>
    </rPh>
    <rPh sb="11" eb="13">
      <t>テイシュツ</t>
    </rPh>
    <rPh sb="13" eb="15">
      <t>ヒッス</t>
    </rPh>
    <rPh sb="32" eb="33">
      <t>カギ</t>
    </rPh>
    <rPh sb="34" eb="36">
      <t>ゴジツ</t>
    </rPh>
    <rPh sb="36" eb="38">
      <t>テイシュツ</t>
    </rPh>
    <rPh sb="38" eb="39">
      <t>カ</t>
    </rPh>
    <phoneticPr fontId="11"/>
  </si>
  <si>
    <t xml:space="preserve"> 事業計画書（事業所別）</t>
    <rPh sb="1" eb="3">
      <t>ジギョウ</t>
    </rPh>
    <rPh sb="3" eb="6">
      <t>ケイカクショ</t>
    </rPh>
    <rPh sb="7" eb="11">
      <t>ジギョウショベツ</t>
    </rPh>
    <phoneticPr fontId="11"/>
  </si>
  <si>
    <t>※昨年度以前に提出いただき、内容が変わっていない場合は提出不要です。</t>
    <rPh sb="1" eb="4">
      <t>サクネンド</t>
    </rPh>
    <rPh sb="4" eb="6">
      <t>イゼン</t>
    </rPh>
    <rPh sb="7" eb="9">
      <t>テイシュツ</t>
    </rPh>
    <rPh sb="14" eb="16">
      <t>ナイヨウ</t>
    </rPh>
    <rPh sb="17" eb="18">
      <t>カ</t>
    </rPh>
    <rPh sb="24" eb="26">
      <t>バアイ</t>
    </rPh>
    <rPh sb="27" eb="31">
      <t>テイシュツフヨウ</t>
    </rPh>
    <phoneticPr fontId="11"/>
  </si>
  <si>
    <r>
      <t xml:space="preserve">住民票（写し）
入居者本人を含む世帯全員分のもの１通
（本籍・続柄・マイナンバーの全てを省略したもの）
</t>
    </r>
    <r>
      <rPr>
        <sz val="11"/>
        <rFont val="ＭＳ Ｐゴシック"/>
        <family val="3"/>
        <charset val="128"/>
      </rPr>
      <t>※6か月以内に取得したもの</t>
    </r>
    <rPh sb="0" eb="3">
      <t>ジュウミンヒョウ</t>
    </rPh>
    <rPh sb="4" eb="5">
      <t>ウツ</t>
    </rPh>
    <rPh sb="8" eb="11">
      <t>ニュウキョシャ</t>
    </rPh>
    <rPh sb="11" eb="13">
      <t>ホンニン</t>
    </rPh>
    <rPh sb="14" eb="15">
      <t>フク</t>
    </rPh>
    <rPh sb="16" eb="20">
      <t>セタイゼンイン</t>
    </rPh>
    <rPh sb="20" eb="21">
      <t>ブン</t>
    </rPh>
    <rPh sb="25" eb="26">
      <t>ツウ</t>
    </rPh>
    <rPh sb="28" eb="30">
      <t>ホンセキ</t>
    </rPh>
    <rPh sb="31" eb="33">
      <t>ツヅキガラ</t>
    </rPh>
    <rPh sb="41" eb="42">
      <t>スベ</t>
    </rPh>
    <rPh sb="44" eb="46">
      <t>ショウリャク</t>
    </rPh>
    <rPh sb="55" eb="56">
      <t>ツキ</t>
    </rPh>
    <rPh sb="56" eb="58">
      <t>イナイ</t>
    </rPh>
    <rPh sb="59" eb="61">
      <t>シュトク</t>
    </rPh>
    <phoneticPr fontId="11"/>
  </si>
  <si>
    <t>（１事業所目）</t>
    <rPh sb="2" eb="6">
      <t>ジギョウショメ</t>
    </rPh>
    <phoneticPr fontId="5"/>
  </si>
  <si>
    <t>（２事業所目）</t>
    <rPh sb="2" eb="6">
      <t>ジギョウショメ</t>
    </rPh>
    <phoneticPr fontId="5"/>
  </si>
  <si>
    <t>日付</t>
    <rPh sb="0" eb="2">
      <t>ヒヅケ</t>
    </rPh>
    <phoneticPr fontId="5"/>
  </si>
  <si>
    <t>提出日</t>
    <rPh sb="0" eb="3">
      <t>テイシュツビ</t>
    </rPh>
    <phoneticPr fontId="2"/>
  </si>
  <si>
    <t>定期巡回・随時対応型訪問介護看護</t>
  </si>
  <si>
    <t>夜間対応型訪問介護</t>
  </si>
  <si>
    <t>地域密着型通所介護</t>
  </si>
  <si>
    <t>認知症対応型通所介護</t>
  </si>
  <si>
    <t>小規模多機能型居宅介護</t>
    <phoneticPr fontId="5"/>
  </si>
  <si>
    <t>看護小規模多機能型居宅介護</t>
    <phoneticPr fontId="5"/>
  </si>
  <si>
    <t>認知症対応型共同生活介護</t>
  </si>
  <si>
    <t>地域密着型特定施設入居者生活介護</t>
    <phoneticPr fontId="5"/>
  </si>
  <si>
    <t>地域密着型介護老人福祉施設入所者生活介護</t>
    <phoneticPr fontId="5"/>
  </si>
  <si>
    <t>複合型サービス</t>
    <phoneticPr fontId="5"/>
  </si>
  <si>
    <t>書類送付先情報</t>
    <rPh sb="0" eb="2">
      <t>ショルイ</t>
    </rPh>
    <rPh sb="2" eb="5">
      <t>ソウフサキ</t>
    </rPh>
    <rPh sb="5" eb="7">
      <t>ジョウホウ</t>
    </rPh>
    <phoneticPr fontId="5"/>
  </si>
  <si>
    <t>（事務取扱担当者）</t>
    <phoneticPr fontId="5"/>
  </si>
  <si>
    <t>（２事業所目の2人目）</t>
    <rPh sb="2" eb="6">
      <t>ジギョウショメ</t>
    </rPh>
    <rPh sb="8" eb="10">
      <t>ニンメ</t>
    </rPh>
    <phoneticPr fontId="5"/>
  </si>
  <si>
    <t>（2事業所目の1人目）</t>
    <rPh sb="2" eb="6">
      <t>ジギョウショメ</t>
    </rPh>
    <rPh sb="8" eb="10">
      <t>ニンメ</t>
    </rPh>
    <phoneticPr fontId="5"/>
  </si>
  <si>
    <t>（1事業所目の1人目）</t>
    <rPh sb="2" eb="6">
      <t>ジギョウショメ</t>
    </rPh>
    <rPh sb="8" eb="10">
      <t>ニンメ</t>
    </rPh>
    <phoneticPr fontId="5"/>
  </si>
  <si>
    <t>（1事業所目の2人目）</t>
    <rPh sb="2" eb="6">
      <t>ジギョウショメ</t>
    </rPh>
    <rPh sb="8" eb="10">
      <t>ニンメ</t>
    </rPh>
    <phoneticPr fontId="5"/>
  </si>
  <si>
    <t>入居者負担額（月額）</t>
    <rPh sb="0" eb="6">
      <t>ニュウキョシャフタンガク</t>
    </rPh>
    <rPh sb="7" eb="9">
      <t>ゲツガク</t>
    </rPh>
    <phoneticPr fontId="11"/>
  </si>
  <si>
    <t>宿舎住所1</t>
    <rPh sb="0" eb="4">
      <t>シュクシャジュウショ</t>
    </rPh>
    <phoneticPr fontId="20"/>
  </si>
  <si>
    <t>事業所までの距離</t>
    <rPh sb="0" eb="3">
      <t>ジギョウショ</t>
    </rPh>
    <rPh sb="6" eb="8">
      <t>キョリ</t>
    </rPh>
    <phoneticPr fontId="20"/>
  </si>
  <si>
    <t>雇用期間（採用日）</t>
    <rPh sb="0" eb="4">
      <t>コヨウキカン</t>
    </rPh>
    <rPh sb="5" eb="8">
      <t>サイヨウビ</t>
    </rPh>
    <phoneticPr fontId="20"/>
  </si>
  <si>
    <t>現住所</t>
    <rPh sb="0" eb="3">
      <t>ゲンジュウショ</t>
    </rPh>
    <phoneticPr fontId="20"/>
  </si>
  <si>
    <t>助成期間（開始）</t>
    <rPh sb="0" eb="4">
      <t>ジョセイキカン</t>
    </rPh>
    <rPh sb="5" eb="7">
      <t>カイシ</t>
    </rPh>
    <phoneticPr fontId="20"/>
  </si>
  <si>
    <t>助成期間（終了）</t>
    <rPh sb="0" eb="4">
      <t>ジョセイキカン</t>
    </rPh>
    <rPh sb="5" eb="7">
      <t>シュウリョウ</t>
    </rPh>
    <phoneticPr fontId="20"/>
  </si>
  <si>
    <t>入居者負担額（月額）</t>
    <rPh sb="0" eb="6">
      <t>ニュウキョシャフタンガク</t>
    </rPh>
    <rPh sb="7" eb="9">
      <t>ゲツガク</t>
    </rPh>
    <phoneticPr fontId="19"/>
  </si>
  <si>
    <t>宿舎住所2</t>
    <rPh sb="0" eb="4">
      <t>シュクシャジュウショ</t>
    </rPh>
    <phoneticPr fontId="20"/>
  </si>
  <si>
    <t>職種</t>
    <rPh sb="0" eb="2">
      <t>ショクシュ</t>
    </rPh>
    <phoneticPr fontId="5"/>
  </si>
  <si>
    <t>介護職員</t>
    <phoneticPr fontId="5"/>
  </si>
  <si>
    <t>訪問介護員</t>
    <phoneticPr fontId="5"/>
  </si>
  <si>
    <t>生活相談員</t>
    <phoneticPr fontId="5"/>
  </si>
  <si>
    <t>支援相談員</t>
    <phoneticPr fontId="5"/>
  </si>
  <si>
    <t>サービス提供責任者　　</t>
    <phoneticPr fontId="5"/>
  </si>
  <si>
    <t>介護支援専門員</t>
    <rPh sb="0" eb="4">
      <t>カイゴシエン</t>
    </rPh>
    <rPh sb="4" eb="7">
      <t>センモンイン</t>
    </rPh>
    <phoneticPr fontId="5"/>
  </si>
  <si>
    <t>計画作成担当者</t>
    <rPh sb="0" eb="4">
      <t>ケイカクサクセイ</t>
    </rPh>
    <rPh sb="4" eb="7">
      <t>タントウシャ</t>
    </rPh>
    <phoneticPr fontId="5"/>
  </si>
  <si>
    <t>入居者氏名</t>
    <rPh sb="0" eb="3">
      <t>ニュウキョシャ</t>
    </rPh>
    <rPh sb="3" eb="5">
      <t>シメイ</t>
    </rPh>
    <phoneticPr fontId="20"/>
  </si>
  <si>
    <t>入居者氏名</t>
    <rPh sb="0" eb="5">
      <t>ニュウキョシャシメイ</t>
    </rPh>
    <phoneticPr fontId="5"/>
  </si>
  <si>
    <t xml:space="preserve"> 事業計画書（宿舎別）</t>
    <rPh sb="1" eb="3">
      <t>ジギョウ</t>
    </rPh>
    <rPh sb="3" eb="6">
      <t>ケイカクショ</t>
    </rPh>
    <rPh sb="7" eb="9">
      <t>シュクシャ</t>
    </rPh>
    <rPh sb="9" eb="10">
      <t>ベツ</t>
    </rPh>
    <phoneticPr fontId="11"/>
  </si>
  <si>
    <t xml:space="preserve"> 事業計画書</t>
    <rPh sb="1" eb="3">
      <t>ジギョウ</t>
    </rPh>
    <rPh sb="3" eb="6">
      <t>ケイカクショ</t>
    </rPh>
    <phoneticPr fontId="11"/>
  </si>
  <si>
    <t xml:space="preserve"> 誓約書</t>
    <rPh sb="1" eb="4">
      <t>セイヤクショ</t>
    </rPh>
    <phoneticPr fontId="11"/>
  </si>
  <si>
    <t xml:space="preserve"> 業務継続計画（BCP）　※</t>
    <phoneticPr fontId="11"/>
  </si>
  <si>
    <r>
      <t xml:space="preserve"> 法人の印鑑証明書（コピー可）
   　</t>
    </r>
    <r>
      <rPr>
        <sz val="11"/>
        <rFont val="ＭＳ Ｐゴシック"/>
        <family val="3"/>
        <charset val="128"/>
      </rPr>
      <t>※令和５年４月１日以降に取得したもの</t>
    </r>
    <rPh sb="1" eb="3">
      <t>ホウジン</t>
    </rPh>
    <rPh sb="4" eb="6">
      <t>インカン</t>
    </rPh>
    <rPh sb="6" eb="9">
      <t>ショウメイショ</t>
    </rPh>
    <rPh sb="13" eb="14">
      <t>カ</t>
    </rPh>
    <rPh sb="21" eb="22">
      <t>レイ</t>
    </rPh>
    <rPh sb="22" eb="23">
      <t>カズ</t>
    </rPh>
    <rPh sb="24" eb="25">
      <t>ネン</t>
    </rPh>
    <rPh sb="26" eb="27">
      <t>ガツ</t>
    </rPh>
    <rPh sb="28" eb="29">
      <t>ニチ</t>
    </rPh>
    <rPh sb="29" eb="31">
      <t>イコウ</t>
    </rPh>
    <rPh sb="32" eb="34">
      <t>シュトク</t>
    </rPh>
    <phoneticPr fontId="11"/>
  </si>
  <si>
    <t>※事業所数に応じて、様式が不足する場合はコピーしてご使用ください。</t>
    <rPh sb="1" eb="4">
      <t>ジギョウショ</t>
    </rPh>
    <rPh sb="4" eb="5">
      <t>スウ</t>
    </rPh>
    <rPh sb="6" eb="7">
      <t>オウ</t>
    </rPh>
    <rPh sb="10" eb="12">
      <t>ヨウシキ</t>
    </rPh>
    <rPh sb="13" eb="15">
      <t>フソク</t>
    </rPh>
    <rPh sb="17" eb="19">
      <t>バアイ</t>
    </rPh>
    <rPh sb="26" eb="28">
      <t>シヨウ</t>
    </rPh>
    <phoneticPr fontId="5"/>
  </si>
  <si>
    <t>※戸数に応じて、様式が不足する場合はコピーしてご使用ください。</t>
    <rPh sb="1" eb="3">
      <t>コスウ</t>
    </rPh>
    <rPh sb="4" eb="5">
      <t>オウ</t>
    </rPh>
    <rPh sb="8" eb="10">
      <t>ヨウシキ</t>
    </rPh>
    <rPh sb="11" eb="13">
      <t>フソク</t>
    </rPh>
    <rPh sb="15" eb="17">
      <t>バアイ</t>
    </rPh>
    <rPh sb="24" eb="26">
      <t>シヨウ</t>
    </rPh>
    <phoneticPr fontId="5"/>
  </si>
  <si>
    <t>✓</t>
    <phoneticPr fontId="5"/>
  </si>
  <si>
    <t>入居者氏名</t>
    <rPh sb="0" eb="3">
      <t>ニュウキョシャ</t>
    </rPh>
    <rPh sb="3" eb="5">
      <t>シメイ</t>
    </rPh>
    <phoneticPr fontId="5"/>
  </si>
  <si>
    <t>職種</t>
    <rPh sb="0" eb="2">
      <t>ショクシュ</t>
    </rPh>
    <phoneticPr fontId="5"/>
  </si>
  <si>
    <t>年度</t>
    <rPh sb="0" eb="2">
      <t>ネンド</t>
    </rPh>
    <phoneticPr fontId="5"/>
  </si>
  <si>
    <t>対象年度</t>
    <rPh sb="0" eb="4">
      <t>タイショウネンド</t>
    </rPh>
    <phoneticPr fontId="5"/>
  </si>
  <si>
    <t>豊島区介護職員宿舎借上げ支援事業</t>
    <phoneticPr fontId="5"/>
  </si>
  <si>
    <t>8</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</si>
</sst>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quot;金　　&quot;#,##0\ &quot;　　円&quot;"/>
    <numFmt numFmtId="177" formatCode="&quot;月額&quot;\ \ \ \ \ #,##0\ \ \ \ \ &quot;円&quot;"/>
    <numFmt numFmtId="178" formatCode="#,##0\ &quot;　円&quot;"/>
    <numFmt numFmtId="179" formatCode="\(&quot;開始&quot;\)\ \ \ ggge&quot;年&quot;m&quot;月&quot;d&quot;日&quot;"/>
    <numFmt numFmtId="180" formatCode="\(&quot;終了&quot;\)\ \ \ ggge&quot;年&quot;m&quot;月&quot;d&quot;日&quot;"/>
    <numFmt numFmtId="181" formatCode="0;\-0;;@"/>
    <numFmt numFmtId="182" formatCode="ggge&quot;年&quot;m&quot;月&quot;d&quot;日&quot;;;"/>
    <numFmt numFmtId="183" formatCode="\(&quot;採&quot;&quot;用&quot;\)\ \ \ ggge&quot;年&quot;m&quot;月&quot;d&quot;日&quot;;;"/>
  </numFmts>
  <fonts count="37">
    <font>
      <sz val="11"/>
      <color theme="1"/>
      <name val="游ゴシック"/>
      <family val="2"/>
      <scheme val="minor"/>
    </font>
    <font>
      <sz val="11"/>
      <color theme="1"/>
      <name val="游ゴシック"/>
      <family val="2"/>
      <charset val="128"/>
      <scheme val="minor"/>
    </font>
    <font>
      <sz val="11"/>
      <color theme="1"/>
      <name val="游ゴシック"/>
      <family val="2"/>
      <scheme val="minor"/>
    </font>
    <font>
      <sz val="18"/>
      <color theme="3"/>
      <name val="游ゴシック Light"/>
      <family val="2"/>
      <charset val="128"/>
      <scheme val="major"/>
    </font>
    <font>
      <sz val="12"/>
      <name val="游ゴシック"/>
      <family val="3"/>
      <charset val="128"/>
      <scheme val="minor"/>
    </font>
    <font>
      <sz val="6"/>
      <name val="游ゴシック"/>
      <family val="3"/>
      <charset val="128"/>
      <scheme val="minor"/>
    </font>
    <font>
      <sz val="14"/>
      <color theme="1"/>
      <name val="ＭＳ ゴシック"/>
      <family val="3"/>
      <charset val="128"/>
    </font>
    <font>
      <sz val="12"/>
      <color theme="1"/>
      <name val="游明朝"/>
      <family val="1"/>
      <charset val="128"/>
    </font>
    <font>
      <sz val="12"/>
      <color theme="1"/>
      <name val="游ゴシック"/>
      <family val="2"/>
      <scheme val="minor"/>
    </font>
    <font>
      <sz val="14"/>
      <color theme="1"/>
      <name val="游ゴシック"/>
      <family val="2"/>
      <scheme val="minor"/>
    </font>
    <font>
      <sz val="12"/>
      <name val="游明朝"/>
      <family val="1"/>
      <charset val="128"/>
    </font>
    <font>
      <sz val="6"/>
      <name val="游ゴシック"/>
      <family val="2"/>
      <charset val="128"/>
      <scheme val="minor"/>
    </font>
    <font>
      <sz val="16"/>
      <name val="HG丸ｺﾞｼｯｸM-PRO"/>
      <family val="3"/>
      <charset val="128"/>
    </font>
    <font>
      <sz val="11"/>
      <name val="游ゴシック"/>
      <family val="2"/>
      <charset val="128"/>
      <scheme val="minor"/>
    </font>
    <font>
      <sz val="12"/>
      <name val="HG丸ｺﾞｼｯｸM-PRO"/>
      <family val="3"/>
      <charset val="128"/>
    </font>
    <font>
      <sz val="14"/>
      <name val="游ゴシック"/>
      <family val="2"/>
      <charset val="128"/>
      <scheme val="minor"/>
    </font>
    <font>
      <sz val="9"/>
      <name val="游ゴシック"/>
      <family val="2"/>
      <charset val="128"/>
      <scheme val="minor"/>
    </font>
    <font>
      <sz val="9"/>
      <name val="游ゴシック"/>
      <family val="3"/>
      <charset val="128"/>
      <scheme val="minor"/>
    </font>
    <font>
      <sz val="13"/>
      <name val="游ゴシック"/>
      <family val="2"/>
      <charset val="128"/>
      <scheme val="minor"/>
    </font>
    <font>
      <b/>
      <sz val="14"/>
      <name val="游ゴシック"/>
      <family val="3"/>
      <charset val="128"/>
      <scheme val="minor"/>
    </font>
    <font>
      <sz val="10"/>
      <name val="游ゴシック"/>
      <family val="3"/>
      <charset val="128"/>
      <scheme val="minor"/>
    </font>
    <font>
      <sz val="14"/>
      <name val="游ゴシック"/>
      <family val="3"/>
      <charset val="128"/>
      <scheme val="minor"/>
    </font>
    <font>
      <sz val="11"/>
      <name val="游ゴシック"/>
      <family val="3"/>
      <charset val="128"/>
      <scheme val="minor"/>
    </font>
    <font>
      <sz val="11"/>
      <name val="ＭＳ Ｐゴシック"/>
      <family val="3"/>
      <charset val="128"/>
    </font>
    <font>
      <sz val="12"/>
      <name val="ＭＳ Ｐゴシック"/>
      <family val="3"/>
      <charset val="128"/>
    </font>
    <font>
      <u/>
      <sz val="13"/>
      <name val="游ゴシック"/>
      <family val="3"/>
      <charset val="128"/>
      <scheme val="minor"/>
    </font>
    <font>
      <sz val="12"/>
      <color theme="1"/>
      <name val="游ゴシック"/>
      <family val="3"/>
      <charset val="128"/>
      <scheme val="minor"/>
    </font>
    <font>
      <sz val="12"/>
      <color rgb="FFFF0000"/>
      <name val="游ゴシック"/>
      <family val="2"/>
      <scheme val="minor"/>
    </font>
    <font>
      <b/>
      <sz val="12"/>
      <name val="游ゴシック"/>
      <family val="3"/>
      <charset val="128"/>
      <scheme val="minor"/>
    </font>
    <font>
      <b/>
      <sz val="12"/>
      <color theme="1"/>
      <name val="游ゴシック"/>
      <family val="3"/>
      <charset val="128"/>
      <scheme val="minor"/>
    </font>
    <font>
      <sz val="9"/>
      <color theme="1"/>
      <name val="游ゴシック"/>
      <family val="3"/>
      <charset val="128"/>
      <scheme val="minor"/>
    </font>
    <font>
      <sz val="12"/>
      <name val="游ゴシック"/>
      <family val="2"/>
      <scheme val="minor"/>
    </font>
    <font>
      <sz val="11"/>
      <color indexed="81"/>
      <name val="MS P ゴシック"/>
      <family val="3"/>
      <charset val="128"/>
    </font>
    <font>
      <sz val="10.5"/>
      <color rgb="FF000000"/>
      <name val="ＭＳ 明朝"/>
      <family val="1"/>
      <charset val="128"/>
    </font>
    <font>
      <sz val="10"/>
      <color theme="1"/>
      <name val="游明朝"/>
      <family val="1"/>
      <charset val="128"/>
    </font>
    <font>
      <u/>
      <sz val="11"/>
      <color theme="10"/>
      <name val="游ゴシック"/>
      <family val="2"/>
      <scheme val="minor"/>
    </font>
    <font>
      <sz val="14"/>
      <color indexed="81"/>
      <name val="BIZ UDPゴシック"/>
      <family val="3"/>
      <charset val="128"/>
    </font>
  </fonts>
  <fills count="4">
    <fill>
      <patternFill patternType="none"/>
    </fill>
    <fill>
      <patternFill patternType="gray125"/>
    </fill>
    <fill>
      <patternFill patternType="solid">
        <fgColor theme="7" tint="0.79998168889431442"/>
        <bgColor indexed="64"/>
      </patternFill>
    </fill>
    <fill>
      <patternFill patternType="solid">
        <fgColor theme="0" tint="-0.14999847407452621"/>
        <bgColor indexed="64"/>
      </patternFill>
    </fill>
  </fills>
  <borders count="6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medium">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style="thin">
        <color indexed="64"/>
      </left>
      <right/>
      <top/>
      <bottom style="hair">
        <color indexed="64"/>
      </bottom>
      <diagonal/>
    </border>
    <border>
      <left/>
      <right/>
      <top style="thin">
        <color indexed="64"/>
      </top>
      <bottom/>
      <diagonal/>
    </border>
    <border>
      <left style="medium">
        <color indexed="64"/>
      </left>
      <right/>
      <top style="medium">
        <color indexed="64"/>
      </top>
      <bottom style="medium">
        <color indexed="64"/>
      </bottom>
      <diagonal/>
    </border>
    <border>
      <left style="thick">
        <color indexed="64"/>
      </left>
      <right style="medium">
        <color indexed="64"/>
      </right>
      <top style="thick">
        <color indexed="64"/>
      </top>
      <bottom style="thick">
        <color indexed="64"/>
      </bottom>
      <diagonal/>
    </border>
    <border>
      <left style="medium">
        <color indexed="64"/>
      </left>
      <right style="medium">
        <color indexed="64"/>
      </right>
      <top style="thick">
        <color indexed="64"/>
      </top>
      <bottom style="thick">
        <color indexed="64"/>
      </bottom>
      <diagonal/>
    </border>
    <border>
      <left style="medium">
        <color indexed="64"/>
      </left>
      <right style="thick">
        <color indexed="64"/>
      </right>
      <top style="thick">
        <color indexed="64"/>
      </top>
      <bottom style="thick">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medium">
        <color indexed="64"/>
      </left>
      <right style="thin">
        <color indexed="64"/>
      </right>
      <top/>
      <bottom/>
      <diagonal/>
    </border>
    <border>
      <left style="thick">
        <color indexed="64"/>
      </left>
      <right style="thin">
        <color indexed="64"/>
      </right>
      <top/>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bottom/>
      <diagonal/>
    </border>
    <border>
      <left style="medium">
        <color indexed="64"/>
      </left>
      <right style="thin">
        <color indexed="64"/>
      </right>
      <top style="thin">
        <color indexed="64"/>
      </top>
      <bottom/>
      <diagonal/>
    </border>
    <border>
      <left style="thick">
        <color indexed="64"/>
      </left>
      <right style="thin">
        <color indexed="64"/>
      </right>
      <top style="thin">
        <color indexed="64"/>
      </top>
      <bottom/>
      <diagonal/>
    </border>
    <border>
      <left style="thin">
        <color indexed="64"/>
      </left>
      <right style="thick">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ck">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ck">
        <color indexed="64"/>
      </right>
      <top style="thin">
        <color indexed="64"/>
      </top>
      <bottom style="double">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right/>
      <top style="medium">
        <color indexed="64"/>
      </top>
      <bottom/>
      <diagonal/>
    </border>
    <border>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ck">
        <color indexed="64"/>
      </right>
      <top/>
      <bottom style="thin">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s>
  <cellStyleXfs count="5">
    <xf numFmtId="0" fontId="0" fillId="0" borderId="0"/>
    <xf numFmtId="38" fontId="2" fillId="0" borderId="0" applyFont="0" applyFill="0" applyBorder="0" applyAlignment="0" applyProtection="0">
      <alignment vertical="center"/>
    </xf>
    <xf numFmtId="0" fontId="2" fillId="0" borderId="0"/>
    <xf numFmtId="0" fontId="1" fillId="0" borderId="0">
      <alignment vertical="center"/>
    </xf>
    <xf numFmtId="0" fontId="35" fillId="0" borderId="0" applyNumberFormat="0" applyFill="0" applyBorder="0" applyAlignment="0" applyProtection="0"/>
  </cellStyleXfs>
  <cellXfs count="248">
    <xf numFmtId="0" fontId="0" fillId="0" borderId="0" xfId="0"/>
    <xf numFmtId="0" fontId="6" fillId="0" borderId="0" xfId="0" applyFont="1" applyAlignment="1">
      <alignment horizontal="left" vertical="center" indent="25"/>
    </xf>
    <xf numFmtId="0" fontId="7" fillId="0" borderId="0" xfId="0" applyFont="1" applyAlignment="1">
      <alignment vertical="center"/>
    </xf>
    <xf numFmtId="0" fontId="7" fillId="0" borderId="0" xfId="0" applyFont="1" applyAlignment="1">
      <alignment horizontal="right" vertical="center"/>
    </xf>
    <xf numFmtId="0" fontId="7" fillId="0" borderId="1" xfId="0" applyFont="1" applyBorder="1" applyAlignment="1">
      <alignment vertical="center"/>
    </xf>
    <xf numFmtId="0" fontId="7" fillId="0" borderId="1" xfId="0" applyFont="1" applyBorder="1" applyAlignment="1">
      <alignment horizontal="center" vertical="center"/>
    </xf>
    <xf numFmtId="0" fontId="7" fillId="0" borderId="10" xfId="0" applyFont="1" applyBorder="1" applyAlignment="1">
      <alignment vertical="center"/>
    </xf>
    <xf numFmtId="0" fontId="7" fillId="0" borderId="13" xfId="0" applyFont="1" applyBorder="1" applyAlignment="1">
      <alignment vertical="center"/>
    </xf>
    <xf numFmtId="0" fontId="7" fillId="0" borderId="12" xfId="0" applyFont="1" applyBorder="1" applyAlignment="1">
      <alignment vertical="center"/>
    </xf>
    <xf numFmtId="0" fontId="7" fillId="0" borderId="0" xfId="0" applyFont="1" applyAlignment="1">
      <alignment horizontal="right" vertical="center" indent="1"/>
    </xf>
    <xf numFmtId="0" fontId="8" fillId="0" borderId="0" xfId="0" applyFont="1"/>
    <xf numFmtId="0" fontId="7" fillId="0" borderId="0" xfId="0" applyFont="1"/>
    <xf numFmtId="0" fontId="7" fillId="0" borderId="15" xfId="0" applyFont="1" applyBorder="1" applyAlignment="1">
      <alignment vertical="center"/>
    </xf>
    <xf numFmtId="0" fontId="7" fillId="0" borderId="14" xfId="0" applyFont="1" applyBorder="1" applyAlignment="1">
      <alignment vertical="center"/>
    </xf>
    <xf numFmtId="0" fontId="7" fillId="0" borderId="5" xfId="0" applyFont="1" applyBorder="1" applyAlignment="1">
      <alignment vertical="center" wrapText="1"/>
    </xf>
    <xf numFmtId="0" fontId="7" fillId="0" borderId="7" xfId="0" applyFont="1" applyBorder="1" applyAlignment="1">
      <alignment vertical="center" wrapText="1"/>
    </xf>
    <xf numFmtId="0" fontId="7" fillId="0" borderId="0" xfId="0" applyFont="1" applyFill="1" applyAlignment="1">
      <alignment vertical="center"/>
    </xf>
    <xf numFmtId="177" fontId="7" fillId="0" borderId="9" xfId="0" applyNumberFormat="1" applyFont="1" applyFill="1" applyBorder="1" applyAlignment="1">
      <alignment horizontal="left" vertical="center"/>
    </xf>
    <xf numFmtId="0" fontId="6" fillId="0" borderId="0" xfId="0" applyFont="1" applyFill="1" applyAlignment="1">
      <alignment vertical="center"/>
    </xf>
    <xf numFmtId="176" fontId="4" fillId="0" borderId="11" xfId="1" applyNumberFormat="1" applyFont="1" applyFill="1" applyBorder="1" applyAlignment="1">
      <alignment horizontal="center" vertical="center"/>
    </xf>
    <xf numFmtId="0" fontId="7" fillId="0" borderId="1" xfId="0" applyFont="1" applyFill="1" applyBorder="1" applyAlignment="1">
      <alignment vertical="center"/>
    </xf>
    <xf numFmtId="178" fontId="7" fillId="0" borderId="1" xfId="0" applyNumberFormat="1" applyFont="1" applyFill="1" applyBorder="1" applyAlignment="1">
      <alignment vertical="center"/>
    </xf>
    <xf numFmtId="0" fontId="7" fillId="0" borderId="9" xfId="0" applyFont="1" applyFill="1" applyBorder="1" applyAlignment="1">
      <alignment horizontal="right" vertical="center"/>
    </xf>
    <xf numFmtId="179" fontId="7" fillId="0" borderId="3" xfId="0" applyNumberFormat="1" applyFont="1" applyFill="1" applyBorder="1" applyAlignment="1">
      <alignment horizontal="left" vertical="center"/>
    </xf>
    <xf numFmtId="180" fontId="7" fillId="0" borderId="7" xfId="0" applyNumberFormat="1" applyFont="1" applyFill="1" applyBorder="1" applyAlignment="1">
      <alignment horizontal="left" vertical="center"/>
    </xf>
    <xf numFmtId="0" fontId="7" fillId="0" borderId="0" xfId="0" applyFont="1" applyAlignment="1">
      <alignment wrapText="1"/>
    </xf>
    <xf numFmtId="0" fontId="10" fillId="0" borderId="0" xfId="0" applyFont="1" applyAlignment="1">
      <alignment vertical="center"/>
    </xf>
    <xf numFmtId="0" fontId="7" fillId="0" borderId="15" xfId="0" applyFont="1" applyBorder="1" applyAlignment="1">
      <alignment vertical="center" wrapText="1"/>
    </xf>
    <xf numFmtId="0" fontId="7" fillId="0" borderId="0" xfId="0" applyFont="1" applyAlignment="1">
      <alignment vertical="center" wrapText="1"/>
    </xf>
    <xf numFmtId="0" fontId="7" fillId="0" borderId="0" xfId="0" applyFont="1" applyFill="1" applyAlignment="1">
      <alignment horizontal="left" vertical="center" indent="21"/>
    </xf>
    <xf numFmtId="0" fontId="6" fillId="0" borderId="0" xfId="0" applyFont="1" applyAlignment="1">
      <alignment vertical="center"/>
    </xf>
    <xf numFmtId="0" fontId="6" fillId="0" borderId="0" xfId="0" applyFont="1" applyAlignment="1">
      <alignment horizontal="left" vertical="center" indent="8"/>
    </xf>
    <xf numFmtId="0" fontId="9" fillId="0" borderId="0" xfId="2" applyFont="1"/>
    <xf numFmtId="0" fontId="2" fillId="0" borderId="0" xfId="2"/>
    <xf numFmtId="0" fontId="2" fillId="0" borderId="0" xfId="2" applyAlignment="1">
      <alignment horizontal="left"/>
    </xf>
    <xf numFmtId="0" fontId="2" fillId="0" borderId="0" xfId="2" applyAlignment="1">
      <alignment horizontal="right"/>
    </xf>
    <xf numFmtId="0" fontId="2" fillId="3" borderId="7" xfId="2" applyFill="1" applyBorder="1"/>
    <xf numFmtId="0" fontId="2" fillId="3" borderId="14" xfId="2" applyFill="1" applyBorder="1"/>
    <xf numFmtId="0" fontId="2" fillId="3" borderId="6" xfId="2" applyFill="1" applyBorder="1" applyAlignment="1">
      <alignment horizontal="left"/>
    </xf>
    <xf numFmtId="0" fontId="2" fillId="0" borderId="3" xfId="2" applyBorder="1"/>
    <xf numFmtId="0" fontId="2" fillId="0" borderId="13" xfId="2" applyBorder="1"/>
    <xf numFmtId="0" fontId="2" fillId="0" borderId="13" xfId="2" applyFill="1" applyBorder="1"/>
    <xf numFmtId="0" fontId="2" fillId="0" borderId="5" xfId="2" applyBorder="1"/>
    <xf numFmtId="0" fontId="2" fillId="0" borderId="15" xfId="2" applyBorder="1"/>
    <xf numFmtId="0" fontId="2" fillId="0" borderId="15" xfId="2" applyFill="1" applyBorder="1"/>
    <xf numFmtId="0" fontId="2" fillId="0" borderId="7" xfId="2" applyBorder="1"/>
    <xf numFmtId="0" fontId="2" fillId="0" borderId="14" xfId="2" applyBorder="1"/>
    <xf numFmtId="0" fontId="2" fillId="0" borderId="14" xfId="2" applyFill="1" applyBorder="1"/>
    <xf numFmtId="0" fontId="2" fillId="0" borderId="17" xfId="2" applyBorder="1"/>
    <xf numFmtId="14" fontId="2" fillId="2" borderId="6" xfId="2" applyNumberFormat="1" applyFill="1" applyBorder="1" applyAlignment="1">
      <alignment horizontal="left"/>
    </xf>
    <xf numFmtId="0" fontId="2" fillId="0" borderId="5" xfId="2" applyFill="1" applyBorder="1"/>
    <xf numFmtId="0" fontId="2" fillId="0" borderId="7" xfId="2" applyFill="1" applyBorder="1"/>
    <xf numFmtId="0" fontId="2" fillId="0" borderId="16" xfId="2" applyBorder="1"/>
    <xf numFmtId="0" fontId="2" fillId="0" borderId="16" xfId="2" applyFill="1" applyBorder="1"/>
    <xf numFmtId="0" fontId="13" fillId="0" borderId="0" xfId="3" applyFont="1">
      <alignment vertical="center"/>
    </xf>
    <xf numFmtId="0" fontId="13" fillId="0" borderId="0" xfId="3" applyFont="1" applyAlignment="1">
      <alignment vertical="top"/>
    </xf>
    <xf numFmtId="0" fontId="18" fillId="0" borderId="31" xfId="3" applyFont="1" applyBorder="1" applyAlignment="1">
      <alignment horizontal="center" vertical="center"/>
    </xf>
    <xf numFmtId="0" fontId="4" fillId="0" borderId="32" xfId="3" applyFont="1" applyBorder="1" applyAlignment="1">
      <alignment horizontal="center" vertical="center"/>
    </xf>
    <xf numFmtId="0" fontId="22" fillId="0" borderId="35" xfId="3" applyFont="1" applyBorder="1" applyAlignment="1">
      <alignment horizontal="center" vertical="center" wrapText="1"/>
    </xf>
    <xf numFmtId="0" fontId="18" fillId="0" borderId="36" xfId="3" applyFont="1" applyBorder="1" applyAlignment="1">
      <alignment horizontal="center" vertical="center"/>
    </xf>
    <xf numFmtId="0" fontId="4" fillId="0" borderId="2" xfId="3" applyFont="1" applyBorder="1" applyAlignment="1">
      <alignment horizontal="center" vertical="center"/>
    </xf>
    <xf numFmtId="0" fontId="22" fillId="0" borderId="38" xfId="3" applyFont="1" applyBorder="1" applyAlignment="1">
      <alignment horizontal="center" vertical="center" wrapText="1"/>
    </xf>
    <xf numFmtId="0" fontId="18" fillId="0" borderId="39" xfId="3" applyFont="1" applyBorder="1" applyAlignment="1">
      <alignment horizontal="center" vertical="center"/>
    </xf>
    <xf numFmtId="0" fontId="18" fillId="0" borderId="41" xfId="3" applyFont="1" applyBorder="1" applyAlignment="1">
      <alignment horizontal="center" vertical="center"/>
    </xf>
    <xf numFmtId="0" fontId="4" fillId="0" borderId="43" xfId="3" applyFont="1" applyBorder="1" applyAlignment="1">
      <alignment horizontal="center" vertical="center" wrapText="1"/>
    </xf>
    <xf numFmtId="0" fontId="13" fillId="0" borderId="0" xfId="3" applyFont="1" applyAlignment="1">
      <alignment horizontal="left" vertical="center"/>
    </xf>
    <xf numFmtId="0" fontId="18" fillId="0" borderId="44" xfId="3" applyFont="1" applyBorder="1" applyAlignment="1">
      <alignment horizontal="center" vertical="center"/>
    </xf>
    <xf numFmtId="0" fontId="4" fillId="0" borderId="10" xfId="3" applyFont="1" applyBorder="1" applyAlignment="1">
      <alignment horizontal="center" vertical="center"/>
    </xf>
    <xf numFmtId="0" fontId="18" fillId="0" borderId="45" xfId="3" applyFont="1" applyBorder="1" applyAlignment="1">
      <alignment horizontal="center" vertical="center"/>
    </xf>
    <xf numFmtId="0" fontId="4" fillId="0" borderId="46" xfId="3" applyFont="1" applyBorder="1" applyAlignment="1">
      <alignment horizontal="center" vertical="center"/>
    </xf>
    <xf numFmtId="0" fontId="13" fillId="0" borderId="0" xfId="3" applyFont="1" applyAlignment="1">
      <alignment vertical="center" wrapText="1"/>
    </xf>
    <xf numFmtId="0" fontId="18" fillId="0" borderId="41" xfId="3" applyFont="1" applyFill="1" applyBorder="1" applyAlignment="1">
      <alignment horizontal="center" vertical="center"/>
    </xf>
    <xf numFmtId="0" fontId="22" fillId="0" borderId="43" xfId="3" applyFont="1" applyBorder="1" applyAlignment="1">
      <alignment vertical="center" wrapText="1"/>
    </xf>
    <xf numFmtId="0" fontId="18" fillId="0" borderId="51" xfId="3" applyFont="1" applyFill="1" applyBorder="1" applyAlignment="1">
      <alignment horizontal="center" vertical="center"/>
    </xf>
    <xf numFmtId="0" fontId="4" fillId="0" borderId="52" xfId="3" applyFont="1" applyFill="1" applyBorder="1" applyAlignment="1">
      <alignment horizontal="center" vertical="center"/>
    </xf>
    <xf numFmtId="0" fontId="22" fillId="0" borderId="56" xfId="3" applyFont="1" applyFill="1" applyBorder="1" applyAlignment="1">
      <alignment horizontal="left" vertical="center" wrapText="1"/>
    </xf>
    <xf numFmtId="0" fontId="25" fillId="0" borderId="57" xfId="3" applyFont="1" applyFill="1" applyBorder="1" applyAlignment="1">
      <alignment horizontal="left" vertical="center"/>
    </xf>
    <xf numFmtId="0" fontId="24" fillId="0" borderId="57" xfId="3" applyFont="1" applyFill="1" applyBorder="1" applyAlignment="1">
      <alignment horizontal="left" vertical="center" wrapText="1" indent="1"/>
    </xf>
    <xf numFmtId="0" fontId="24" fillId="0" borderId="57" xfId="3" applyFont="1" applyFill="1" applyBorder="1" applyAlignment="1">
      <alignment horizontal="left" vertical="center" indent="1"/>
    </xf>
    <xf numFmtId="0" fontId="4" fillId="0" borderId="57" xfId="3" applyFont="1" applyFill="1" applyBorder="1" applyAlignment="1">
      <alignment horizontal="center" vertical="center"/>
    </xf>
    <xf numFmtId="0" fontId="4" fillId="0" borderId="0" xfId="3" applyFont="1" applyBorder="1" applyAlignment="1">
      <alignment horizontal="right" vertical="center"/>
    </xf>
    <xf numFmtId="0" fontId="21" fillId="0" borderId="0" xfId="3" applyFont="1" applyFill="1" applyBorder="1" applyAlignment="1">
      <alignment horizontal="center" vertical="center"/>
    </xf>
    <xf numFmtId="0" fontId="22" fillId="0" borderId="0" xfId="3" applyFont="1" applyFill="1" applyBorder="1" applyAlignment="1">
      <alignment horizontal="left" vertical="center" wrapText="1"/>
    </xf>
    <xf numFmtId="0" fontId="13" fillId="0" borderId="0" xfId="3" applyFont="1" applyBorder="1" applyAlignment="1">
      <alignment horizontal="right"/>
    </xf>
    <xf numFmtId="0" fontId="13" fillId="0" borderId="0" xfId="3" applyFont="1" applyAlignment="1"/>
    <xf numFmtId="0" fontId="8" fillId="0" borderId="0" xfId="0" applyFont="1" applyAlignment="1">
      <alignment horizontal="right" indent="1"/>
    </xf>
    <xf numFmtId="0" fontId="6" fillId="0" borderId="0" xfId="0" applyFont="1" applyAlignment="1">
      <alignment horizontal="left" indent="17"/>
    </xf>
    <xf numFmtId="0" fontId="6" fillId="0" borderId="0" xfId="0" applyFont="1"/>
    <xf numFmtId="0" fontId="6" fillId="0" borderId="0" xfId="0" applyFont="1" applyFill="1"/>
    <xf numFmtId="0" fontId="8" fillId="0" borderId="0" xfId="0" applyFont="1" applyAlignment="1">
      <alignment vertical="center"/>
    </xf>
    <xf numFmtId="0" fontId="8" fillId="0" borderId="0" xfId="0" applyFont="1" applyFill="1" applyAlignment="1">
      <alignment horizontal="left" vertical="center"/>
    </xf>
    <xf numFmtId="176" fontId="4" fillId="0" borderId="11" xfId="1" applyNumberFormat="1" applyFont="1" applyFill="1" applyBorder="1" applyAlignment="1">
      <alignment horizontal="left" vertical="center"/>
    </xf>
    <xf numFmtId="0" fontId="8" fillId="0" borderId="1" xfId="0" applyFont="1" applyBorder="1" applyAlignment="1">
      <alignment vertical="center"/>
    </xf>
    <xf numFmtId="0" fontId="8" fillId="0" borderId="1" xfId="0" applyFont="1" applyBorder="1" applyAlignment="1">
      <alignment horizontal="center" vertical="center"/>
    </xf>
    <xf numFmtId="0" fontId="8" fillId="0" borderId="10" xfId="0" applyFont="1" applyBorder="1" applyAlignment="1">
      <alignment vertical="center"/>
    </xf>
    <xf numFmtId="0" fontId="8" fillId="0" borderId="58" xfId="0" applyFont="1" applyFill="1" applyBorder="1" applyAlignment="1">
      <alignment vertical="center"/>
    </xf>
    <xf numFmtId="0" fontId="8" fillId="0" borderId="58" xfId="0" applyFont="1" applyFill="1" applyBorder="1" applyAlignment="1">
      <alignment horizontal="right" vertical="center"/>
    </xf>
    <xf numFmtId="0" fontId="8" fillId="0" borderId="9" xfId="0" applyFont="1" applyFill="1" applyBorder="1" applyAlignment="1">
      <alignment horizontal="center" vertical="center"/>
    </xf>
    <xf numFmtId="0" fontId="8" fillId="0" borderId="0" xfId="0" applyFont="1" applyAlignment="1">
      <alignment horizontal="right"/>
    </xf>
    <xf numFmtId="0" fontId="27" fillId="0" borderId="0" xfId="0" applyFont="1" applyAlignment="1"/>
    <xf numFmtId="0" fontId="8" fillId="0" borderId="8" xfId="0" applyFont="1" applyFill="1" applyBorder="1"/>
    <xf numFmtId="0" fontId="6" fillId="0" borderId="0" xfId="0" applyFont="1" applyAlignment="1">
      <alignment horizontal="left" vertical="center" indent="32"/>
    </xf>
    <xf numFmtId="0" fontId="8" fillId="0" borderId="2" xfId="0" applyFont="1" applyBorder="1" applyAlignment="1">
      <alignment horizontal="left" vertical="center"/>
    </xf>
    <xf numFmtId="0" fontId="8" fillId="0" borderId="2" xfId="0" applyFont="1" applyFill="1" applyBorder="1" applyAlignment="1">
      <alignment horizontal="left" vertical="center"/>
    </xf>
    <xf numFmtId="0" fontId="8" fillId="0" borderId="20" xfId="0" applyFont="1" applyFill="1" applyBorder="1" applyAlignment="1">
      <alignment horizontal="left" vertical="center"/>
    </xf>
    <xf numFmtId="0" fontId="8" fillId="0" borderId="3" xfId="0" applyFont="1" applyFill="1" applyBorder="1" applyAlignment="1">
      <alignment horizontal="left" vertical="center"/>
    </xf>
    <xf numFmtId="0" fontId="8" fillId="0" borderId="4" xfId="0" applyFont="1" applyBorder="1" applyAlignment="1">
      <alignment horizontal="left" vertical="center"/>
    </xf>
    <xf numFmtId="0" fontId="8" fillId="0" borderId="0" xfId="0" applyFont="1" applyBorder="1" applyAlignment="1">
      <alignment horizontal="left" vertical="center"/>
    </xf>
    <xf numFmtId="0" fontId="8" fillId="0" borderId="10" xfId="0" applyFont="1" applyBorder="1" applyAlignment="1">
      <alignment horizontal="left" vertical="center"/>
    </xf>
    <xf numFmtId="0" fontId="8" fillId="0" borderId="10" xfId="0" applyFont="1" applyFill="1" applyBorder="1" applyAlignment="1">
      <alignment horizontal="left" vertical="center"/>
    </xf>
    <xf numFmtId="0" fontId="8" fillId="0" borderId="58" xfId="0" applyFont="1" applyFill="1" applyBorder="1" applyAlignment="1">
      <alignment horizontal="left" vertical="center"/>
    </xf>
    <xf numFmtId="0" fontId="8" fillId="0" borderId="9" xfId="0" applyFont="1" applyFill="1" applyBorder="1" applyAlignment="1">
      <alignment horizontal="left" vertical="center"/>
    </xf>
    <xf numFmtId="0" fontId="8" fillId="0" borderId="6" xfId="0" applyFont="1" applyBorder="1" applyAlignment="1">
      <alignment horizontal="left" vertical="center"/>
    </xf>
    <xf numFmtId="0" fontId="8" fillId="0" borderId="13" xfId="0" applyFont="1" applyFill="1" applyBorder="1" applyAlignment="1">
      <alignment horizontal="left" vertical="center"/>
    </xf>
    <xf numFmtId="14" fontId="8" fillId="0" borderId="20" xfId="0" applyNumberFormat="1" applyFont="1" applyFill="1" applyBorder="1" applyAlignment="1">
      <alignment horizontal="left" vertical="center"/>
    </xf>
    <xf numFmtId="0" fontId="8" fillId="0" borderId="14" xfId="0" applyFont="1" applyFill="1" applyBorder="1" applyAlignment="1">
      <alignment horizontal="left" vertical="center"/>
    </xf>
    <xf numFmtId="0" fontId="8" fillId="0" borderId="1" xfId="0" applyFont="1" applyFill="1" applyBorder="1" applyAlignment="1">
      <alignment horizontal="left" vertical="center"/>
    </xf>
    <xf numFmtId="0" fontId="8" fillId="0" borderId="10" xfId="0" applyFont="1" applyBorder="1"/>
    <xf numFmtId="0" fontId="8" fillId="0" borderId="1" xfId="0" applyFont="1" applyBorder="1"/>
    <xf numFmtId="3" fontId="8" fillId="0" borderId="1" xfId="0" applyNumberFormat="1" applyFont="1" applyFill="1" applyBorder="1"/>
    <xf numFmtId="0" fontId="8" fillId="0" borderId="2" xfId="0" applyFont="1" applyBorder="1"/>
    <xf numFmtId="3" fontId="8" fillId="0" borderId="13" xfId="0" applyNumberFormat="1" applyFont="1" applyFill="1" applyBorder="1"/>
    <xf numFmtId="0" fontId="8" fillId="0" borderId="32" xfId="0" applyFont="1" applyBorder="1"/>
    <xf numFmtId="3" fontId="8" fillId="0" borderId="59" xfId="0" applyNumberFormat="1" applyFont="1" applyFill="1" applyBorder="1"/>
    <xf numFmtId="0" fontId="8" fillId="0" borderId="10" xfId="0" applyFont="1" applyBorder="1" applyAlignment="1">
      <alignment wrapText="1"/>
    </xf>
    <xf numFmtId="0" fontId="8" fillId="0" borderId="58" xfId="0" applyFont="1" applyBorder="1"/>
    <xf numFmtId="0" fontId="8" fillId="0" borderId="9" xfId="0" applyFont="1" applyBorder="1"/>
    <xf numFmtId="0" fontId="31" fillId="0" borderId="0" xfId="0" applyFont="1"/>
    <xf numFmtId="0" fontId="26" fillId="0" borderId="2" xfId="0" applyFont="1" applyFill="1" applyBorder="1" applyAlignment="1">
      <alignment horizontal="left" vertical="center"/>
    </xf>
    <xf numFmtId="0" fontId="8" fillId="0" borderId="4" xfId="0" applyFont="1" applyFill="1" applyBorder="1" applyAlignment="1">
      <alignment horizontal="left" vertical="center"/>
    </xf>
    <xf numFmtId="0" fontId="8" fillId="0" borderId="0" xfId="0" applyFont="1" applyFill="1" applyBorder="1" applyAlignment="1">
      <alignment horizontal="left" vertical="center"/>
    </xf>
    <xf numFmtId="0" fontId="8" fillId="0" borderId="0" xfId="0" applyFont="1" applyFill="1"/>
    <xf numFmtId="0" fontId="8" fillId="0" borderId="20" xfId="0" applyNumberFormat="1" applyFont="1" applyFill="1" applyBorder="1"/>
    <xf numFmtId="0" fontId="26" fillId="0" borderId="10" xfId="0" applyFont="1" applyBorder="1" applyAlignment="1">
      <alignment wrapText="1"/>
    </xf>
    <xf numFmtId="181" fontId="7" fillId="0" borderId="1" xfId="0" applyNumberFormat="1" applyFont="1" applyFill="1" applyBorder="1" applyAlignment="1">
      <alignment vertical="center"/>
    </xf>
    <xf numFmtId="181" fontId="7" fillId="0" borderId="13" xfId="0" applyNumberFormat="1" applyFont="1" applyFill="1" applyBorder="1" applyAlignment="1">
      <alignment vertical="center"/>
    </xf>
    <xf numFmtId="181" fontId="7" fillId="0" borderId="12" xfId="0" applyNumberFormat="1" applyFont="1" applyFill="1" applyBorder="1" applyAlignment="1">
      <alignment vertical="center"/>
    </xf>
    <xf numFmtId="181" fontId="7" fillId="0" borderId="8" xfId="0" applyNumberFormat="1" applyFont="1" applyFill="1" applyBorder="1" applyAlignment="1">
      <alignment vertical="center"/>
    </xf>
    <xf numFmtId="181" fontId="26" fillId="0" borderId="8" xfId="0" applyNumberFormat="1" applyFont="1" applyFill="1" applyBorder="1"/>
    <xf numFmtId="0" fontId="0" fillId="2" borderId="2" xfId="2" applyFont="1" applyFill="1" applyBorder="1" applyAlignment="1">
      <alignment horizontal="left"/>
    </xf>
    <xf numFmtId="0" fontId="0" fillId="2" borderId="6" xfId="2" applyFont="1" applyFill="1" applyBorder="1" applyAlignment="1">
      <alignment horizontal="left"/>
    </xf>
    <xf numFmtId="0" fontId="0" fillId="2" borderId="18" xfId="2" applyFont="1" applyFill="1" applyBorder="1" applyAlignment="1">
      <alignment horizontal="left"/>
    </xf>
    <xf numFmtId="0" fontId="20" fillId="0" borderId="40" xfId="3" applyFont="1" applyBorder="1" applyAlignment="1">
      <alignment horizontal="left" vertical="center" wrapText="1"/>
    </xf>
    <xf numFmtId="0" fontId="4" fillId="0" borderId="4" xfId="3" applyFont="1" applyBorder="1" applyAlignment="1">
      <alignment horizontal="center" vertical="center"/>
    </xf>
    <xf numFmtId="0" fontId="17" fillId="0" borderId="40" xfId="3" applyFont="1" applyBorder="1" applyAlignment="1">
      <alignment horizontal="left" vertical="center" wrapText="1"/>
    </xf>
    <xf numFmtId="0" fontId="22" fillId="0" borderId="38" xfId="3" applyFont="1" applyBorder="1" applyAlignment="1">
      <alignment horizontal="left" vertical="center" wrapText="1"/>
    </xf>
    <xf numFmtId="0" fontId="18" fillId="0" borderId="60" xfId="3" applyFont="1" applyBorder="1" applyAlignment="1">
      <alignment horizontal="center" vertical="center"/>
    </xf>
    <xf numFmtId="0" fontId="4" fillId="0" borderId="6" xfId="3" applyFont="1" applyBorder="1" applyAlignment="1">
      <alignment horizontal="center" vertical="center"/>
    </xf>
    <xf numFmtId="0" fontId="22" fillId="0" borderId="61" xfId="3" applyFont="1" applyBorder="1" applyAlignment="1">
      <alignment vertical="center" wrapText="1"/>
    </xf>
    <xf numFmtId="0" fontId="20" fillId="0" borderId="50" xfId="3" applyFont="1" applyBorder="1" applyAlignment="1">
      <alignment horizontal="left" vertical="center" wrapText="1"/>
    </xf>
    <xf numFmtId="3" fontId="8" fillId="2" borderId="59" xfId="0" applyNumberFormat="1" applyFont="1" applyFill="1" applyBorder="1" applyProtection="1">
      <protection locked="0"/>
    </xf>
    <xf numFmtId="3" fontId="8" fillId="2" borderId="1" xfId="0" applyNumberFormat="1" applyFont="1" applyFill="1" applyBorder="1" applyProtection="1">
      <protection locked="0"/>
    </xf>
    <xf numFmtId="0" fontId="0" fillId="0" borderId="5" xfId="2" applyFont="1" applyBorder="1"/>
    <xf numFmtId="0" fontId="0" fillId="2" borderId="13" xfId="2" applyFont="1" applyFill="1" applyBorder="1" applyAlignment="1">
      <alignment horizontal="left"/>
    </xf>
    <xf numFmtId="0" fontId="0" fillId="0" borderId="15" xfId="2" applyFont="1" applyBorder="1"/>
    <xf numFmtId="14" fontId="2" fillId="2" borderId="14" xfId="2" applyNumberFormat="1" applyFill="1" applyBorder="1" applyAlignment="1">
      <alignment horizontal="left"/>
    </xf>
    <xf numFmtId="0" fontId="0" fillId="0" borderId="3" xfId="2" applyFont="1" applyBorder="1"/>
    <xf numFmtId="0" fontId="0" fillId="0" borderId="13" xfId="2" applyFont="1" applyFill="1" applyBorder="1"/>
    <xf numFmtId="14" fontId="0" fillId="2" borderId="2" xfId="2" applyNumberFormat="1" applyFont="1" applyFill="1" applyBorder="1" applyAlignment="1">
      <alignment horizontal="left"/>
    </xf>
    <xf numFmtId="0" fontId="33" fillId="0" borderId="0" xfId="0" applyFont="1"/>
    <xf numFmtId="0" fontId="0" fillId="2" borderId="62" xfId="2" applyFont="1" applyFill="1" applyBorder="1" applyAlignment="1">
      <alignment horizontal="left"/>
    </xf>
    <xf numFmtId="14" fontId="2" fillId="2" borderId="19" xfId="2" applyNumberFormat="1" applyFill="1" applyBorder="1" applyAlignment="1">
      <alignment horizontal="left"/>
    </xf>
    <xf numFmtId="14" fontId="2" fillId="2" borderId="62" xfId="2" applyNumberFormat="1" applyFill="1" applyBorder="1" applyAlignment="1">
      <alignment horizontal="left"/>
    </xf>
    <xf numFmtId="0" fontId="0" fillId="2" borderId="63" xfId="2" applyFont="1" applyFill="1" applyBorder="1" applyAlignment="1">
      <alignment horizontal="left"/>
    </xf>
    <xf numFmtId="14" fontId="2" fillId="2" borderId="63" xfId="2" applyNumberFormat="1" applyFill="1" applyBorder="1" applyAlignment="1">
      <alignment horizontal="left"/>
    </xf>
    <xf numFmtId="0" fontId="2" fillId="2" borderId="63" xfId="2" applyFill="1" applyBorder="1" applyAlignment="1">
      <alignment horizontal="left"/>
    </xf>
    <xf numFmtId="0" fontId="0" fillId="0" borderId="15" xfId="2" applyFont="1" applyFill="1" applyBorder="1"/>
    <xf numFmtId="0" fontId="0" fillId="0" borderId="17" xfId="2" applyFont="1" applyFill="1" applyBorder="1"/>
    <xf numFmtId="181" fontId="8" fillId="0" borderId="2" xfId="0" applyNumberFormat="1" applyFont="1" applyFill="1" applyBorder="1" applyAlignment="1">
      <alignment horizontal="left" vertical="center"/>
    </xf>
    <xf numFmtId="182" fontId="8" fillId="0" borderId="0" xfId="0" applyNumberFormat="1" applyFont="1"/>
    <xf numFmtId="183" fontId="7" fillId="0" borderId="9" xfId="0" applyNumberFormat="1" applyFont="1" applyFill="1" applyBorder="1" applyAlignment="1">
      <alignment horizontal="left" vertical="center"/>
    </xf>
    <xf numFmtId="0" fontId="34" fillId="0" borderId="1" xfId="0" applyFont="1" applyBorder="1" applyAlignment="1">
      <alignment vertical="center" wrapText="1"/>
    </xf>
    <xf numFmtId="181" fontId="7" fillId="0" borderId="9" xfId="0" applyNumberFormat="1" applyFont="1" applyFill="1" applyBorder="1" applyAlignment="1">
      <alignment vertical="center"/>
    </xf>
    <xf numFmtId="181" fontId="7" fillId="0" borderId="3" xfId="0" applyNumberFormat="1" applyFont="1" applyFill="1" applyBorder="1" applyAlignment="1">
      <alignment vertical="center"/>
    </xf>
    <xf numFmtId="0" fontId="7" fillId="0" borderId="0" xfId="0" applyFont="1" applyAlignment="1">
      <alignment horizontal="left"/>
    </xf>
    <xf numFmtId="182" fontId="8" fillId="0" borderId="0" xfId="0" applyNumberFormat="1" applyFont="1" applyAlignment="1">
      <alignment horizontal="left"/>
    </xf>
    <xf numFmtId="181" fontId="8" fillId="0" borderId="0" xfId="0" applyNumberFormat="1" applyFont="1" applyFill="1" applyAlignment="1">
      <alignment horizontal="left" vertical="center"/>
    </xf>
    <xf numFmtId="0" fontId="35" fillId="2" borderId="6" xfId="4" applyFill="1" applyBorder="1" applyAlignment="1">
      <alignment horizontal="left"/>
    </xf>
    <xf numFmtId="38" fontId="0" fillId="2" borderId="6" xfId="1" applyFont="1" applyFill="1" applyBorder="1" applyAlignment="1">
      <alignment horizontal="left"/>
    </xf>
    <xf numFmtId="0" fontId="0" fillId="0" borderId="14" xfId="2" applyFont="1" applyFill="1" applyBorder="1"/>
    <xf numFmtId="38" fontId="2" fillId="2" borderId="14" xfId="1" applyFill="1" applyBorder="1" applyAlignment="1">
      <alignment horizontal="left"/>
    </xf>
    <xf numFmtId="38" fontId="2" fillId="2" borderId="4" xfId="1" applyFill="1" applyBorder="1" applyAlignment="1">
      <alignment horizontal="left"/>
    </xf>
    <xf numFmtId="0" fontId="0" fillId="2" borderId="17" xfId="2" applyFont="1" applyFill="1" applyBorder="1" applyAlignment="1">
      <alignment horizontal="left"/>
    </xf>
    <xf numFmtId="0" fontId="27" fillId="0" borderId="0" xfId="0" applyFont="1"/>
    <xf numFmtId="181" fontId="7" fillId="0" borderId="5" xfId="0" applyNumberFormat="1" applyFont="1" applyFill="1" applyBorder="1" applyAlignment="1">
      <alignment vertical="center" wrapText="1"/>
    </xf>
    <xf numFmtId="181" fontId="8" fillId="0" borderId="1" xfId="0" applyNumberFormat="1" applyFont="1" applyFill="1" applyBorder="1" applyAlignment="1" applyProtection="1">
      <alignment vertical="center"/>
    </xf>
    <xf numFmtId="182" fontId="8" fillId="0" borderId="1" xfId="0" applyNumberFormat="1" applyFont="1" applyFill="1" applyBorder="1" applyAlignment="1" applyProtection="1">
      <alignment vertical="center"/>
    </xf>
    <xf numFmtId="0" fontId="0" fillId="0" borderId="0" xfId="2" applyFont="1"/>
    <xf numFmtId="0" fontId="2" fillId="0" borderId="0" xfId="2" applyFill="1"/>
    <xf numFmtId="0" fontId="0" fillId="0" borderId="5" xfId="2" applyFont="1" applyFill="1" applyBorder="1"/>
    <xf numFmtId="49" fontId="0" fillId="2" borderId="4" xfId="2" applyNumberFormat="1" applyFont="1" applyFill="1" applyBorder="1" applyAlignment="1">
      <alignment horizontal="left"/>
    </xf>
    <xf numFmtId="178" fontId="7" fillId="0" borderId="1" xfId="0" applyNumberFormat="1" applyFont="1" applyFill="1" applyBorder="1" applyAlignment="1" applyProtection="1">
      <alignment vertical="center"/>
      <protection locked="0"/>
    </xf>
    <xf numFmtId="0" fontId="12" fillId="0" borderId="0" xfId="3" applyFont="1" applyAlignment="1" applyProtection="1">
      <alignment horizontal="center" vertical="center"/>
    </xf>
    <xf numFmtId="0" fontId="13" fillId="0" borderId="0" xfId="3" applyFont="1" applyAlignment="1" applyProtection="1">
      <alignment horizontal="center" vertical="top"/>
    </xf>
    <xf numFmtId="0" fontId="14" fillId="0" borderId="0" xfId="3" applyFont="1" applyAlignment="1" applyProtection="1">
      <alignment vertical="top"/>
    </xf>
    <xf numFmtId="0" fontId="13" fillId="0" borderId="0" xfId="3" applyFont="1" applyAlignment="1" applyProtection="1">
      <alignment vertical="top"/>
    </xf>
    <xf numFmtId="0" fontId="13" fillId="0" borderId="0" xfId="3" applyFont="1" applyAlignment="1" applyProtection="1">
      <alignment horizontal="right" vertical="center"/>
    </xf>
    <xf numFmtId="0" fontId="14" fillId="0" borderId="0" xfId="3" applyFont="1" applyProtection="1">
      <alignment vertical="center"/>
    </xf>
    <xf numFmtId="0" fontId="13" fillId="0" borderId="0" xfId="3" applyFont="1" applyProtection="1">
      <alignment vertical="center"/>
    </xf>
    <xf numFmtId="0" fontId="13" fillId="0" borderId="21" xfId="3" applyFont="1" applyBorder="1" applyAlignment="1" applyProtection="1">
      <alignment horizontal="center" vertical="center"/>
    </xf>
    <xf numFmtId="0" fontId="18" fillId="0" borderId="25" xfId="3" applyFont="1" applyBorder="1" applyAlignment="1" applyProtection="1">
      <alignment horizontal="center" vertical="center"/>
    </xf>
    <xf numFmtId="0" fontId="19" fillId="0" borderId="26" xfId="3" applyFont="1" applyBorder="1" applyAlignment="1" applyProtection="1">
      <alignment horizontal="center" vertical="center"/>
    </xf>
    <xf numFmtId="0" fontId="19" fillId="0" borderId="28" xfId="3" applyFont="1" applyBorder="1" applyAlignment="1" applyProtection="1">
      <alignment horizontal="center" vertical="center"/>
    </xf>
    <xf numFmtId="0" fontId="20" fillId="0" borderId="29" xfId="3" applyFont="1" applyBorder="1" applyAlignment="1" applyProtection="1">
      <alignment horizontal="center" vertical="center" wrapText="1"/>
    </xf>
    <xf numFmtId="0" fontId="18" fillId="0" borderId="30" xfId="3" applyFont="1" applyBorder="1" applyAlignment="1" applyProtection="1">
      <alignment horizontal="center" vertical="center"/>
    </xf>
    <xf numFmtId="0" fontId="4" fillId="2" borderId="33" xfId="3" applyFont="1" applyFill="1" applyBorder="1" applyAlignment="1" applyProtection="1">
      <alignment horizontal="right" vertical="center"/>
      <protection locked="0"/>
    </xf>
    <xf numFmtId="0" fontId="21" fillId="2" borderId="34" xfId="3" applyFont="1" applyFill="1" applyBorder="1" applyAlignment="1" applyProtection="1">
      <alignment horizontal="center" vertical="center"/>
      <protection locked="0"/>
    </xf>
    <xf numFmtId="0" fontId="4" fillId="2" borderId="37" xfId="3" applyFont="1" applyFill="1" applyBorder="1" applyAlignment="1" applyProtection="1">
      <alignment horizontal="right" vertical="center"/>
      <protection locked="0"/>
    </xf>
    <xf numFmtId="0" fontId="21" fillId="2" borderId="15" xfId="3" applyFont="1" applyFill="1" applyBorder="1" applyAlignment="1" applyProtection="1">
      <alignment horizontal="center" vertical="center"/>
      <protection locked="0"/>
    </xf>
    <xf numFmtId="0" fontId="4" fillId="2" borderId="39" xfId="3" applyFont="1" applyFill="1" applyBorder="1" applyAlignment="1" applyProtection="1">
      <alignment horizontal="right" vertical="center"/>
      <protection locked="0"/>
    </xf>
    <xf numFmtId="0" fontId="21" fillId="2" borderId="1" xfId="3" applyFont="1" applyFill="1" applyBorder="1" applyAlignment="1" applyProtection="1">
      <alignment horizontal="center" vertical="center"/>
      <protection locked="0"/>
    </xf>
    <xf numFmtId="0" fontId="4" fillId="2" borderId="42" xfId="3" applyFont="1" applyFill="1" applyBorder="1" applyAlignment="1" applyProtection="1">
      <alignment horizontal="right" vertical="center"/>
      <protection locked="0"/>
    </xf>
    <xf numFmtId="0" fontId="21" fillId="2" borderId="13" xfId="3" applyFont="1" applyFill="1" applyBorder="1" applyAlignment="1" applyProtection="1">
      <alignment horizontal="center" vertical="center"/>
      <protection locked="0"/>
    </xf>
    <xf numFmtId="0" fontId="21" fillId="2" borderId="15" xfId="3" applyFont="1" applyFill="1" applyBorder="1" applyAlignment="1" applyProtection="1">
      <alignment horizontal="left" vertical="center"/>
      <protection locked="0"/>
    </xf>
    <xf numFmtId="0" fontId="4" fillId="2" borderId="48" xfId="3" applyFont="1" applyFill="1" applyBorder="1" applyAlignment="1" applyProtection="1">
      <alignment horizontal="right" vertical="center"/>
      <protection locked="0"/>
    </xf>
    <xf numFmtId="0" fontId="21" fillId="2" borderId="49" xfId="3" applyFont="1" applyFill="1" applyBorder="1" applyAlignment="1" applyProtection="1">
      <alignment horizontal="center" vertical="center"/>
      <protection locked="0"/>
    </xf>
    <xf numFmtId="0" fontId="21" fillId="2" borderId="14" xfId="3" applyFont="1" applyFill="1" applyBorder="1" applyAlignment="1" applyProtection="1">
      <alignment horizontal="center" vertical="center"/>
      <protection locked="0"/>
    </xf>
    <xf numFmtId="0" fontId="4" fillId="2" borderId="54" xfId="3" applyFont="1" applyFill="1" applyBorder="1" applyAlignment="1" applyProtection="1">
      <alignment horizontal="right" vertical="center"/>
      <protection locked="0"/>
    </xf>
    <xf numFmtId="0" fontId="21" fillId="2" borderId="55" xfId="3" applyFont="1" applyFill="1" applyBorder="1" applyAlignment="1" applyProtection="1">
      <alignment horizontal="center" vertical="center"/>
      <protection locked="0"/>
    </xf>
    <xf numFmtId="0" fontId="24" fillId="0" borderId="6" xfId="3" applyFont="1" applyBorder="1" applyAlignment="1">
      <alignment horizontal="left" vertical="center" wrapText="1" indent="1"/>
    </xf>
    <xf numFmtId="0" fontId="24" fillId="0" borderId="7" xfId="3" applyFont="1" applyBorder="1" applyAlignment="1">
      <alignment horizontal="left" vertical="center" indent="1"/>
    </xf>
    <xf numFmtId="0" fontId="24" fillId="0" borderId="2" xfId="3" applyFont="1" applyBorder="1" applyAlignment="1">
      <alignment horizontal="left" vertical="center" wrapText="1" indent="1"/>
    </xf>
    <xf numFmtId="0" fontId="24" fillId="0" borderId="3" xfId="3" applyFont="1" applyBorder="1" applyAlignment="1">
      <alignment horizontal="left" vertical="center" indent="1"/>
    </xf>
    <xf numFmtId="0" fontId="24" fillId="0" borderId="52" xfId="3" applyFont="1" applyFill="1" applyBorder="1" applyAlignment="1">
      <alignment horizontal="left" vertical="center" wrapText="1" indent="1"/>
    </xf>
    <xf numFmtId="0" fontId="24" fillId="0" borderId="53" xfId="3" applyFont="1" applyFill="1" applyBorder="1" applyAlignment="1">
      <alignment horizontal="left" vertical="center" indent="1"/>
    </xf>
    <xf numFmtId="0" fontId="22" fillId="0" borderId="0" xfId="3" applyFont="1" applyBorder="1" applyAlignment="1">
      <alignment horizontal="left" wrapText="1"/>
    </xf>
    <xf numFmtId="0" fontId="4" fillId="0" borderId="46" xfId="3" applyFont="1" applyBorder="1" applyAlignment="1">
      <alignment horizontal="left" vertical="center" wrapText="1"/>
    </xf>
    <xf numFmtId="0" fontId="4" fillId="0" borderId="47" xfId="3" applyFont="1" applyBorder="1" applyAlignment="1">
      <alignment horizontal="left" vertical="center" wrapText="1"/>
    </xf>
    <xf numFmtId="0" fontId="4" fillId="0" borderId="10" xfId="3" applyFont="1" applyBorder="1" applyAlignment="1">
      <alignment horizontal="left" vertical="center" wrapText="1"/>
    </xf>
    <xf numFmtId="0" fontId="4" fillId="0" borderId="9" xfId="3" applyFont="1" applyBorder="1" applyAlignment="1">
      <alignment horizontal="left" vertical="center" wrapText="1"/>
    </xf>
    <xf numFmtId="0" fontId="4" fillId="0" borderId="4" xfId="3" applyFont="1" applyBorder="1" applyAlignment="1">
      <alignment horizontal="left" vertical="center" wrapText="1" indent="1"/>
    </xf>
    <xf numFmtId="0" fontId="4" fillId="0" borderId="5" xfId="3" applyFont="1" applyBorder="1" applyAlignment="1">
      <alignment horizontal="left" vertical="center" indent="1"/>
    </xf>
    <xf numFmtId="0" fontId="12" fillId="0" borderId="0" xfId="3" applyFont="1" applyAlignment="1" applyProtection="1">
      <alignment horizontal="center" vertical="center"/>
    </xf>
    <xf numFmtId="0" fontId="15" fillId="0" borderId="22" xfId="3" applyFont="1" applyBorder="1" applyAlignment="1" applyProtection="1">
      <alignment horizontal="left" vertical="center" wrapText="1"/>
    </xf>
    <xf numFmtId="0" fontId="15" fillId="0" borderId="23" xfId="3" applyFont="1" applyBorder="1" applyAlignment="1" applyProtection="1">
      <alignment horizontal="left" vertical="center" wrapText="1"/>
    </xf>
    <xf numFmtId="0" fontId="15" fillId="0" borderId="24" xfId="3" applyFont="1" applyBorder="1" applyAlignment="1" applyProtection="1">
      <alignment horizontal="left" vertical="center" wrapText="1"/>
    </xf>
    <xf numFmtId="0" fontId="16" fillId="0" borderId="0" xfId="3" applyFont="1" applyBorder="1" applyAlignment="1" applyProtection="1">
      <alignment horizontal="left" wrapText="1"/>
    </xf>
    <xf numFmtId="0" fontId="17" fillId="0" borderId="0" xfId="3" applyFont="1" applyBorder="1" applyAlignment="1" applyProtection="1">
      <alignment horizontal="left" wrapText="1"/>
    </xf>
    <xf numFmtId="0" fontId="19" fillId="0" borderId="26" xfId="3" applyFont="1" applyBorder="1" applyAlignment="1" applyProtection="1">
      <alignment horizontal="center" vertical="center"/>
    </xf>
    <xf numFmtId="0" fontId="19" fillId="0" borderId="27" xfId="3" applyFont="1" applyBorder="1" applyAlignment="1" applyProtection="1">
      <alignment horizontal="center" vertical="center"/>
    </xf>
    <xf numFmtId="0" fontId="7" fillId="0" borderId="0" xfId="0" applyFont="1" applyAlignment="1">
      <alignment horizontal="center" vertical="center"/>
    </xf>
    <xf numFmtId="176" fontId="4" fillId="0" borderId="11" xfId="1" applyNumberFormat="1" applyFont="1" applyFill="1" applyBorder="1" applyAlignment="1">
      <alignment horizontal="center" vertical="center"/>
    </xf>
    <xf numFmtId="182" fontId="8" fillId="0" borderId="0" xfId="0" applyNumberFormat="1" applyFont="1" applyAlignment="1">
      <alignment horizontal="center"/>
    </xf>
    <xf numFmtId="182" fontId="8" fillId="0" borderId="10" xfId="0" applyNumberFormat="1" applyFont="1" applyFill="1" applyBorder="1" applyAlignment="1">
      <alignment horizontal="left" vertical="center"/>
    </xf>
    <xf numFmtId="182" fontId="8" fillId="0" borderId="58" xfId="0" applyNumberFormat="1" applyFont="1" applyFill="1" applyBorder="1" applyAlignment="1">
      <alignment horizontal="left" vertical="center"/>
    </xf>
    <xf numFmtId="182" fontId="8" fillId="0" borderId="9" xfId="0" applyNumberFormat="1" applyFont="1" applyFill="1" applyBorder="1" applyAlignment="1">
      <alignment horizontal="left" vertical="center"/>
    </xf>
    <xf numFmtId="0" fontId="7" fillId="0" borderId="0" xfId="0" applyFont="1" applyAlignment="1">
      <alignment horizontal="left" wrapText="1"/>
    </xf>
    <xf numFmtId="0" fontId="6" fillId="0" borderId="0" xfId="0" applyFont="1" applyAlignment="1">
      <alignment horizontal="center" vertical="center"/>
    </xf>
  </cellXfs>
  <cellStyles count="5">
    <cellStyle name="ハイパーリンク" xfId="4" builtinId="8"/>
    <cellStyle name="桁区切り" xfId="1" builtinId="6"/>
    <cellStyle name="標準" xfId="0" builtinId="0"/>
    <cellStyle name="標準 2" xfId="2" xr:uid="{00000000-0005-0000-0000-000003000000}"/>
    <cellStyle name="標準 3" xfId="3" xr:uid="{00000000-0005-0000-0000-000004000000}"/>
  </cellStyles>
  <dxfs count="7">
    <dxf>
      <numFmt numFmtId="19" formatCode="yyyy/m/d"/>
      <fill>
        <patternFill patternType="solid">
          <fgColor indexed="64"/>
          <bgColor theme="7" tint="0.79998168889431442"/>
        </patternFill>
      </fill>
      <alignment horizontal="left" vertical="bottom" textRotation="0" wrapText="0" indent="0" justifyLastLine="0" shrinkToFit="0" readingOrder="0"/>
      <border diagonalUp="0" diagonalDown="0" outline="0">
        <left style="thin">
          <color indexed="64"/>
        </left>
        <right/>
        <top/>
        <bottom/>
      </border>
    </dxf>
    <dxf>
      <fill>
        <patternFill patternType="none">
          <fgColor indexed="64"/>
          <bgColor indexed="65"/>
        </patternFill>
      </fill>
      <border diagonalUp="0" diagonalDown="0" outline="0">
        <left style="thin">
          <color indexed="64"/>
        </left>
        <right style="thin">
          <color indexed="64"/>
        </right>
        <top/>
        <bottom/>
      </border>
    </dxf>
    <dxf>
      <border diagonalUp="0" diagonalDown="0">
        <left style="thin">
          <color indexed="64"/>
        </left>
        <right style="thin">
          <color indexed="64"/>
        </right>
        <top/>
        <bottom/>
        <vertical/>
        <horizontal/>
      </border>
    </dxf>
    <dxf>
      <border diagonalUp="0" diagonalDown="0">
        <left/>
        <right style="thin">
          <color indexed="64"/>
        </right>
        <top/>
        <bottom/>
        <vertical/>
        <horizontal/>
      </border>
    </dxf>
    <dxf>
      <border outline="0">
        <left style="thin">
          <color indexed="64"/>
        </left>
        <right style="thin">
          <color indexed="64"/>
        </right>
        <top style="thin">
          <color indexed="64"/>
        </top>
        <bottom style="thin">
          <color indexed="64"/>
        </bottom>
      </border>
    </dxf>
    <dxf>
      <border outline="0">
        <bottom style="thin">
          <color indexed="64"/>
        </bottom>
      </border>
    </dxf>
    <dxf>
      <fill>
        <patternFill patternType="solid">
          <fgColor indexed="64"/>
          <bgColor theme="0" tint="-0.14999847407452621"/>
        </patternFill>
      </fill>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4</xdr:col>
      <xdr:colOff>107158</xdr:colOff>
      <xdr:row>10</xdr:row>
      <xdr:rowOff>77389</xdr:rowOff>
    </xdr:from>
    <xdr:to>
      <xdr:col>9</xdr:col>
      <xdr:colOff>166687</xdr:colOff>
      <xdr:row>15</xdr:row>
      <xdr:rowOff>202405</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7102081" y="2166937"/>
          <a:ext cx="3482575" cy="1256109"/>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r>
            <a:rPr kumimoji="1" lang="ja-JP" altLang="en-US" sz="1400">
              <a:latin typeface="BIZ UDPゴシック" panose="020B0400000000000000" pitchFamily="50" charset="-128"/>
              <a:ea typeface="BIZ UDPゴシック" panose="020B0400000000000000" pitchFamily="50" charset="-128"/>
            </a:rPr>
            <a:t>表のオレンジ部分を入力してください。</a:t>
          </a:r>
          <a:endParaRPr kumimoji="1" lang="en-US" altLang="ja-JP" sz="1400">
            <a:latin typeface="BIZ UDPゴシック" panose="020B0400000000000000" pitchFamily="50" charset="-128"/>
            <a:ea typeface="BIZ UDPゴシック" panose="020B0400000000000000" pitchFamily="50" charset="-128"/>
          </a:endParaRPr>
        </a:p>
        <a:p>
          <a:r>
            <a:rPr kumimoji="1" lang="ja-JP" altLang="en-US" sz="1400">
              <a:latin typeface="BIZ UDPゴシック" panose="020B0400000000000000" pitchFamily="50" charset="-128"/>
              <a:ea typeface="BIZ UDPゴシック" panose="020B0400000000000000" pitchFamily="50" charset="-128"/>
            </a:rPr>
            <a:t>入力された内容が様式</a:t>
          </a:r>
          <a:r>
            <a:rPr kumimoji="1" lang="en-US" altLang="ja-JP" sz="1400">
              <a:latin typeface="BIZ UDPゴシック" panose="020B0400000000000000" pitchFamily="50" charset="-128"/>
              <a:ea typeface="BIZ UDPゴシック" panose="020B0400000000000000" pitchFamily="50" charset="-128"/>
            </a:rPr>
            <a:t>1-1</a:t>
          </a:r>
          <a:r>
            <a:rPr kumimoji="1" lang="ja-JP" altLang="en-US" sz="1400">
              <a:latin typeface="BIZ UDPゴシック" panose="020B0400000000000000" pitchFamily="50" charset="-128"/>
              <a:ea typeface="BIZ UDPゴシック" panose="020B0400000000000000" pitchFamily="50" charset="-128"/>
            </a:rPr>
            <a:t>以降に自動で反映されますので、内容をご確認ください。</a:t>
          </a:r>
          <a:endParaRPr kumimoji="1" lang="en-US" altLang="ja-JP" sz="1400">
            <a:latin typeface="BIZ UDPゴシック" panose="020B0400000000000000" pitchFamily="50" charset="-128"/>
            <a:ea typeface="BIZ UDPゴシック" panose="020B0400000000000000" pitchFamily="50" charset="-128"/>
          </a:endParaRPr>
        </a:p>
        <a:p>
          <a:r>
            <a:rPr kumimoji="1" lang="en-US" altLang="ja-JP" sz="1400">
              <a:solidFill>
                <a:srgbClr val="FF0000"/>
              </a:solidFill>
              <a:latin typeface="BIZ UDPゴシック" panose="020B0400000000000000" pitchFamily="50" charset="-128"/>
              <a:ea typeface="BIZ UDPゴシック" panose="020B0400000000000000" pitchFamily="50" charset="-128"/>
            </a:rPr>
            <a:t>※</a:t>
          </a:r>
          <a:r>
            <a:rPr kumimoji="1" lang="ja-JP" altLang="en-US" sz="1400">
              <a:solidFill>
                <a:srgbClr val="FF0000"/>
              </a:solidFill>
              <a:latin typeface="BIZ UDPゴシック" panose="020B0400000000000000" pitchFamily="50" charset="-128"/>
              <a:ea typeface="BIZ UDPゴシック" panose="020B0400000000000000" pitchFamily="50" charset="-128"/>
            </a:rPr>
            <a:t>様式</a:t>
          </a:r>
          <a:r>
            <a:rPr kumimoji="1" lang="en-US" altLang="ja-JP" sz="1400">
              <a:solidFill>
                <a:srgbClr val="FF0000"/>
              </a:solidFill>
              <a:latin typeface="BIZ UDPゴシック" panose="020B0400000000000000" pitchFamily="50" charset="-128"/>
              <a:ea typeface="BIZ UDPゴシック" panose="020B0400000000000000" pitchFamily="50" charset="-128"/>
            </a:rPr>
            <a:t>1-3</a:t>
          </a:r>
          <a:r>
            <a:rPr kumimoji="1" lang="ja-JP" altLang="en-US" sz="1400">
              <a:solidFill>
                <a:srgbClr val="FF0000"/>
              </a:solidFill>
              <a:latin typeface="BIZ UDPゴシック" panose="020B0400000000000000" pitchFamily="50" charset="-128"/>
              <a:ea typeface="BIZ UDPゴシック" panose="020B0400000000000000" pitchFamily="50" charset="-128"/>
            </a:rPr>
            <a:t>は別途入力箇所があります。</a:t>
          </a:r>
          <a:endParaRPr kumimoji="1" lang="en-US" altLang="ja-JP" sz="1400">
            <a:solidFill>
              <a:srgbClr val="FF0000"/>
            </a:solidFill>
            <a:latin typeface="BIZ UDPゴシック" panose="020B0400000000000000" pitchFamily="50" charset="-128"/>
            <a:ea typeface="BIZ UDPゴシック" panose="020B0400000000000000"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14</xdr:col>
      <xdr:colOff>138545</xdr:colOff>
      <xdr:row>10</xdr:row>
      <xdr:rowOff>190501</xdr:rowOff>
    </xdr:from>
    <xdr:to>
      <xdr:col>19</xdr:col>
      <xdr:colOff>554181</xdr:colOff>
      <xdr:row>17</xdr:row>
      <xdr:rowOff>77931</xdr:rowOff>
    </xdr:to>
    <xdr:sp macro="" textlink="">
      <xdr:nvSpPr>
        <xdr:cNvPr id="2" name="テキスト ボックス 1">
          <a:extLst>
            <a:ext uri="{FF2B5EF4-FFF2-40B4-BE49-F238E27FC236}">
              <a16:creationId xmlns:a16="http://schemas.microsoft.com/office/drawing/2014/main" id="{00000000-0008-0000-0500-000002000000}"/>
            </a:ext>
          </a:extLst>
        </xdr:cNvPr>
        <xdr:cNvSpPr txBox="1"/>
      </xdr:nvSpPr>
      <xdr:spPr>
        <a:xfrm>
          <a:off x="15248660" y="2987388"/>
          <a:ext cx="3835976" cy="2000248"/>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lstStyle/>
        <a:p>
          <a:r>
            <a:rPr kumimoji="1" lang="ja-JP" altLang="en-US" sz="2400">
              <a:solidFill>
                <a:srgbClr val="FF0000"/>
              </a:solidFill>
              <a:latin typeface="BIZ UDPゴシック" panose="020B0400000000000000" pitchFamily="50" charset="-128"/>
              <a:ea typeface="BIZ UDPゴシック" panose="020B0400000000000000" pitchFamily="50" charset="-128"/>
            </a:rPr>
            <a:t>表のオレンジ部分を入力してください。</a:t>
          </a:r>
          <a:endParaRPr kumimoji="1" lang="en-US" altLang="ja-JP" sz="2400">
            <a:solidFill>
              <a:srgbClr val="FF0000"/>
            </a:solidFill>
            <a:latin typeface="BIZ UDPゴシック" panose="020B0400000000000000" pitchFamily="50" charset="-128"/>
            <a:ea typeface="BIZ UDPゴシック" panose="020B0400000000000000"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14</xdr:col>
      <xdr:colOff>95249</xdr:colOff>
      <xdr:row>9</xdr:row>
      <xdr:rowOff>207818</xdr:rowOff>
    </xdr:from>
    <xdr:to>
      <xdr:col>19</xdr:col>
      <xdr:colOff>554181</xdr:colOff>
      <xdr:row>15</xdr:row>
      <xdr:rowOff>225136</xdr:rowOff>
    </xdr:to>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15205364" y="2701636"/>
          <a:ext cx="3879272" cy="1835727"/>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lstStyle/>
        <a:p>
          <a:r>
            <a:rPr kumimoji="1" lang="ja-JP" altLang="en-US" sz="2400">
              <a:solidFill>
                <a:srgbClr val="FF0000"/>
              </a:solidFill>
              <a:latin typeface="BIZ UDPゴシック" panose="020B0400000000000000" pitchFamily="50" charset="-128"/>
              <a:ea typeface="BIZ UDPゴシック" panose="020B0400000000000000" pitchFamily="50" charset="-128"/>
            </a:rPr>
            <a:t>表のオレンジ部分を入力してください。</a:t>
          </a:r>
          <a:endParaRPr kumimoji="1" lang="en-US" altLang="ja-JP" sz="2400">
            <a:solidFill>
              <a:srgbClr val="FF0000"/>
            </a:solidFill>
            <a:latin typeface="BIZ UDPゴシック" panose="020B0400000000000000" pitchFamily="50" charset="-128"/>
            <a:ea typeface="BIZ UDPゴシック" panose="020B0400000000000000" pitchFamily="50"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14</xdr:col>
      <xdr:colOff>242453</xdr:colOff>
      <xdr:row>12</xdr:row>
      <xdr:rowOff>69272</xdr:rowOff>
    </xdr:from>
    <xdr:to>
      <xdr:col>19</xdr:col>
      <xdr:colOff>294408</xdr:colOff>
      <xdr:row>17</xdr:row>
      <xdr:rowOff>277090</xdr:rowOff>
    </xdr:to>
    <xdr:sp macro="" textlink="">
      <xdr:nvSpPr>
        <xdr:cNvPr id="2" name="テキスト ボックス 1">
          <a:extLst>
            <a:ext uri="{FF2B5EF4-FFF2-40B4-BE49-F238E27FC236}">
              <a16:creationId xmlns:a16="http://schemas.microsoft.com/office/drawing/2014/main" id="{00000000-0008-0000-0700-000002000000}"/>
            </a:ext>
          </a:extLst>
        </xdr:cNvPr>
        <xdr:cNvSpPr txBox="1"/>
      </xdr:nvSpPr>
      <xdr:spPr>
        <a:xfrm>
          <a:off x="15352568" y="3472296"/>
          <a:ext cx="3472295" cy="1714499"/>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lstStyle/>
        <a:p>
          <a:r>
            <a:rPr kumimoji="1" lang="ja-JP" altLang="en-US" sz="2400">
              <a:solidFill>
                <a:srgbClr val="FF0000"/>
              </a:solidFill>
              <a:latin typeface="BIZ UDPゴシック" panose="020B0400000000000000" pitchFamily="50" charset="-128"/>
              <a:ea typeface="BIZ UDPゴシック" panose="020B0400000000000000" pitchFamily="50" charset="-128"/>
            </a:rPr>
            <a:t>表のオレンジ部分を入力してください。</a:t>
          </a:r>
          <a:endParaRPr kumimoji="1" lang="en-US" altLang="ja-JP" sz="2400">
            <a:solidFill>
              <a:srgbClr val="FF0000"/>
            </a:solidFill>
            <a:latin typeface="BIZ UDPゴシック" panose="020B0400000000000000" pitchFamily="50" charset="-128"/>
            <a:ea typeface="BIZ UDPゴシック" panose="020B0400000000000000" pitchFamily="50" charset="-128"/>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14</xdr:col>
      <xdr:colOff>138544</xdr:colOff>
      <xdr:row>10</xdr:row>
      <xdr:rowOff>190500</xdr:rowOff>
    </xdr:from>
    <xdr:to>
      <xdr:col>20</xdr:col>
      <xdr:colOff>17316</xdr:colOff>
      <xdr:row>16</xdr:row>
      <xdr:rowOff>294408</xdr:rowOff>
    </xdr:to>
    <xdr:sp macro="" textlink="">
      <xdr:nvSpPr>
        <xdr:cNvPr id="2" name="テキスト ボックス 1">
          <a:extLst>
            <a:ext uri="{FF2B5EF4-FFF2-40B4-BE49-F238E27FC236}">
              <a16:creationId xmlns:a16="http://schemas.microsoft.com/office/drawing/2014/main" id="{00000000-0008-0000-0800-000002000000}"/>
            </a:ext>
          </a:extLst>
        </xdr:cNvPr>
        <xdr:cNvSpPr txBox="1"/>
      </xdr:nvSpPr>
      <xdr:spPr>
        <a:xfrm>
          <a:off x="15248659" y="2987387"/>
          <a:ext cx="3983181" cy="1922317"/>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lstStyle/>
        <a:p>
          <a:r>
            <a:rPr kumimoji="1" lang="ja-JP" altLang="en-US" sz="2400">
              <a:solidFill>
                <a:srgbClr val="FF0000"/>
              </a:solidFill>
              <a:latin typeface="BIZ UDPゴシック" panose="020B0400000000000000" pitchFamily="50" charset="-128"/>
              <a:ea typeface="BIZ UDPゴシック" panose="020B0400000000000000" pitchFamily="50" charset="-128"/>
            </a:rPr>
            <a:t>表のオレンジ部分を入力してください。</a:t>
          </a:r>
          <a:endParaRPr kumimoji="1" lang="en-US" altLang="ja-JP" sz="2400">
            <a:solidFill>
              <a:srgbClr val="FF0000"/>
            </a:solidFill>
            <a:latin typeface="BIZ UDPゴシック" panose="020B0400000000000000" pitchFamily="50" charset="-128"/>
            <a:ea typeface="BIZ UDPゴシック" panose="020B0400000000000000" pitchFamily="50" charset="-128"/>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xdr:col>
      <xdr:colOff>346981</xdr:colOff>
      <xdr:row>8</xdr:row>
      <xdr:rowOff>54427</xdr:rowOff>
    </xdr:from>
    <xdr:to>
      <xdr:col>6</xdr:col>
      <xdr:colOff>521322</xdr:colOff>
      <xdr:row>11</xdr:row>
      <xdr:rowOff>346982</xdr:rowOff>
    </xdr:to>
    <xdr:sp macro="" textlink="">
      <xdr:nvSpPr>
        <xdr:cNvPr id="3" name="テキスト ボックス 2">
          <a:extLst>
            <a:ext uri="{FF2B5EF4-FFF2-40B4-BE49-F238E27FC236}">
              <a16:creationId xmlns:a16="http://schemas.microsoft.com/office/drawing/2014/main" id="{00000000-0008-0000-0900-000003000000}"/>
            </a:ext>
          </a:extLst>
        </xdr:cNvPr>
        <xdr:cNvSpPr txBox="1"/>
      </xdr:nvSpPr>
      <xdr:spPr>
        <a:xfrm>
          <a:off x="7796892" y="2394856"/>
          <a:ext cx="2922984" cy="1626055"/>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lstStyle/>
        <a:p>
          <a:r>
            <a:rPr kumimoji="1" lang="ja-JP" altLang="en-US" sz="1800">
              <a:solidFill>
                <a:srgbClr val="FF0000"/>
              </a:solidFill>
              <a:latin typeface="BIZ UDPゴシック" panose="020B0400000000000000" pitchFamily="50" charset="-128"/>
              <a:ea typeface="BIZ UDPゴシック" panose="020B0400000000000000" pitchFamily="50" charset="-128"/>
            </a:rPr>
            <a:t>計画書提出時点で宿舎及び入居者が確定していない場合は確定次第提出してください。</a:t>
          </a:r>
          <a:endParaRPr kumimoji="1" lang="en-US" altLang="ja-JP" sz="1800">
            <a:solidFill>
              <a:srgbClr val="FF0000"/>
            </a:solidFill>
            <a:latin typeface="BIZ UDPゴシック" panose="020B0400000000000000" pitchFamily="50" charset="-128"/>
            <a:ea typeface="BIZ UDPゴシック" panose="020B0400000000000000" pitchFamily="50" charset="-128"/>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2</xdr:col>
      <xdr:colOff>346981</xdr:colOff>
      <xdr:row>8</xdr:row>
      <xdr:rowOff>54427</xdr:rowOff>
    </xdr:from>
    <xdr:to>
      <xdr:col>6</xdr:col>
      <xdr:colOff>521322</xdr:colOff>
      <xdr:row>12</xdr:row>
      <xdr:rowOff>34017</xdr:rowOff>
    </xdr:to>
    <xdr:sp macro="" textlink="">
      <xdr:nvSpPr>
        <xdr:cNvPr id="2" name="テキスト ボックス 1">
          <a:extLst>
            <a:ext uri="{FF2B5EF4-FFF2-40B4-BE49-F238E27FC236}">
              <a16:creationId xmlns:a16="http://schemas.microsoft.com/office/drawing/2014/main" id="{00000000-0008-0000-0A00-000002000000}"/>
            </a:ext>
          </a:extLst>
        </xdr:cNvPr>
        <xdr:cNvSpPr txBox="1"/>
      </xdr:nvSpPr>
      <xdr:spPr>
        <a:xfrm>
          <a:off x="7796892" y="2394856"/>
          <a:ext cx="2922984" cy="1694090"/>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lstStyle/>
        <a:p>
          <a:r>
            <a:rPr kumimoji="1" lang="ja-JP" altLang="en-US" sz="1800">
              <a:solidFill>
                <a:srgbClr val="FF0000"/>
              </a:solidFill>
              <a:latin typeface="BIZ UDPゴシック" panose="020B0400000000000000" pitchFamily="50" charset="-128"/>
              <a:ea typeface="BIZ UDPゴシック" panose="020B0400000000000000" pitchFamily="50" charset="-128"/>
            </a:rPr>
            <a:t>計画書提出時点で宿舎及び入居者が確定していない場合は確定次第提出してください。</a:t>
          </a:r>
          <a:endParaRPr kumimoji="1" lang="en-US" altLang="ja-JP" sz="1800">
            <a:solidFill>
              <a:srgbClr val="FF0000"/>
            </a:solidFill>
            <a:latin typeface="BIZ UDPゴシック" panose="020B0400000000000000" pitchFamily="50" charset="-128"/>
            <a:ea typeface="BIZ UDPゴシック" panose="020B0400000000000000" pitchFamily="50" charset="-128"/>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2</xdr:col>
      <xdr:colOff>346981</xdr:colOff>
      <xdr:row>8</xdr:row>
      <xdr:rowOff>54427</xdr:rowOff>
    </xdr:from>
    <xdr:to>
      <xdr:col>6</xdr:col>
      <xdr:colOff>521322</xdr:colOff>
      <xdr:row>11</xdr:row>
      <xdr:rowOff>346982</xdr:rowOff>
    </xdr:to>
    <xdr:sp macro="" textlink="">
      <xdr:nvSpPr>
        <xdr:cNvPr id="2" name="テキスト ボックス 1">
          <a:extLst>
            <a:ext uri="{FF2B5EF4-FFF2-40B4-BE49-F238E27FC236}">
              <a16:creationId xmlns:a16="http://schemas.microsoft.com/office/drawing/2014/main" id="{00000000-0008-0000-0B00-000002000000}"/>
            </a:ext>
          </a:extLst>
        </xdr:cNvPr>
        <xdr:cNvSpPr txBox="1"/>
      </xdr:nvSpPr>
      <xdr:spPr>
        <a:xfrm>
          <a:off x="7795531" y="2411865"/>
          <a:ext cx="2917541" cy="1626055"/>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lstStyle/>
        <a:p>
          <a:r>
            <a:rPr kumimoji="1" lang="ja-JP" altLang="en-US" sz="1800">
              <a:solidFill>
                <a:srgbClr val="FF0000"/>
              </a:solidFill>
              <a:latin typeface="BIZ UDPゴシック" panose="020B0400000000000000" pitchFamily="50" charset="-128"/>
              <a:ea typeface="BIZ UDPゴシック" panose="020B0400000000000000" pitchFamily="50" charset="-128"/>
            </a:rPr>
            <a:t>計画書提出時点で宿舎及び入居者が確定していない場合は確定次第提出してください。</a:t>
          </a:r>
          <a:endParaRPr kumimoji="1" lang="en-US" altLang="ja-JP" sz="1800">
            <a:solidFill>
              <a:srgbClr val="FF0000"/>
            </a:solidFill>
            <a:latin typeface="BIZ UDPゴシック" panose="020B0400000000000000" pitchFamily="50" charset="-128"/>
            <a:ea typeface="BIZ UDPゴシック" panose="020B0400000000000000" pitchFamily="50" charset="-128"/>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2</xdr:col>
      <xdr:colOff>346981</xdr:colOff>
      <xdr:row>8</xdr:row>
      <xdr:rowOff>54427</xdr:rowOff>
    </xdr:from>
    <xdr:to>
      <xdr:col>6</xdr:col>
      <xdr:colOff>521322</xdr:colOff>
      <xdr:row>12</xdr:row>
      <xdr:rowOff>34017</xdr:rowOff>
    </xdr:to>
    <xdr:sp macro="" textlink="">
      <xdr:nvSpPr>
        <xdr:cNvPr id="2" name="テキスト ボックス 1">
          <a:extLst>
            <a:ext uri="{FF2B5EF4-FFF2-40B4-BE49-F238E27FC236}">
              <a16:creationId xmlns:a16="http://schemas.microsoft.com/office/drawing/2014/main" id="{00000000-0008-0000-0C00-000002000000}"/>
            </a:ext>
          </a:extLst>
        </xdr:cNvPr>
        <xdr:cNvSpPr txBox="1"/>
      </xdr:nvSpPr>
      <xdr:spPr>
        <a:xfrm>
          <a:off x="7795531" y="2411865"/>
          <a:ext cx="2917541" cy="1694090"/>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lstStyle/>
        <a:p>
          <a:r>
            <a:rPr kumimoji="1" lang="ja-JP" altLang="en-US" sz="1800">
              <a:solidFill>
                <a:srgbClr val="FF0000"/>
              </a:solidFill>
              <a:latin typeface="BIZ UDPゴシック" panose="020B0400000000000000" pitchFamily="50" charset="-128"/>
              <a:ea typeface="BIZ UDPゴシック" panose="020B0400000000000000" pitchFamily="50" charset="-128"/>
            </a:rPr>
            <a:t>計画書提出時点で宿舎及び入居者が確定していない場合は確定次第提出してください。</a:t>
          </a:r>
          <a:endParaRPr kumimoji="1" lang="en-US" altLang="ja-JP" sz="1800">
            <a:solidFill>
              <a:srgbClr val="FF0000"/>
            </a:solidFill>
            <a:latin typeface="BIZ UDPゴシック" panose="020B0400000000000000" pitchFamily="50" charset="-128"/>
            <a:ea typeface="BIZ UDPゴシック" panose="020B0400000000000000" pitchFamily="50" charset="-128"/>
          </a:endParaRP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テーブル13" displayName="テーブル13" ref="A5:D39" totalsRowShown="0" headerRowDxfId="6" headerRowBorderDxfId="5" tableBorderDxfId="4">
  <autoFilter ref="A5:D39" xr:uid="{00000000-0009-0000-0100-000002000000}"/>
  <tableColumns count="4">
    <tableColumn id="1" xr3:uid="{00000000-0010-0000-0000-000001000000}" name="分類" dataDxfId="3"/>
    <tableColumn id="2" xr3:uid="{00000000-0010-0000-0000-000002000000}" name="列1" dataDxfId="2"/>
    <tableColumn id="3" xr3:uid="{00000000-0010-0000-0000-000003000000}" name="項目名" dataDxfId="1"/>
    <tableColumn id="4" xr3:uid="{00000000-0010-0000-0000-000004000000}" name="入力項目" dataDxfId="0"/>
  </tableColumns>
  <tableStyleInfo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drawing" Target="../drawings/drawing1.xml"/><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7.bin"/><Relationship Id="rId4" Type="http://schemas.openxmlformats.org/officeDocument/2006/relationships/comments" Target="../comments4.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8.bin"/><Relationship Id="rId4"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D61"/>
  <sheetViews>
    <sheetView tabSelected="1" zoomScale="80" zoomScaleNormal="80" workbookViewId="0">
      <selection activeCell="D6" sqref="D6"/>
    </sheetView>
  </sheetViews>
  <sheetFormatPr defaultRowHeight="17.649999999999999"/>
  <cols>
    <col min="1" max="1" width="20.625" style="33" customWidth="1"/>
    <col min="2" max="2" width="5.625" style="33" customWidth="1"/>
    <col min="3" max="3" width="19.5" style="33" customWidth="1"/>
    <col min="4" max="4" width="46" style="33" customWidth="1"/>
    <col min="5" max="16384" width="9" style="33"/>
  </cols>
  <sheetData>
    <row r="1" spans="1:4" ht="22.15">
      <c r="A1" s="32" t="s">
        <v>37</v>
      </c>
      <c r="D1" s="34"/>
    </row>
    <row r="2" spans="1:4">
      <c r="D2" s="34"/>
    </row>
    <row r="3" spans="1:4">
      <c r="A3" s="35" t="s">
        <v>53</v>
      </c>
      <c r="B3" s="187" t="s">
        <v>216</v>
      </c>
      <c r="D3" s="34"/>
    </row>
    <row r="4" spans="1:4">
      <c r="D4" s="34"/>
    </row>
    <row r="5" spans="1:4">
      <c r="A5" s="36" t="s">
        <v>43</v>
      </c>
      <c r="B5" s="37" t="s">
        <v>54</v>
      </c>
      <c r="C5" s="37" t="s">
        <v>44</v>
      </c>
      <c r="D5" s="38" t="s">
        <v>45</v>
      </c>
    </row>
    <row r="6" spans="1:4" s="188" customFormat="1">
      <c r="A6" s="189" t="s">
        <v>214</v>
      </c>
      <c r="B6" s="44"/>
      <c r="C6" s="166" t="s">
        <v>215</v>
      </c>
      <c r="D6" s="190" t="s">
        <v>217</v>
      </c>
    </row>
    <row r="7" spans="1:4">
      <c r="A7" s="156" t="s">
        <v>167</v>
      </c>
      <c r="B7" s="40"/>
      <c r="C7" s="157" t="s">
        <v>168</v>
      </c>
      <c r="D7" s="158"/>
    </row>
    <row r="8" spans="1:4">
      <c r="A8" s="39" t="s">
        <v>36</v>
      </c>
      <c r="B8" s="40"/>
      <c r="C8" s="41" t="s">
        <v>24</v>
      </c>
      <c r="D8" s="139"/>
    </row>
    <row r="9" spans="1:4">
      <c r="A9" s="42"/>
      <c r="B9" s="43"/>
      <c r="C9" s="44" t="s">
        <v>25</v>
      </c>
      <c r="D9" s="160"/>
    </row>
    <row r="10" spans="1:4">
      <c r="A10" s="45"/>
      <c r="B10" s="46"/>
      <c r="C10" s="47" t="s">
        <v>31</v>
      </c>
      <c r="D10" s="140"/>
    </row>
    <row r="11" spans="1:4">
      <c r="A11" s="156" t="s">
        <v>179</v>
      </c>
      <c r="B11" s="40"/>
      <c r="C11" s="41" t="s">
        <v>32</v>
      </c>
      <c r="D11" s="139"/>
    </row>
    <row r="12" spans="1:4">
      <c r="A12" s="152" t="s">
        <v>180</v>
      </c>
      <c r="B12" s="43"/>
      <c r="C12" s="44" t="s">
        <v>33</v>
      </c>
      <c r="D12" s="160"/>
    </row>
    <row r="13" spans="1:4">
      <c r="A13" s="42"/>
      <c r="B13" s="43"/>
      <c r="C13" s="44" t="s">
        <v>26</v>
      </c>
      <c r="D13" s="160"/>
    </row>
    <row r="14" spans="1:4">
      <c r="A14" s="42"/>
      <c r="B14" s="43"/>
      <c r="C14" s="44" t="s">
        <v>27</v>
      </c>
      <c r="D14" s="160"/>
    </row>
    <row r="15" spans="1:4">
      <c r="A15" s="42"/>
      <c r="B15" s="43"/>
      <c r="C15" s="166" t="s">
        <v>34</v>
      </c>
      <c r="D15" s="160"/>
    </row>
    <row r="16" spans="1:4">
      <c r="A16" s="42"/>
      <c r="B16" s="43"/>
      <c r="C16" s="44" t="s">
        <v>28</v>
      </c>
      <c r="D16" s="160"/>
    </row>
    <row r="17" spans="1:4">
      <c r="A17" s="45"/>
      <c r="B17" s="46"/>
      <c r="C17" s="47" t="s">
        <v>35</v>
      </c>
      <c r="D17" s="177"/>
    </row>
    <row r="18" spans="1:4">
      <c r="A18" s="39" t="s">
        <v>46</v>
      </c>
      <c r="B18" s="40"/>
      <c r="C18" s="41" t="s">
        <v>47</v>
      </c>
      <c r="D18" s="139"/>
    </row>
    <row r="19" spans="1:4">
      <c r="A19" s="152" t="s">
        <v>165</v>
      </c>
      <c r="B19" s="43"/>
      <c r="C19" s="44" t="s">
        <v>48</v>
      </c>
      <c r="D19" s="160"/>
    </row>
    <row r="20" spans="1:4">
      <c r="A20" s="42"/>
      <c r="B20" s="43"/>
      <c r="C20" s="44" t="s">
        <v>38</v>
      </c>
      <c r="D20" s="160"/>
    </row>
    <row r="21" spans="1:4">
      <c r="A21" s="45"/>
      <c r="B21" s="46"/>
      <c r="C21" s="47" t="s">
        <v>39</v>
      </c>
      <c r="D21" s="49"/>
    </row>
    <row r="22" spans="1:4">
      <c r="A22" s="39" t="s">
        <v>51</v>
      </c>
      <c r="B22" s="40"/>
      <c r="C22" s="41" t="s">
        <v>29</v>
      </c>
      <c r="D22" s="139"/>
    </row>
    <row r="23" spans="1:4">
      <c r="A23" s="152" t="s">
        <v>183</v>
      </c>
      <c r="B23" s="43"/>
      <c r="C23" s="44" t="s">
        <v>42</v>
      </c>
      <c r="D23" s="141"/>
    </row>
    <row r="24" spans="1:4">
      <c r="A24" s="42"/>
      <c r="B24" s="48"/>
      <c r="C24" s="167" t="s">
        <v>212</v>
      </c>
      <c r="D24" s="141"/>
    </row>
    <row r="25" spans="1:4">
      <c r="A25" s="42"/>
      <c r="B25" s="43"/>
      <c r="C25" s="166" t="s">
        <v>194</v>
      </c>
      <c r="D25" s="141"/>
    </row>
    <row r="26" spans="1:4">
      <c r="A26" s="42"/>
      <c r="B26" s="43"/>
      <c r="C26" s="44" t="s">
        <v>40</v>
      </c>
      <c r="D26" s="162"/>
    </row>
    <row r="27" spans="1:4">
      <c r="A27" s="42"/>
      <c r="B27" s="43"/>
      <c r="C27" s="44" t="s">
        <v>41</v>
      </c>
      <c r="D27" s="160"/>
    </row>
    <row r="28" spans="1:4">
      <c r="A28" s="50"/>
      <c r="B28" s="44"/>
      <c r="C28" s="44" t="s">
        <v>49</v>
      </c>
      <c r="D28" s="162"/>
    </row>
    <row r="29" spans="1:4">
      <c r="A29" s="50"/>
      <c r="B29" s="44"/>
      <c r="C29" s="44" t="s">
        <v>50</v>
      </c>
      <c r="D29" s="161"/>
    </row>
    <row r="30" spans="1:4">
      <c r="A30" s="51"/>
      <c r="B30" s="47"/>
      <c r="C30" s="179" t="s">
        <v>185</v>
      </c>
      <c r="D30" s="178"/>
    </row>
    <row r="31" spans="1:4">
      <c r="A31" s="39" t="s">
        <v>52</v>
      </c>
      <c r="B31" s="40"/>
      <c r="C31" s="41" t="s">
        <v>30</v>
      </c>
      <c r="D31" s="139"/>
    </row>
    <row r="32" spans="1:4">
      <c r="A32" s="152" t="s">
        <v>184</v>
      </c>
      <c r="B32" s="52"/>
      <c r="C32" s="53" t="s">
        <v>42</v>
      </c>
      <c r="D32" s="160"/>
    </row>
    <row r="33" spans="1:4">
      <c r="A33" s="42"/>
      <c r="B33" s="43"/>
      <c r="C33" s="166" t="s">
        <v>203</v>
      </c>
      <c r="D33" s="160"/>
    </row>
    <row r="34" spans="1:4">
      <c r="A34" s="42"/>
      <c r="B34" s="43"/>
      <c r="C34" s="166" t="s">
        <v>194</v>
      </c>
      <c r="D34" s="141"/>
    </row>
    <row r="35" spans="1:4">
      <c r="A35" s="42"/>
      <c r="B35" s="43"/>
      <c r="C35" s="44" t="s">
        <v>40</v>
      </c>
      <c r="D35" s="162"/>
    </row>
    <row r="36" spans="1:4">
      <c r="A36" s="42"/>
      <c r="B36" s="43"/>
      <c r="C36" s="44" t="s">
        <v>41</v>
      </c>
      <c r="D36" s="160"/>
    </row>
    <row r="37" spans="1:4">
      <c r="A37" s="50"/>
      <c r="B37" s="44"/>
      <c r="C37" s="44" t="s">
        <v>49</v>
      </c>
      <c r="D37" s="162"/>
    </row>
    <row r="38" spans="1:4">
      <c r="A38" s="50"/>
      <c r="B38" s="44"/>
      <c r="C38" s="44" t="s">
        <v>50</v>
      </c>
      <c r="D38" s="162"/>
    </row>
    <row r="39" spans="1:4">
      <c r="A39" s="50"/>
      <c r="B39" s="44"/>
      <c r="C39" s="166" t="s">
        <v>185</v>
      </c>
      <c r="D39" s="181"/>
    </row>
    <row r="40" spans="1:4">
      <c r="A40" s="40" t="s">
        <v>46</v>
      </c>
      <c r="B40" s="40"/>
      <c r="C40" s="41" t="s">
        <v>47</v>
      </c>
      <c r="D40" s="153"/>
    </row>
    <row r="41" spans="1:4">
      <c r="A41" s="154" t="s">
        <v>166</v>
      </c>
      <c r="B41" s="43"/>
      <c r="C41" s="44" t="s">
        <v>48</v>
      </c>
      <c r="D41" s="163"/>
    </row>
    <row r="42" spans="1:4">
      <c r="A42" s="43"/>
      <c r="B42" s="43"/>
      <c r="C42" s="44" t="s">
        <v>38</v>
      </c>
      <c r="D42" s="163"/>
    </row>
    <row r="43" spans="1:4">
      <c r="A43" s="46"/>
      <c r="B43" s="46"/>
      <c r="C43" s="47" t="s">
        <v>39</v>
      </c>
      <c r="D43" s="155"/>
    </row>
    <row r="44" spans="1:4">
      <c r="A44" s="40" t="s">
        <v>51</v>
      </c>
      <c r="B44" s="40"/>
      <c r="C44" s="41" t="s">
        <v>186</v>
      </c>
      <c r="D44" s="153"/>
    </row>
    <row r="45" spans="1:4">
      <c r="A45" s="154" t="s">
        <v>182</v>
      </c>
      <c r="B45" s="43"/>
      <c r="C45" s="44" t="s">
        <v>187</v>
      </c>
      <c r="D45" s="163"/>
    </row>
    <row r="46" spans="1:4">
      <c r="A46" s="43"/>
      <c r="B46" s="48"/>
      <c r="C46" s="167" t="s">
        <v>202</v>
      </c>
      <c r="D46" s="163"/>
    </row>
    <row r="47" spans="1:4">
      <c r="A47" s="43"/>
      <c r="B47" s="43"/>
      <c r="C47" s="166" t="s">
        <v>194</v>
      </c>
      <c r="D47" s="182"/>
    </row>
    <row r="48" spans="1:4">
      <c r="A48" s="43"/>
      <c r="B48" s="43"/>
      <c r="C48" s="44" t="s">
        <v>188</v>
      </c>
      <c r="D48" s="164"/>
    </row>
    <row r="49" spans="1:4">
      <c r="A49" s="43"/>
      <c r="B49" s="43"/>
      <c r="C49" s="44" t="s">
        <v>189</v>
      </c>
      <c r="D49" s="163"/>
    </row>
    <row r="50" spans="1:4">
      <c r="A50" s="44"/>
      <c r="B50" s="44"/>
      <c r="C50" s="44" t="s">
        <v>190</v>
      </c>
      <c r="D50" s="164"/>
    </row>
    <row r="51" spans="1:4">
      <c r="A51" s="44"/>
      <c r="B51" s="44"/>
      <c r="C51" s="44" t="s">
        <v>191</v>
      </c>
      <c r="D51" s="164"/>
    </row>
    <row r="52" spans="1:4">
      <c r="A52" s="47"/>
      <c r="B52" s="47"/>
      <c r="C52" s="47" t="s">
        <v>192</v>
      </c>
      <c r="D52" s="180"/>
    </row>
    <row r="53" spans="1:4">
      <c r="A53" s="40" t="s">
        <v>52</v>
      </c>
      <c r="B53" s="40"/>
      <c r="C53" s="41" t="s">
        <v>193</v>
      </c>
      <c r="D53" s="153"/>
    </row>
    <row r="54" spans="1:4">
      <c r="A54" s="154" t="s">
        <v>181</v>
      </c>
      <c r="B54" s="52"/>
      <c r="C54" s="53" t="s">
        <v>187</v>
      </c>
      <c r="D54" s="165"/>
    </row>
    <row r="55" spans="1:4">
      <c r="A55" s="43"/>
      <c r="B55" s="43"/>
      <c r="C55" s="166" t="s">
        <v>202</v>
      </c>
      <c r="D55" s="163"/>
    </row>
    <row r="56" spans="1:4">
      <c r="A56" s="43"/>
      <c r="B56" s="43"/>
      <c r="C56" s="166" t="s">
        <v>194</v>
      </c>
      <c r="D56" s="182"/>
    </row>
    <row r="57" spans="1:4">
      <c r="A57" s="43"/>
      <c r="B57" s="43"/>
      <c r="C57" s="44" t="s">
        <v>188</v>
      </c>
      <c r="D57" s="164"/>
    </row>
    <row r="58" spans="1:4">
      <c r="A58" s="43"/>
      <c r="B58" s="43"/>
      <c r="C58" s="44" t="s">
        <v>189</v>
      </c>
      <c r="D58" s="163"/>
    </row>
    <row r="59" spans="1:4">
      <c r="A59" s="44"/>
      <c r="B59" s="44"/>
      <c r="C59" s="44" t="s">
        <v>190</v>
      </c>
      <c r="D59" s="164"/>
    </row>
    <row r="60" spans="1:4">
      <c r="A60" s="44"/>
      <c r="B60" s="44"/>
      <c r="C60" s="44" t="s">
        <v>191</v>
      </c>
      <c r="D60" s="164"/>
    </row>
    <row r="61" spans="1:4">
      <c r="A61" s="47"/>
      <c r="B61" s="47"/>
      <c r="C61" s="47" t="s">
        <v>192</v>
      </c>
      <c r="D61" s="180"/>
    </row>
  </sheetData>
  <phoneticPr fontId="5"/>
  <pageMargins left="0.7" right="0.7" top="0.75" bottom="0.75" header="0.3" footer="0.3"/>
  <drawing r:id="rId1"/>
  <legacyDrawing r:id="rId2"/>
  <tableParts count="1">
    <tablePart r:id="rId3"/>
  </tablePart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0000000}">
          <x14:formula1>
            <xm:f>ドロップダウンリスト!$A$2:$A$11</xm:f>
          </x14:formula1>
          <xm:sqref>D20 D42</xm:sqref>
        </x14:dataValidation>
        <x14:dataValidation type="list" allowBlank="1" showInputMessage="1" showErrorMessage="1" xr:uid="{00000000-0002-0000-0100-000001000000}">
          <x14:formula1>
            <xm:f>ドロップダウンリスト!$A$13:$A$19</xm:f>
          </x14:formula1>
          <xm:sqref>D25 D34 D47 D56</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B30"/>
  <sheetViews>
    <sheetView view="pageBreakPreview" zoomScale="70" zoomScaleNormal="70" zoomScaleSheetLayoutView="70" workbookViewId="0">
      <selection activeCell="F15" sqref="F15"/>
    </sheetView>
  </sheetViews>
  <sheetFormatPr defaultRowHeight="19.5"/>
  <cols>
    <col min="1" max="1" width="25.875" style="11" customWidth="1"/>
    <col min="2" max="2" width="71.875" style="11" customWidth="1"/>
    <col min="3" max="16384" width="9" style="11"/>
  </cols>
  <sheetData>
    <row r="1" spans="1:2">
      <c r="A1" s="11" t="s">
        <v>73</v>
      </c>
    </row>
    <row r="2" spans="1:2" ht="19.899999999999999">
      <c r="B2" s="169">
        <f>《入力シート》!D7</f>
        <v>0</v>
      </c>
    </row>
    <row r="3" spans="1:2" s="2" customFormat="1">
      <c r="A3" s="2" t="s">
        <v>1</v>
      </c>
    </row>
    <row r="5" spans="1:2" ht="30" customHeight="1">
      <c r="A5" s="247" t="s">
        <v>57</v>
      </c>
      <c r="B5" s="247"/>
    </row>
    <row r="7" spans="1:2" ht="38.25" customHeight="1">
      <c r="A7" s="246" t="s">
        <v>58</v>
      </c>
      <c r="B7" s="246"/>
    </row>
    <row r="9" spans="1:2" ht="30" customHeight="1">
      <c r="A9" s="7" t="s">
        <v>13</v>
      </c>
      <c r="B9" s="173">
        <f>《入力シート》!D24</f>
        <v>0</v>
      </c>
    </row>
    <row r="10" spans="1:2" ht="30" customHeight="1">
      <c r="A10" s="4" t="s">
        <v>59</v>
      </c>
      <c r="B10" s="172">
        <f>《入力シート》!D18</f>
        <v>0</v>
      </c>
    </row>
    <row r="11" spans="1:2" ht="45" customHeight="1">
      <c r="A11" s="27" t="s">
        <v>213</v>
      </c>
      <c r="B11" s="184">
        <f>《入力シート》!D25</f>
        <v>0</v>
      </c>
    </row>
    <row r="12" spans="1:2" ht="30" customHeight="1">
      <c r="A12" s="4" t="s">
        <v>16</v>
      </c>
      <c r="B12" s="170">
        <f>《入力シート》!D26</f>
        <v>0</v>
      </c>
    </row>
    <row r="13" spans="1:2" ht="41.25" customHeight="1">
      <c r="A13" s="171" t="s">
        <v>76</v>
      </c>
      <c r="B13" s="172">
        <f>《入力シート》!D22</f>
        <v>0</v>
      </c>
    </row>
    <row r="14" spans="1:2" ht="30" customHeight="1">
      <c r="A14" s="12" t="s">
        <v>14</v>
      </c>
      <c r="B14" s="17">
        <f>《入力シート》!D30</f>
        <v>0</v>
      </c>
    </row>
    <row r="15" spans="1:2" ht="30" customHeight="1">
      <c r="A15" s="7" t="s">
        <v>15</v>
      </c>
      <c r="B15" s="23">
        <f>《入力シート》!D28</f>
        <v>0</v>
      </c>
    </row>
    <row r="16" spans="1:2" ht="30" customHeight="1">
      <c r="A16" s="13"/>
      <c r="B16" s="24">
        <f>《入力シート》!D29</f>
        <v>0</v>
      </c>
    </row>
    <row r="17" spans="1:2" ht="45.75" customHeight="1">
      <c r="A17" s="12" t="s">
        <v>17</v>
      </c>
      <c r="B17" s="14" t="s">
        <v>62</v>
      </c>
    </row>
    <row r="18" spans="1:2" ht="45.75" customHeight="1">
      <c r="A18" s="12"/>
      <c r="B18" s="14" t="s">
        <v>63</v>
      </c>
    </row>
    <row r="19" spans="1:2" ht="45.75" customHeight="1">
      <c r="A19" s="12"/>
      <c r="B19" s="14" t="s">
        <v>64</v>
      </c>
    </row>
    <row r="20" spans="1:2" ht="45.75" customHeight="1">
      <c r="A20" s="13"/>
      <c r="B20" s="15" t="s">
        <v>65</v>
      </c>
    </row>
    <row r="21" spans="1:2">
      <c r="A21" s="3"/>
      <c r="B21" s="2"/>
    </row>
    <row r="22" spans="1:2">
      <c r="A22" s="3"/>
      <c r="B22" s="16"/>
    </row>
    <row r="23" spans="1:2">
      <c r="A23" s="3" t="s">
        <v>60</v>
      </c>
      <c r="B23" s="16" t="str">
        <f>"　　法　　人　　名　　 ：　　"&amp;TEXT(《入力シート》!D8,"")</f>
        <v>　　法　　人　　名　　 ：　　</v>
      </c>
    </row>
    <row r="24" spans="1:2">
      <c r="A24" s="3"/>
      <c r="B24" s="16"/>
    </row>
    <row r="25" spans="1:2">
      <c r="A25" s="3"/>
      <c r="B25" s="16" t="str">
        <f>"　　代 表 者 職 ・ 氏 名   ：　　"&amp;TEXT(《入力シート》!D10,"")</f>
        <v>　　代 表 者 職 ・ 氏 名   ：　　</v>
      </c>
    </row>
    <row r="26" spans="1:2">
      <c r="A26" s="3"/>
      <c r="B26" s="16"/>
    </row>
    <row r="27" spans="1:2">
      <c r="A27" s="3"/>
      <c r="B27" s="16"/>
    </row>
    <row r="28" spans="1:2">
      <c r="A28" s="3" t="s">
        <v>61</v>
      </c>
      <c r="B28" s="16" t="str">
        <f>"　　現　　住　　所　　 ：　　"&amp;TEXT(《入力シート》!D27,"")</f>
        <v>　　現　　住　　所　　 ：　　</v>
      </c>
    </row>
    <row r="29" spans="1:2">
      <c r="A29" s="3"/>
      <c r="B29" s="16"/>
    </row>
    <row r="30" spans="1:2">
      <c r="A30" s="3"/>
      <c r="B30" s="16" t="str">
        <f>"　　氏　　　　　 名　　 ：　　"&amp;TEXT(《入力シート》!D24,"")</f>
        <v>　　氏　　　　　 名　　 ：　　</v>
      </c>
    </row>
  </sheetData>
  <sheetProtection algorithmName="SHA-512" hashValue="PUbgdbhyQkD3vDRx/ITB2X4dzufqa504tNsF14Coc1yLlA91RTQyX6g4ZUrWhAckpp3glQA2enBbOZC1jfMsUw==" saltValue="LPI5dYQIK9al6pHbRLV9yA==" spinCount="100000" sheet="1" objects="1" scenarios="1" selectLockedCells="1"/>
  <mergeCells count="2">
    <mergeCell ref="A7:B7"/>
    <mergeCell ref="A5:B5"/>
  </mergeCells>
  <phoneticPr fontId="5"/>
  <pageMargins left="0.7" right="0.7" top="0.75" bottom="0.75" header="0.3" footer="0.3"/>
  <pageSetup paperSize="9" scale="82"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B30"/>
  <sheetViews>
    <sheetView view="pageBreakPreview" zoomScale="70" zoomScaleNormal="70" zoomScaleSheetLayoutView="70" workbookViewId="0">
      <selection activeCell="F15" sqref="F15"/>
    </sheetView>
  </sheetViews>
  <sheetFormatPr defaultRowHeight="19.5"/>
  <cols>
    <col min="1" max="1" width="25.875" style="11" customWidth="1"/>
    <col min="2" max="2" width="71.875" style="11" customWidth="1"/>
    <col min="3" max="16384" width="9" style="11"/>
  </cols>
  <sheetData>
    <row r="1" spans="1:2">
      <c r="A1" s="11" t="s">
        <v>73</v>
      </c>
    </row>
    <row r="2" spans="1:2" ht="19.899999999999999">
      <c r="B2" s="169">
        <f>《入力シート》!D7</f>
        <v>0</v>
      </c>
    </row>
    <row r="3" spans="1:2" s="2" customFormat="1">
      <c r="A3" s="2" t="s">
        <v>1</v>
      </c>
    </row>
    <row r="5" spans="1:2" ht="30" customHeight="1">
      <c r="A5" s="247" t="s">
        <v>57</v>
      </c>
      <c r="B5" s="247"/>
    </row>
    <row r="7" spans="1:2" ht="38.25" customHeight="1">
      <c r="A7" s="246" t="s">
        <v>58</v>
      </c>
      <c r="B7" s="246"/>
    </row>
    <row r="9" spans="1:2" ht="30" customHeight="1">
      <c r="A9" s="7" t="s">
        <v>13</v>
      </c>
      <c r="B9" s="173">
        <f>《入力シート》!D33</f>
        <v>0</v>
      </c>
    </row>
    <row r="10" spans="1:2" ht="30" customHeight="1">
      <c r="A10" s="4" t="s">
        <v>59</v>
      </c>
      <c r="B10" s="172">
        <f>《入力シート》!D18</f>
        <v>0</v>
      </c>
    </row>
    <row r="11" spans="1:2" ht="45" customHeight="1">
      <c r="A11" s="27" t="s">
        <v>213</v>
      </c>
      <c r="B11" s="184">
        <f>《入力シート》!D34</f>
        <v>0</v>
      </c>
    </row>
    <row r="12" spans="1:2" ht="30" customHeight="1">
      <c r="A12" s="4" t="s">
        <v>16</v>
      </c>
      <c r="B12" s="170">
        <f>《入力シート》!D35</f>
        <v>0</v>
      </c>
    </row>
    <row r="13" spans="1:2" ht="41.25" customHeight="1">
      <c r="A13" s="171" t="s">
        <v>76</v>
      </c>
      <c r="B13" s="172">
        <f>《入力シート》!D31</f>
        <v>0</v>
      </c>
    </row>
    <row r="14" spans="1:2" ht="30" customHeight="1">
      <c r="A14" s="12" t="s">
        <v>14</v>
      </c>
      <c r="B14" s="17">
        <f>《入力シート》!D39</f>
        <v>0</v>
      </c>
    </row>
    <row r="15" spans="1:2" ht="30" customHeight="1">
      <c r="A15" s="7" t="s">
        <v>15</v>
      </c>
      <c r="B15" s="23">
        <f>《入力シート》!D37</f>
        <v>0</v>
      </c>
    </row>
    <row r="16" spans="1:2" ht="30" customHeight="1">
      <c r="A16" s="13"/>
      <c r="B16" s="24">
        <f>《入力シート》!D38</f>
        <v>0</v>
      </c>
    </row>
    <row r="17" spans="1:2" ht="45.75" customHeight="1">
      <c r="A17" s="12" t="s">
        <v>17</v>
      </c>
      <c r="B17" s="14" t="s">
        <v>62</v>
      </c>
    </row>
    <row r="18" spans="1:2" ht="45.75" customHeight="1">
      <c r="A18" s="12"/>
      <c r="B18" s="14" t="s">
        <v>63</v>
      </c>
    </row>
    <row r="19" spans="1:2" ht="45.75" customHeight="1">
      <c r="A19" s="12"/>
      <c r="B19" s="14" t="s">
        <v>64</v>
      </c>
    </row>
    <row r="20" spans="1:2" ht="45.75" customHeight="1">
      <c r="A20" s="13"/>
      <c r="B20" s="15" t="s">
        <v>65</v>
      </c>
    </row>
    <row r="21" spans="1:2">
      <c r="A21" s="3"/>
      <c r="B21" s="2"/>
    </row>
    <row r="22" spans="1:2">
      <c r="A22" s="3"/>
      <c r="B22" s="16"/>
    </row>
    <row r="23" spans="1:2">
      <c r="A23" s="3" t="s">
        <v>60</v>
      </c>
      <c r="B23" s="16" t="str">
        <f>"　　法　　人　　名　　 ：　　"&amp;TEXT(《入力シート》!D8,"")</f>
        <v>　　法　　人　　名　　 ：　　</v>
      </c>
    </row>
    <row r="24" spans="1:2">
      <c r="A24" s="3"/>
      <c r="B24" s="16"/>
    </row>
    <row r="25" spans="1:2">
      <c r="A25" s="3"/>
      <c r="B25" s="16" t="str">
        <f>"　　代 表 者 職 ・ 氏 名   ：　　"&amp;TEXT(《入力シート》!D10,"")</f>
        <v>　　代 表 者 職 ・ 氏 名   ：　　</v>
      </c>
    </row>
    <row r="26" spans="1:2">
      <c r="A26" s="3"/>
      <c r="B26" s="16"/>
    </row>
    <row r="27" spans="1:2">
      <c r="A27" s="3"/>
      <c r="B27" s="16"/>
    </row>
    <row r="28" spans="1:2">
      <c r="A28" s="3" t="s">
        <v>61</v>
      </c>
      <c r="B28" s="16" t="str">
        <f>"　　現　　住　　所　　 ：　　"&amp;TEXT(《入力シート》!D36,"")</f>
        <v>　　現　　住　　所　　 ：　　</v>
      </c>
    </row>
    <row r="29" spans="1:2">
      <c r="A29" s="3"/>
      <c r="B29" s="16"/>
    </row>
    <row r="30" spans="1:2">
      <c r="A30" s="3"/>
      <c r="B30" s="16" t="str">
        <f>"　　氏　　　　　 名　　 ：　　"&amp;TEXT(《入力シート》!D33,"")</f>
        <v>　　氏　　　　　 名　　 ：　　</v>
      </c>
    </row>
  </sheetData>
  <sheetProtection algorithmName="SHA-512" hashValue="ex6nmUt6fc2mEjA/rrfADiXzW79/gOW+sCVRsHG5WEZa1atB4eIGftZAY9qN4a0hcZxyMMjlZO+vRl8qlNt3dA==" saltValue="d0qY7K8JfWj0Mua4lbEK8Q==" spinCount="100000" sheet="1" objects="1" scenarios="1" selectLockedCells="1"/>
  <mergeCells count="2">
    <mergeCell ref="A5:B5"/>
    <mergeCell ref="A7:B7"/>
  </mergeCells>
  <phoneticPr fontId="5"/>
  <pageMargins left="0.7" right="0.7" top="0.75" bottom="0.75" header="0.3" footer="0.3"/>
  <pageSetup paperSize="9" scale="82"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B30"/>
  <sheetViews>
    <sheetView view="pageBreakPreview" zoomScale="70" zoomScaleNormal="70" zoomScaleSheetLayoutView="70" workbookViewId="0">
      <selection activeCell="F15" sqref="F15"/>
    </sheetView>
  </sheetViews>
  <sheetFormatPr defaultRowHeight="19.5"/>
  <cols>
    <col min="1" max="1" width="25.875" style="11" customWidth="1"/>
    <col min="2" max="2" width="71.875" style="11" customWidth="1"/>
    <col min="3" max="16384" width="9" style="11"/>
  </cols>
  <sheetData>
    <row r="1" spans="1:2">
      <c r="A1" s="11" t="s">
        <v>73</v>
      </c>
    </row>
    <row r="2" spans="1:2" ht="19.899999999999999">
      <c r="B2" s="169">
        <f>《入力シート》!D7</f>
        <v>0</v>
      </c>
    </row>
    <row r="3" spans="1:2" s="2" customFormat="1">
      <c r="A3" s="2" t="s">
        <v>1</v>
      </c>
    </row>
    <row r="5" spans="1:2" ht="30" customHeight="1">
      <c r="A5" s="247" t="s">
        <v>57</v>
      </c>
      <c r="B5" s="247"/>
    </row>
    <row r="7" spans="1:2" ht="38.25" customHeight="1">
      <c r="A7" s="246" t="s">
        <v>58</v>
      </c>
      <c r="B7" s="246"/>
    </row>
    <row r="9" spans="1:2" ht="30" customHeight="1">
      <c r="A9" s="7" t="s">
        <v>13</v>
      </c>
      <c r="B9" s="173">
        <f>《入力シート》!D46</f>
        <v>0</v>
      </c>
    </row>
    <row r="10" spans="1:2" ht="30" customHeight="1">
      <c r="A10" s="4" t="s">
        <v>59</v>
      </c>
      <c r="B10" s="172">
        <f>《入力シート》!D40</f>
        <v>0</v>
      </c>
    </row>
    <row r="11" spans="1:2" ht="45" customHeight="1">
      <c r="A11" s="27" t="s">
        <v>213</v>
      </c>
      <c r="B11" s="184">
        <f>《入力シート》!D47</f>
        <v>0</v>
      </c>
    </row>
    <row r="12" spans="1:2" ht="30" customHeight="1">
      <c r="A12" s="4" t="s">
        <v>16</v>
      </c>
      <c r="B12" s="170">
        <f>《入力シート》!D48</f>
        <v>0</v>
      </c>
    </row>
    <row r="13" spans="1:2" ht="41.25" customHeight="1">
      <c r="A13" s="171" t="s">
        <v>76</v>
      </c>
      <c r="B13" s="172">
        <f>《入力シート》!D44</f>
        <v>0</v>
      </c>
    </row>
    <row r="14" spans="1:2" ht="30" customHeight="1">
      <c r="A14" s="12" t="s">
        <v>14</v>
      </c>
      <c r="B14" s="17">
        <f>《入力シート》!D52</f>
        <v>0</v>
      </c>
    </row>
    <row r="15" spans="1:2" ht="30" customHeight="1">
      <c r="A15" s="7" t="s">
        <v>15</v>
      </c>
      <c r="B15" s="23">
        <f>《入力シート》!D50</f>
        <v>0</v>
      </c>
    </row>
    <row r="16" spans="1:2" ht="30" customHeight="1">
      <c r="A16" s="13"/>
      <c r="B16" s="24">
        <f>《入力シート》!D51</f>
        <v>0</v>
      </c>
    </row>
    <row r="17" spans="1:2" ht="45.75" customHeight="1">
      <c r="A17" s="12" t="s">
        <v>17</v>
      </c>
      <c r="B17" s="14" t="s">
        <v>62</v>
      </c>
    </row>
    <row r="18" spans="1:2" ht="45.75" customHeight="1">
      <c r="A18" s="12"/>
      <c r="B18" s="14" t="s">
        <v>63</v>
      </c>
    </row>
    <row r="19" spans="1:2" ht="45.75" customHeight="1">
      <c r="A19" s="12"/>
      <c r="B19" s="14" t="s">
        <v>64</v>
      </c>
    </row>
    <row r="20" spans="1:2" ht="45.75" customHeight="1">
      <c r="A20" s="13"/>
      <c r="B20" s="15" t="s">
        <v>65</v>
      </c>
    </row>
    <row r="21" spans="1:2">
      <c r="A21" s="3"/>
      <c r="B21" s="2"/>
    </row>
    <row r="22" spans="1:2">
      <c r="A22" s="3"/>
      <c r="B22" s="16"/>
    </row>
    <row r="23" spans="1:2">
      <c r="A23" s="3" t="s">
        <v>60</v>
      </c>
      <c r="B23" s="16" t="str">
        <f>"　　法　　人　　名　　 ：　　"&amp;TEXT(《入力シート》!D8,"")</f>
        <v>　　法　　人　　名　　 ：　　</v>
      </c>
    </row>
    <row r="24" spans="1:2">
      <c r="A24" s="3"/>
      <c r="B24" s="16"/>
    </row>
    <row r="25" spans="1:2">
      <c r="A25" s="3"/>
      <c r="B25" s="16" t="str">
        <f>"　　代 表 者 職 ・ 氏 名   ：　　"&amp;TEXT(《入力シート》!D10,"")</f>
        <v>　　代 表 者 職 ・ 氏 名   ：　　</v>
      </c>
    </row>
    <row r="26" spans="1:2">
      <c r="A26" s="3"/>
      <c r="B26" s="16"/>
    </row>
    <row r="27" spans="1:2">
      <c r="A27" s="3"/>
      <c r="B27" s="16"/>
    </row>
    <row r="28" spans="1:2">
      <c r="A28" s="3" t="s">
        <v>61</v>
      </c>
      <c r="B28" s="16" t="str">
        <f>"　　現　　住　　所　　 ：　　"&amp;TEXT(《入力シート》!D49,"")</f>
        <v>　　現　　住　　所　　 ：　　</v>
      </c>
    </row>
    <row r="29" spans="1:2">
      <c r="A29" s="3"/>
      <c r="B29" s="16"/>
    </row>
    <row r="30" spans="1:2">
      <c r="A30" s="3"/>
      <c r="B30" s="16" t="str">
        <f>"　　氏　　　　　 名　　 ：　　"&amp;TEXT(《入力シート》!D46,"")</f>
        <v>　　氏　　　　　 名　　 ：　　</v>
      </c>
    </row>
  </sheetData>
  <sheetProtection algorithmName="SHA-512" hashValue="F7UUuLkEsgEHKXNWY6uuNlA+g2rcLNYBd1l0Bf+bfIUWUQgmZZcskMhAYvBbvt8hfVbSHnLjWd2/GWzBQoIoSw==" saltValue="J7fW81SOOKFByP9htnH0Iw==" spinCount="100000" sheet="1" objects="1" scenarios="1" selectLockedCells="1"/>
  <mergeCells count="2">
    <mergeCell ref="A5:B5"/>
    <mergeCell ref="A7:B7"/>
  </mergeCells>
  <phoneticPr fontId="5"/>
  <pageMargins left="0.7" right="0.7" top="0.75" bottom="0.75" header="0.3" footer="0.3"/>
  <pageSetup paperSize="9" scale="82"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B30"/>
  <sheetViews>
    <sheetView view="pageBreakPreview" topLeftCell="A14" zoomScale="70" zoomScaleNormal="70" zoomScaleSheetLayoutView="70" workbookViewId="0">
      <selection activeCell="F15" sqref="F15"/>
    </sheetView>
  </sheetViews>
  <sheetFormatPr defaultRowHeight="19.5"/>
  <cols>
    <col min="1" max="1" width="25.875" style="11" customWidth="1"/>
    <col min="2" max="2" width="71.875" style="11" customWidth="1"/>
    <col min="3" max="16384" width="9" style="11"/>
  </cols>
  <sheetData>
    <row r="1" spans="1:2">
      <c r="A1" s="11" t="s">
        <v>73</v>
      </c>
    </row>
    <row r="2" spans="1:2" ht="19.899999999999999">
      <c r="B2" s="169">
        <f>《入力シート》!D7</f>
        <v>0</v>
      </c>
    </row>
    <row r="3" spans="1:2" s="2" customFormat="1">
      <c r="A3" s="2" t="s">
        <v>1</v>
      </c>
    </row>
    <row r="5" spans="1:2" ht="30" customHeight="1">
      <c r="A5" s="247" t="s">
        <v>57</v>
      </c>
      <c r="B5" s="247"/>
    </row>
    <row r="7" spans="1:2" ht="38.25" customHeight="1">
      <c r="A7" s="246" t="s">
        <v>58</v>
      </c>
      <c r="B7" s="246"/>
    </row>
    <row r="9" spans="1:2" ht="30" customHeight="1">
      <c r="A9" s="7" t="s">
        <v>13</v>
      </c>
      <c r="B9" s="173">
        <f>《入力シート》!D55</f>
        <v>0</v>
      </c>
    </row>
    <row r="10" spans="1:2" ht="30" customHeight="1">
      <c r="A10" s="4" t="s">
        <v>59</v>
      </c>
      <c r="B10" s="172">
        <f>《入力シート》!D40</f>
        <v>0</v>
      </c>
    </row>
    <row r="11" spans="1:2" ht="45" customHeight="1">
      <c r="A11" s="27" t="s">
        <v>213</v>
      </c>
      <c r="B11" s="184">
        <f>《入力シート》!D56</f>
        <v>0</v>
      </c>
    </row>
    <row r="12" spans="1:2" ht="30" customHeight="1">
      <c r="A12" s="4" t="s">
        <v>16</v>
      </c>
      <c r="B12" s="170">
        <f>《入力シート》!D57</f>
        <v>0</v>
      </c>
    </row>
    <row r="13" spans="1:2" ht="41.25" customHeight="1">
      <c r="A13" s="171" t="s">
        <v>76</v>
      </c>
      <c r="B13" s="172">
        <f>《入力シート》!D53</f>
        <v>0</v>
      </c>
    </row>
    <row r="14" spans="1:2" ht="30" customHeight="1">
      <c r="A14" s="12" t="s">
        <v>14</v>
      </c>
      <c r="B14" s="17">
        <f>《入力シート》!D61</f>
        <v>0</v>
      </c>
    </row>
    <row r="15" spans="1:2" ht="30" customHeight="1">
      <c r="A15" s="7" t="s">
        <v>15</v>
      </c>
      <c r="B15" s="23">
        <f>《入力シート》!D59</f>
        <v>0</v>
      </c>
    </row>
    <row r="16" spans="1:2" ht="30" customHeight="1">
      <c r="A16" s="13"/>
      <c r="B16" s="24">
        <f>《入力シート》!D60</f>
        <v>0</v>
      </c>
    </row>
    <row r="17" spans="1:2" ht="45.75" customHeight="1">
      <c r="A17" s="12" t="s">
        <v>17</v>
      </c>
      <c r="B17" s="14" t="s">
        <v>62</v>
      </c>
    </row>
    <row r="18" spans="1:2" ht="45.75" customHeight="1">
      <c r="A18" s="12"/>
      <c r="B18" s="14" t="s">
        <v>63</v>
      </c>
    </row>
    <row r="19" spans="1:2" ht="45.75" customHeight="1">
      <c r="A19" s="12"/>
      <c r="B19" s="14" t="s">
        <v>64</v>
      </c>
    </row>
    <row r="20" spans="1:2" ht="45.75" customHeight="1">
      <c r="A20" s="13"/>
      <c r="B20" s="15" t="s">
        <v>65</v>
      </c>
    </row>
    <row r="21" spans="1:2">
      <c r="A21" s="3"/>
      <c r="B21" s="2"/>
    </row>
    <row r="22" spans="1:2">
      <c r="A22" s="3"/>
      <c r="B22" s="16"/>
    </row>
    <row r="23" spans="1:2">
      <c r="A23" s="3" t="s">
        <v>60</v>
      </c>
      <c r="B23" s="16" t="str">
        <f>"　　法　　人　　名　　 ：　　"&amp;TEXT(《入力シート》!D8,"")</f>
        <v>　　法　　人　　名　　 ：　　</v>
      </c>
    </row>
    <row r="24" spans="1:2">
      <c r="A24" s="3"/>
      <c r="B24" s="16"/>
    </row>
    <row r="25" spans="1:2">
      <c r="A25" s="3"/>
      <c r="B25" s="16" t="str">
        <f>"　　代 表 者 職 ・ 氏 名   ：　　"&amp;TEXT(《入力シート》!D10,"")</f>
        <v>　　代 表 者 職 ・ 氏 名   ：　　</v>
      </c>
    </row>
    <row r="26" spans="1:2">
      <c r="A26" s="3"/>
      <c r="B26" s="16"/>
    </row>
    <row r="27" spans="1:2">
      <c r="A27" s="3"/>
      <c r="B27" s="16"/>
    </row>
    <row r="28" spans="1:2">
      <c r="A28" s="3" t="s">
        <v>61</v>
      </c>
      <c r="B28" s="16" t="str">
        <f>"　　現　　住　　所　　 ：　　"&amp;TEXT(《入力シート》!D58,"")</f>
        <v>　　現　　住　　所　　 ：　　</v>
      </c>
    </row>
    <row r="29" spans="1:2">
      <c r="A29" s="3"/>
      <c r="B29" s="16"/>
    </row>
    <row r="30" spans="1:2">
      <c r="A30" s="3"/>
      <c r="B30" s="16" t="str">
        <f>"　　氏　　　　　 名　　 ：　　"&amp;TEXT(《入力シート》!D55,"")</f>
        <v>　　氏　　　　　 名　　 ：　　</v>
      </c>
    </row>
  </sheetData>
  <sheetProtection algorithmName="SHA-512" hashValue="Yh3n/gLsET1KQTKS4GZlFEU67btRVgUXwBHrfYxa8IxbCoTJRZwMPAhaC06XqROdub+MWVEf+NoqkTciBZdWjg==" saltValue="ahqVsQa0QKDR7n/uYQad2Q==" spinCount="100000" sheet="1" objects="1" scenarios="1" selectLockedCells="1"/>
  <mergeCells count="2">
    <mergeCell ref="A5:B5"/>
    <mergeCell ref="A7:B7"/>
  </mergeCells>
  <phoneticPr fontId="5"/>
  <pageMargins left="0.7" right="0.7" top="0.75" bottom="0.75" header="0.3" footer="0.3"/>
  <pageSetup paperSize="9" scale="82"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G28"/>
  <sheetViews>
    <sheetView view="pageBreakPreview" zoomScale="70" zoomScaleNormal="70" zoomScaleSheetLayoutView="70" workbookViewId="0">
      <selection activeCell="F15" sqref="F15"/>
    </sheetView>
  </sheetViews>
  <sheetFormatPr defaultRowHeight="19.899999999999999"/>
  <cols>
    <col min="1" max="1" width="85.625" style="10" customWidth="1"/>
    <col min="2" max="16384" width="9" style="10"/>
  </cols>
  <sheetData>
    <row r="1" spans="1:1">
      <c r="A1" s="11" t="s">
        <v>74</v>
      </c>
    </row>
    <row r="2" spans="1:1">
      <c r="A2" s="11"/>
    </row>
    <row r="3" spans="1:1">
      <c r="A3" s="11"/>
    </row>
    <row r="4" spans="1:1">
      <c r="A4" s="11"/>
    </row>
    <row r="5" spans="1:1" ht="30" customHeight="1">
      <c r="A5" s="1" t="s">
        <v>18</v>
      </c>
    </row>
    <row r="6" spans="1:1">
      <c r="A6" s="11"/>
    </row>
    <row r="7" spans="1:1" ht="39.75" customHeight="1">
      <c r="A7" s="28" t="s">
        <v>55</v>
      </c>
    </row>
    <row r="8" spans="1:1">
      <c r="A8" s="11"/>
    </row>
    <row r="9" spans="1:1">
      <c r="A9" s="11"/>
    </row>
    <row r="10" spans="1:1">
      <c r="A10" s="11"/>
    </row>
    <row r="11" spans="1:1" ht="37.5" customHeight="1">
      <c r="A11" s="25" t="s">
        <v>75</v>
      </c>
    </row>
    <row r="12" spans="1:1">
      <c r="A12" s="11"/>
    </row>
    <row r="13" spans="1:1">
      <c r="A13" s="11" t="s">
        <v>66</v>
      </c>
    </row>
    <row r="14" spans="1:1">
      <c r="A14" s="11"/>
    </row>
    <row r="15" spans="1:1">
      <c r="A15" s="11" t="s">
        <v>67</v>
      </c>
    </row>
    <row r="16" spans="1:1">
      <c r="A16" s="11"/>
    </row>
    <row r="17" spans="1:33">
      <c r="A17" s="11" t="s">
        <v>78</v>
      </c>
    </row>
    <row r="18" spans="1:33">
      <c r="A18" s="11"/>
    </row>
    <row r="19" spans="1:33">
      <c r="A19" s="11"/>
    </row>
    <row r="20" spans="1:33">
      <c r="A20" s="11"/>
    </row>
    <row r="21" spans="1:33">
      <c r="A21" s="175">
        <f>《入力シート》!D7</f>
        <v>0</v>
      </c>
    </row>
    <row r="22" spans="1:33">
      <c r="A22" s="174"/>
    </row>
    <row r="23" spans="1:33">
      <c r="A23" s="11" t="s">
        <v>56</v>
      </c>
    </row>
    <row r="24" spans="1:33">
      <c r="A24" s="11"/>
    </row>
    <row r="25" spans="1:33">
      <c r="A25" s="29" t="str">
        <f>"　　法　　人　　名　　 ：　　"&amp;TEXT(《入力シート》!D8,"")</f>
        <v>　　法　　人　　名　　 ：　　</v>
      </c>
    </row>
    <row r="26" spans="1:33">
      <c r="A26" s="29"/>
    </row>
    <row r="27" spans="1:33">
      <c r="A27" s="29" t="str">
        <f>"　　代 表 者 職 ・ 氏 名   ：　　"&amp;TEXT(《入力シート》!D10,"")</f>
        <v>　　代 表 者 職 ・ 氏 名   ：　　</v>
      </c>
    </row>
    <row r="28" spans="1:33">
      <c r="A28" s="11"/>
      <c r="AG28" s="10" t="s">
        <v>19</v>
      </c>
    </row>
  </sheetData>
  <sheetProtection algorithmName="SHA-512" hashValue="jGgjRWCMq6Noehi35hJzEVUfAXleuVmetQmgtnXL8zDrWIh8y7bYplURyjIRiQI/17P8N4sV8+N3qlAiHP9opg==" saltValue="VF1aSFOVO0zZNFerwMCeQQ==" spinCount="100000" sheet="1" objects="1" scenarios="1" selectLockedCells="1"/>
  <phoneticPr fontId="5"/>
  <pageMargins left="0.7" right="0.7" top="0.75" bottom="0.75" header="0.3" footer="0.3"/>
  <pageSetup paperSize="9" scale="91"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2:A21"/>
  <sheetViews>
    <sheetView topLeftCell="A10" workbookViewId="0">
      <selection activeCell="A22" sqref="A22"/>
    </sheetView>
  </sheetViews>
  <sheetFormatPr defaultRowHeight="17.649999999999999"/>
  <sheetData>
    <row r="2" spans="1:1">
      <c r="A2" s="159" t="s">
        <v>169</v>
      </c>
    </row>
    <row r="3" spans="1:1">
      <c r="A3" s="159" t="s">
        <v>170</v>
      </c>
    </row>
    <row r="4" spans="1:1">
      <c r="A4" s="159" t="s">
        <v>171</v>
      </c>
    </row>
    <row r="5" spans="1:1">
      <c r="A5" s="159" t="s">
        <v>172</v>
      </c>
    </row>
    <row r="6" spans="1:1">
      <c r="A6" s="159" t="s">
        <v>173</v>
      </c>
    </row>
    <row r="7" spans="1:1">
      <c r="A7" s="159" t="s">
        <v>174</v>
      </c>
    </row>
    <row r="8" spans="1:1">
      <c r="A8" s="159" t="s">
        <v>175</v>
      </c>
    </row>
    <row r="9" spans="1:1">
      <c r="A9" s="159" t="s">
        <v>176</v>
      </c>
    </row>
    <row r="10" spans="1:1">
      <c r="A10" s="159" t="s">
        <v>177</v>
      </c>
    </row>
    <row r="11" spans="1:1">
      <c r="A11" s="159" t="s">
        <v>178</v>
      </c>
    </row>
    <row r="13" spans="1:1">
      <c r="A13" t="s">
        <v>195</v>
      </c>
    </row>
    <row r="14" spans="1:1">
      <c r="A14" s="159" t="s">
        <v>196</v>
      </c>
    </row>
    <row r="15" spans="1:1">
      <c r="A15" s="159" t="s">
        <v>197</v>
      </c>
    </row>
    <row r="16" spans="1:1">
      <c r="A16" s="159" t="s">
        <v>198</v>
      </c>
    </row>
    <row r="17" spans="1:1">
      <c r="A17" s="159" t="s">
        <v>199</v>
      </c>
    </row>
    <row r="18" spans="1:1">
      <c r="A18" s="159" t="s">
        <v>200</v>
      </c>
    </row>
    <row r="19" spans="1:1">
      <c r="A19" s="159" t="s">
        <v>201</v>
      </c>
    </row>
    <row r="21" spans="1:1">
      <c r="A21" s="159" t="s">
        <v>211</v>
      </c>
    </row>
  </sheetData>
  <phoneticPr fontId="5"/>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J22"/>
  <sheetViews>
    <sheetView view="pageBreakPreview" zoomScale="70" zoomScaleNormal="100" zoomScaleSheetLayoutView="70" workbookViewId="0">
      <selection activeCell="F12" sqref="F12"/>
    </sheetView>
  </sheetViews>
  <sheetFormatPr defaultColWidth="9" defaultRowHeight="17.649999999999999"/>
  <cols>
    <col min="1" max="1" width="6" style="54" bestFit="1" customWidth="1"/>
    <col min="2" max="2" width="33.125" style="54" customWidth="1"/>
    <col min="3" max="3" width="14.625" style="54" customWidth="1"/>
    <col min="4" max="4" width="13.875" style="54" customWidth="1"/>
    <col min="5" max="5" width="12.25" style="54" customWidth="1"/>
    <col min="6" max="6" width="11.625" style="54" customWidth="1"/>
    <col min="7" max="7" width="26.625" style="54" customWidth="1"/>
    <col min="8" max="8" width="5" style="54" customWidth="1"/>
    <col min="9" max="9" width="30.375" style="54" customWidth="1"/>
    <col min="10" max="10" width="31.375" style="54" bestFit="1" customWidth="1"/>
    <col min="11" max="16384" width="9" style="54"/>
  </cols>
  <sheetData>
    <row r="1" spans="1:9" ht="28.5" customHeight="1">
      <c r="A1" s="232" t="str">
        <f>"令和"&amp;TEXT(《入力シート》!$D$6,"#,##0年度")&amp;"　豊島区介護職員宿舎借り上げ支援事業  提出書類一覧"</f>
        <v>令和8年度　豊島区介護職員宿舎借り上げ支援事業  提出書類一覧</v>
      </c>
      <c r="B1" s="232"/>
      <c r="C1" s="232"/>
      <c r="D1" s="232"/>
      <c r="E1" s="232"/>
      <c r="F1" s="232"/>
      <c r="G1" s="232"/>
    </row>
    <row r="2" spans="1:9" ht="28.5" customHeight="1">
      <c r="A2" s="232" t="s">
        <v>79</v>
      </c>
      <c r="B2" s="232"/>
      <c r="C2" s="232"/>
      <c r="D2" s="232"/>
      <c r="E2" s="232"/>
      <c r="F2" s="232"/>
      <c r="G2" s="232"/>
    </row>
    <row r="3" spans="1:9" ht="28.5" customHeight="1">
      <c r="A3" s="192"/>
      <c r="B3" s="192"/>
      <c r="C3" s="192"/>
      <c r="D3" s="192"/>
      <c r="E3" s="192"/>
      <c r="F3" s="192"/>
      <c r="G3" s="192"/>
    </row>
    <row r="4" spans="1:9" s="55" customFormat="1" ht="20.100000000000001" customHeight="1">
      <c r="A4" s="193" t="s">
        <v>80</v>
      </c>
      <c r="B4" s="194" t="s">
        <v>161</v>
      </c>
      <c r="C4" s="195"/>
      <c r="D4" s="195"/>
      <c r="E4" s="195"/>
      <c r="F4" s="195"/>
      <c r="G4" s="195"/>
    </row>
    <row r="5" spans="1:9" s="55" customFormat="1" ht="20.100000000000001" customHeight="1">
      <c r="A5" s="193" t="s">
        <v>80</v>
      </c>
      <c r="B5" s="194" t="s">
        <v>81</v>
      </c>
      <c r="C5" s="195"/>
      <c r="D5" s="195"/>
      <c r="E5" s="195"/>
      <c r="F5" s="195"/>
      <c r="G5" s="195"/>
    </row>
    <row r="6" spans="1:9" s="55" customFormat="1" ht="20.100000000000001" customHeight="1">
      <c r="A6" s="193" t="s">
        <v>80</v>
      </c>
      <c r="B6" s="194" t="s">
        <v>82</v>
      </c>
      <c r="C6" s="195"/>
      <c r="D6" s="195"/>
      <c r="E6" s="195"/>
      <c r="F6" s="195"/>
      <c r="G6" s="195"/>
    </row>
    <row r="7" spans="1:9" ht="18" customHeight="1" thickBot="1">
      <c r="A7" s="196"/>
      <c r="B7" s="197"/>
      <c r="C7" s="198"/>
      <c r="D7" s="198"/>
      <c r="E7" s="198"/>
      <c r="F7" s="198"/>
      <c r="G7" s="198"/>
    </row>
    <row r="8" spans="1:9" ht="48.75" customHeight="1" thickTop="1" thickBot="1">
      <c r="A8" s="198"/>
      <c r="B8" s="198"/>
      <c r="C8" s="199" t="s">
        <v>83</v>
      </c>
      <c r="D8" s="233" t="str">
        <f>IF(《入力シート》!D8=0,"",《入力シート》!D8)</f>
        <v/>
      </c>
      <c r="E8" s="234"/>
      <c r="F8" s="234"/>
      <c r="G8" s="235"/>
    </row>
    <row r="9" spans="1:9" ht="31.5" customHeight="1" thickBot="1">
      <c r="A9" s="198"/>
      <c r="B9" s="198"/>
      <c r="C9" s="198"/>
      <c r="D9" s="198"/>
      <c r="E9" s="198"/>
      <c r="F9" s="236" t="s">
        <v>84</v>
      </c>
      <c r="G9" s="237"/>
    </row>
    <row r="10" spans="1:9" ht="45.75" customHeight="1" thickBot="1">
      <c r="A10" s="200" t="s">
        <v>85</v>
      </c>
      <c r="B10" s="238" t="s">
        <v>86</v>
      </c>
      <c r="C10" s="239"/>
      <c r="D10" s="201" t="s">
        <v>87</v>
      </c>
      <c r="E10" s="202" t="s">
        <v>88</v>
      </c>
      <c r="F10" s="203" t="s">
        <v>89</v>
      </c>
      <c r="G10" s="204" t="s">
        <v>91</v>
      </c>
    </row>
    <row r="11" spans="1:9" ht="46.5" customHeight="1" thickTop="1">
      <c r="A11" s="56">
        <v>1</v>
      </c>
      <c r="B11" s="230" t="s">
        <v>92</v>
      </c>
      <c r="C11" s="231"/>
      <c r="D11" s="57" t="s">
        <v>93</v>
      </c>
      <c r="E11" s="205" t="s">
        <v>94</v>
      </c>
      <c r="F11" s="206"/>
      <c r="G11" s="58"/>
    </row>
    <row r="12" spans="1:9" ht="46.5" customHeight="1">
      <c r="A12" s="59">
        <v>2</v>
      </c>
      <c r="B12" s="228" t="s">
        <v>205</v>
      </c>
      <c r="C12" s="229"/>
      <c r="D12" s="60" t="s">
        <v>95</v>
      </c>
      <c r="E12" s="207" t="s">
        <v>96</v>
      </c>
      <c r="F12" s="208"/>
      <c r="G12" s="61"/>
    </row>
    <row r="13" spans="1:9" ht="46.5" customHeight="1">
      <c r="A13" s="62">
        <v>3</v>
      </c>
      <c r="B13" s="228" t="s">
        <v>162</v>
      </c>
      <c r="C13" s="229"/>
      <c r="D13" s="60" t="s">
        <v>97</v>
      </c>
      <c r="E13" s="209" t="s">
        <v>96</v>
      </c>
      <c r="F13" s="210"/>
      <c r="G13" s="142" t="s">
        <v>209</v>
      </c>
    </row>
    <row r="14" spans="1:9" ht="46.5" customHeight="1">
      <c r="A14" s="63">
        <v>4</v>
      </c>
      <c r="B14" s="228" t="s">
        <v>204</v>
      </c>
      <c r="C14" s="229"/>
      <c r="D14" s="60" t="s">
        <v>98</v>
      </c>
      <c r="E14" s="211" t="s">
        <v>96</v>
      </c>
      <c r="F14" s="212"/>
      <c r="G14" s="64"/>
    </row>
    <row r="15" spans="1:9" ht="48" customHeight="1">
      <c r="A15" s="66">
        <v>5</v>
      </c>
      <c r="B15" s="228" t="s">
        <v>206</v>
      </c>
      <c r="C15" s="229"/>
      <c r="D15" s="67" t="s">
        <v>101</v>
      </c>
      <c r="E15" s="209" t="s">
        <v>96</v>
      </c>
      <c r="F15" s="210"/>
      <c r="G15" s="145"/>
      <c r="I15" s="70"/>
    </row>
    <row r="16" spans="1:9" s="65" customFormat="1" ht="66.75" customHeight="1">
      <c r="A16" s="59">
        <v>6</v>
      </c>
      <c r="B16" s="228" t="s">
        <v>207</v>
      </c>
      <c r="C16" s="229"/>
      <c r="D16" s="143" t="s">
        <v>99</v>
      </c>
      <c r="E16" s="207" t="s">
        <v>96</v>
      </c>
      <c r="F16" s="213"/>
      <c r="G16" s="144" t="s">
        <v>100</v>
      </c>
    </row>
    <row r="17" spans="1:10" ht="46.5" customHeight="1" thickBot="1">
      <c r="A17" s="68">
        <v>7</v>
      </c>
      <c r="B17" s="226" t="s">
        <v>208</v>
      </c>
      <c r="C17" s="227"/>
      <c r="D17" s="69"/>
      <c r="E17" s="214" t="s">
        <v>96</v>
      </c>
      <c r="F17" s="215"/>
      <c r="G17" s="149" t="s">
        <v>163</v>
      </c>
    </row>
    <row r="18" spans="1:10" ht="48" customHeight="1" thickTop="1">
      <c r="A18" s="146" t="s">
        <v>102</v>
      </c>
      <c r="B18" s="219" t="s">
        <v>103</v>
      </c>
      <c r="C18" s="220"/>
      <c r="D18" s="147" t="s">
        <v>99</v>
      </c>
      <c r="E18" s="207" t="s">
        <v>96</v>
      </c>
      <c r="F18" s="216"/>
      <c r="G18" s="148"/>
      <c r="I18" s="70"/>
      <c r="J18" s="70"/>
    </row>
    <row r="19" spans="1:10" ht="48" customHeight="1">
      <c r="A19" s="71" t="s">
        <v>104</v>
      </c>
      <c r="B19" s="221" t="s">
        <v>105</v>
      </c>
      <c r="C19" s="222"/>
      <c r="D19" s="60" t="s">
        <v>106</v>
      </c>
      <c r="E19" s="211" t="s">
        <v>96</v>
      </c>
      <c r="F19" s="212"/>
      <c r="G19" s="72" t="s">
        <v>210</v>
      </c>
      <c r="I19" s="70"/>
    </row>
    <row r="20" spans="1:10" ht="72.75" customHeight="1" thickBot="1">
      <c r="A20" s="73" t="s">
        <v>107</v>
      </c>
      <c r="B20" s="223" t="s">
        <v>164</v>
      </c>
      <c r="C20" s="224"/>
      <c r="D20" s="74"/>
      <c r="E20" s="217" t="s">
        <v>96</v>
      </c>
      <c r="F20" s="218"/>
      <c r="G20" s="75"/>
      <c r="I20" s="70"/>
    </row>
    <row r="21" spans="1:10" ht="9.9499999999999993" customHeight="1">
      <c r="A21" s="76"/>
      <c r="B21" s="77"/>
      <c r="C21" s="78"/>
      <c r="D21" s="79"/>
      <c r="E21" s="80"/>
      <c r="F21" s="81"/>
      <c r="G21" s="82"/>
      <c r="I21" s="70"/>
    </row>
    <row r="22" spans="1:10" s="84" customFormat="1" ht="33" customHeight="1">
      <c r="A22" s="83" t="s">
        <v>80</v>
      </c>
      <c r="B22" s="225" t="s">
        <v>108</v>
      </c>
      <c r="C22" s="225"/>
      <c r="D22" s="225"/>
      <c r="E22" s="225"/>
      <c r="F22" s="225"/>
      <c r="G22" s="225"/>
    </row>
  </sheetData>
  <sheetProtection algorithmName="SHA-512" hashValue="dyIdDfK1sP6PT/UMSjLHmdrAXheb7cQ++F3rAcKqGtaPevTTc45d+My5RBj5kwB0ok6HYIifoDhmVpG0lUieeg==" saltValue="h2fl62tLQ4naLUtVHira8A==" spinCount="100000" sheet="1" objects="1" scenarios="1" selectLockedCells="1"/>
  <mergeCells count="16">
    <mergeCell ref="B11:C11"/>
    <mergeCell ref="A1:G1"/>
    <mergeCell ref="A2:G2"/>
    <mergeCell ref="D8:G8"/>
    <mergeCell ref="F9:G9"/>
    <mergeCell ref="B10:C10"/>
    <mergeCell ref="B12:C12"/>
    <mergeCell ref="B13:C13"/>
    <mergeCell ref="B14:C14"/>
    <mergeCell ref="B16:C16"/>
    <mergeCell ref="B15:C15"/>
    <mergeCell ref="B18:C18"/>
    <mergeCell ref="B19:C19"/>
    <mergeCell ref="B20:C20"/>
    <mergeCell ref="B22:G22"/>
    <mergeCell ref="B17:C17"/>
  </mergeCells>
  <phoneticPr fontId="5"/>
  <dataValidations count="1">
    <dataValidation allowBlank="1" showInputMessage="1" showErrorMessage="1" promptTitle="提出前にチェックしてください" prompt="提出部数を確認し、「提出時チェック欄」に✔を記入してください。" sqref="D8:G8" xr:uid="{00000000-0002-0000-0000-000000000000}"/>
  </dataValidations>
  <printOptions horizontalCentered="1"/>
  <pageMargins left="0.59055118110236227" right="0.39370078740157483" top="0.59055118110236227" bottom="0.39370078740157483" header="0.39370078740157483" footer="0.19685039370078741"/>
  <pageSetup paperSize="9" scale="71"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1000000}">
          <x14:formula1>
            <xm:f>ドロップダウンリスト!$A$21</xm:f>
          </x14:formula1>
          <xm:sqref>F11:F20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32"/>
  <sheetViews>
    <sheetView view="pageBreakPreview" topLeftCell="A5" zoomScale="70" zoomScaleNormal="85" zoomScaleSheetLayoutView="70" zoomScalePageLayoutView="70" workbookViewId="0">
      <selection activeCell="C18" sqref="C18"/>
    </sheetView>
  </sheetViews>
  <sheetFormatPr defaultRowHeight="19.5"/>
  <cols>
    <col min="1" max="1" width="15.875" style="2" customWidth="1"/>
    <col min="2" max="2" width="49.5" style="2" customWidth="1"/>
    <col min="3" max="3" width="36.375" style="2" customWidth="1"/>
    <col min="4" max="16384" width="9" style="2"/>
  </cols>
  <sheetData>
    <row r="1" spans="1:3">
      <c r="A1" s="2" t="s">
        <v>0</v>
      </c>
    </row>
    <row r="2" spans="1:3" ht="19.899999999999999">
      <c r="C2" s="169">
        <f>《入力シート》!D7</f>
        <v>0</v>
      </c>
    </row>
    <row r="3" spans="1:3">
      <c r="A3" s="2" t="s">
        <v>1</v>
      </c>
    </row>
    <row r="5" spans="1:3" ht="24.75" customHeight="1">
      <c r="B5" s="9" t="s">
        <v>2</v>
      </c>
      <c r="C5" s="137">
        <f>《入力シート》!D8</f>
        <v>0</v>
      </c>
    </row>
    <row r="6" spans="1:3" ht="24.75" customHeight="1">
      <c r="B6" s="9" t="s">
        <v>3</v>
      </c>
      <c r="C6" s="137">
        <f>《入力シート》!D9</f>
        <v>0</v>
      </c>
    </row>
    <row r="7" spans="1:3" ht="24.75" customHeight="1">
      <c r="B7" s="9" t="s">
        <v>4</v>
      </c>
      <c r="C7" s="137">
        <f>《入力シート》!D10</f>
        <v>0</v>
      </c>
    </row>
    <row r="10" spans="1:3" ht="30" customHeight="1">
      <c r="A10" s="31" t="str">
        <f>"令和"&amp;TEXT(《入力シート》!$D$6,"#,##0年度")&amp;"　豊島区介護職員宿舎借り上げ支援事業 "</f>
        <v xml:space="preserve">令和8年度　豊島区介護職員宿舎借り上げ支援事業 </v>
      </c>
      <c r="B10" s="30"/>
      <c r="C10" s="18" t="s">
        <v>23</v>
      </c>
    </row>
    <row r="12" spans="1:3">
      <c r="A12" s="240" t="s">
        <v>5</v>
      </c>
      <c r="B12" s="240"/>
      <c r="C12" s="240"/>
    </row>
    <row r="14" spans="1:3" ht="24.75" customHeight="1" thickBot="1">
      <c r="A14" s="2" t="s">
        <v>68</v>
      </c>
      <c r="B14" s="19">
        <f>C19</f>
        <v>0</v>
      </c>
      <c r="C14" s="16"/>
    </row>
    <row r="15" spans="1:3" ht="24.75" customHeight="1">
      <c r="A15" s="2" t="s">
        <v>69</v>
      </c>
      <c r="B15" s="16"/>
      <c r="C15" s="16"/>
    </row>
    <row r="16" spans="1:3" ht="24.75" customHeight="1">
      <c r="A16" s="4"/>
      <c r="B16" s="20" t="s">
        <v>6</v>
      </c>
      <c r="C16" s="20" t="s">
        <v>7</v>
      </c>
    </row>
    <row r="17" spans="1:3" ht="24.75" customHeight="1">
      <c r="A17" s="5">
        <v>1</v>
      </c>
      <c r="B17" s="134">
        <f>《入力シート》!D18</f>
        <v>0</v>
      </c>
      <c r="C17" s="21">
        <f>'様式1-2事業所別（1）'!B11</f>
        <v>0</v>
      </c>
    </row>
    <row r="18" spans="1:3" ht="24.75" customHeight="1">
      <c r="A18" s="5">
        <v>2</v>
      </c>
      <c r="B18" s="134">
        <f>《入力シート》!D40</f>
        <v>0</v>
      </c>
      <c r="C18" s="191" t="str">
        <f>IF('様式1-2事業所別（2）'!F16=0,"",'様式1-2事業所別（2）'!F16)</f>
        <v/>
      </c>
    </row>
    <row r="19" spans="1:3" ht="24.75" customHeight="1">
      <c r="A19" s="6"/>
      <c r="B19" s="22" t="s">
        <v>77</v>
      </c>
      <c r="C19" s="21">
        <f>SUM(C17:C18)</f>
        <v>0</v>
      </c>
    </row>
    <row r="20" spans="1:3" ht="24.75" customHeight="1">
      <c r="A20" s="26" t="s">
        <v>70</v>
      </c>
      <c r="B20" s="16"/>
      <c r="C20" s="16"/>
    </row>
    <row r="21" spans="1:3" ht="24.75" customHeight="1">
      <c r="A21" s="26" t="s">
        <v>71</v>
      </c>
    </row>
    <row r="22" spans="1:3" ht="24.75" customHeight="1">
      <c r="A22" s="2" t="s">
        <v>72</v>
      </c>
    </row>
    <row r="25" spans="1:3" ht="24" customHeight="1">
      <c r="A25" s="2" t="s">
        <v>8</v>
      </c>
    </row>
    <row r="26" spans="1:3" ht="24" customHeight="1">
      <c r="A26" s="7" t="s">
        <v>9</v>
      </c>
      <c r="B26" s="135">
        <f>《入力シート》!D11</f>
        <v>0</v>
      </c>
    </row>
    <row r="27" spans="1:3" ht="24" customHeight="1">
      <c r="A27" s="8" t="s">
        <v>10</v>
      </c>
      <c r="B27" s="136">
        <f>《入力シート》!D12</f>
        <v>0</v>
      </c>
    </row>
    <row r="28" spans="1:3" ht="24" customHeight="1">
      <c r="A28" s="4" t="s">
        <v>21</v>
      </c>
      <c r="B28" s="134">
        <f>《入力シート》!D13</f>
        <v>0</v>
      </c>
    </row>
    <row r="29" spans="1:3" ht="24" customHeight="1">
      <c r="A29" s="7" t="s">
        <v>22</v>
      </c>
      <c r="B29" s="135">
        <f>《入力シート》!D14</f>
        <v>0</v>
      </c>
    </row>
    <row r="30" spans="1:3" ht="24" customHeight="1">
      <c r="A30" s="8" t="s">
        <v>20</v>
      </c>
      <c r="B30" s="136">
        <f>《入力シート》!D15</f>
        <v>0</v>
      </c>
    </row>
    <row r="31" spans="1:3" ht="24" customHeight="1">
      <c r="A31" s="4" t="s">
        <v>11</v>
      </c>
      <c r="B31" s="134">
        <f>《入力シート》!D16</f>
        <v>0</v>
      </c>
    </row>
    <row r="32" spans="1:3" ht="24" customHeight="1">
      <c r="A32" s="4" t="s">
        <v>12</v>
      </c>
      <c r="B32" s="134">
        <f>《入力シート》!D17</f>
        <v>0</v>
      </c>
    </row>
  </sheetData>
  <sheetProtection algorithmName="SHA-512" hashValue="0nLAi4zmogiOeyqqf9jlUtC7OB9Vxu51wpWloa5k03WAPjNuxxbh4iFYz5eJgQpdHFY9LBSS/lb38z+VV0Wxlw==" saltValue="5Sanf7KEToIoJZfyG2YX3g==" spinCount="100000" sheet="1" selectLockedCells="1"/>
  <mergeCells count="1">
    <mergeCell ref="A12:C12"/>
  </mergeCells>
  <phoneticPr fontId="5"/>
  <pageMargins left="0.7" right="0.7" top="0.75" bottom="0.75" header="0.3" footer="0.3"/>
  <pageSetup paperSize="9" scale="7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F17"/>
  <sheetViews>
    <sheetView view="pageBreakPreview" topLeftCell="A6" zoomScale="80" zoomScaleNormal="55" zoomScaleSheetLayoutView="80" workbookViewId="0">
      <selection activeCell="F15" sqref="F15"/>
    </sheetView>
  </sheetViews>
  <sheetFormatPr defaultRowHeight="19.899999999999999"/>
  <cols>
    <col min="1" max="1" width="17.875" style="10" customWidth="1"/>
    <col min="2" max="2" width="29.125" style="10" customWidth="1"/>
    <col min="3" max="3" width="16.25" style="10" customWidth="1"/>
    <col min="4" max="5" width="16.75" style="10" customWidth="1"/>
    <col min="6" max="6" width="28.375" style="10" customWidth="1"/>
    <col min="7" max="16384" width="9" style="10"/>
  </cols>
  <sheetData>
    <row r="1" spans="1:6">
      <c r="A1" s="10" t="s">
        <v>109</v>
      </c>
    </row>
    <row r="2" spans="1:6">
      <c r="F2" s="169">
        <f>《入力シート》!D7</f>
        <v>0</v>
      </c>
    </row>
    <row r="3" spans="1:6">
      <c r="A3" s="10" t="s">
        <v>1</v>
      </c>
    </row>
    <row r="5" spans="1:6">
      <c r="E5" s="85" t="s">
        <v>110</v>
      </c>
      <c r="F5" s="138">
        <f>《入力シート》!D8</f>
        <v>0</v>
      </c>
    </row>
    <row r="7" spans="1:6" ht="30" customHeight="1">
      <c r="A7" s="86" t="str">
        <f>"令和"&amp;TEXT(《入力シート》!$D$6,"#,##0年度")&amp;"　豊島区介護職員宿舎借り上げ支援事業 "</f>
        <v xml:space="preserve">令和8年度　豊島区介護職員宿舎借り上げ支援事業 </v>
      </c>
      <c r="B7" s="87"/>
      <c r="C7" s="87"/>
      <c r="D7" s="87"/>
      <c r="E7" s="88" t="s">
        <v>111</v>
      </c>
      <c r="F7" s="87"/>
    </row>
    <row r="9" spans="1:6" ht="24.75" customHeight="1">
      <c r="A9" s="89" t="s">
        <v>112</v>
      </c>
      <c r="B9" s="176">
        <f>《入力シート》!D18</f>
        <v>0</v>
      </c>
      <c r="C9" s="89"/>
      <c r="D9" s="89"/>
      <c r="E9" s="89"/>
      <c r="F9" s="89"/>
    </row>
    <row r="10" spans="1:6" ht="24.75" customHeight="1">
      <c r="A10" s="89" t="s">
        <v>113</v>
      </c>
      <c r="B10" s="176">
        <f>《入力シート》!D19</f>
        <v>0</v>
      </c>
      <c r="C10" s="89"/>
      <c r="D10" s="89"/>
      <c r="E10" s="89"/>
      <c r="F10" s="89"/>
    </row>
    <row r="11" spans="1:6" ht="24.75" customHeight="1" thickBot="1">
      <c r="A11" s="89" t="s">
        <v>114</v>
      </c>
      <c r="B11" s="91">
        <f>F16</f>
        <v>0</v>
      </c>
      <c r="C11" s="89"/>
      <c r="D11" s="89"/>
      <c r="E11" s="89"/>
      <c r="F11" s="89"/>
    </row>
    <row r="12" spans="1:6" ht="24.75" customHeight="1">
      <c r="A12" s="89" t="s">
        <v>115</v>
      </c>
      <c r="B12" s="89"/>
      <c r="C12" s="89"/>
      <c r="D12" s="89"/>
      <c r="E12" s="89"/>
      <c r="F12" s="89"/>
    </row>
    <row r="13" spans="1:6" ht="24.75" customHeight="1">
      <c r="A13" s="92"/>
      <c r="B13" s="92" t="s">
        <v>116</v>
      </c>
      <c r="C13" s="92" t="s">
        <v>117</v>
      </c>
      <c r="D13" s="92" t="s">
        <v>49</v>
      </c>
      <c r="E13" s="92" t="s">
        <v>50</v>
      </c>
      <c r="F13" s="92" t="s">
        <v>118</v>
      </c>
    </row>
    <row r="14" spans="1:6" ht="24.75" customHeight="1">
      <c r="A14" s="93">
        <v>1</v>
      </c>
      <c r="B14" s="185">
        <f>《入力シート》!D22</f>
        <v>0</v>
      </c>
      <c r="C14" s="185">
        <f>《入力シート》!D24</f>
        <v>0</v>
      </c>
      <c r="D14" s="186">
        <f>《入力シート》!D28</f>
        <v>0</v>
      </c>
      <c r="E14" s="186">
        <f>《入力シート》!D29</f>
        <v>0</v>
      </c>
      <c r="F14" s="21">
        <f>'様式1-3宿舎別（1）'!N25</f>
        <v>0</v>
      </c>
    </row>
    <row r="15" spans="1:6" ht="24.75" customHeight="1">
      <c r="A15" s="93">
        <v>2</v>
      </c>
      <c r="B15" s="185">
        <f>《入力シート》!D31</f>
        <v>0</v>
      </c>
      <c r="C15" s="185">
        <f>《入力シート》!D33</f>
        <v>0</v>
      </c>
      <c r="D15" s="186">
        <f>《入力シート》!D37</f>
        <v>0</v>
      </c>
      <c r="E15" s="186">
        <f>《入力シート》!D38</f>
        <v>0</v>
      </c>
      <c r="F15" s="191" t="str">
        <f>IF('様式1-3宿舎別（2）'!N25=0,"",'様式1-3宿舎別（2）'!N25)</f>
        <v/>
      </c>
    </row>
    <row r="16" spans="1:6" ht="24.75" customHeight="1">
      <c r="A16" s="94"/>
      <c r="B16" s="95"/>
      <c r="C16" s="96"/>
      <c r="D16" s="96"/>
      <c r="E16" s="97" t="s">
        <v>119</v>
      </c>
      <c r="F16" s="21">
        <f>SUM(F14:F15)</f>
        <v>0</v>
      </c>
    </row>
    <row r="17" spans="1:2" ht="24.75" customHeight="1">
      <c r="A17" s="98"/>
      <c r="B17" s="99"/>
    </row>
  </sheetData>
  <sheetProtection algorithmName="SHA-512" hashValue="zJis7s4y05D/oXj8QiTPIqwtyBuZ5DT0lM5NqE5p+DOUfKR8RAaIgN239RlhPHrCo3leD9ey8jUxomM8CADdqA==" saltValue="L7QCAHBvzzfQ9/6g1AFKAA==" spinCount="100000" sheet="1" objects="1" scenarios="1" selectLockedCells="1"/>
  <phoneticPr fontId="5"/>
  <pageMargins left="0.7" right="0.7" top="0.75" bottom="0.75" header="0.3" footer="0.3"/>
  <pageSetup paperSize="9" scale="96" orientation="landscape" r:id="rId1"/>
  <colBreaks count="1" manualBreakCount="1">
    <brk id="6" max="1048575" man="1"/>
  </colBreak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pageSetUpPr fitToPage="1"/>
  </sheetPr>
  <dimension ref="A1:N29"/>
  <sheetViews>
    <sheetView view="pageBreakPreview" zoomScale="55" zoomScaleNormal="85" zoomScaleSheetLayoutView="55" workbookViewId="0">
      <selection activeCell="F15" sqref="F15"/>
    </sheetView>
  </sheetViews>
  <sheetFormatPr defaultRowHeight="19.899999999999999"/>
  <cols>
    <col min="1" max="1" width="22.5" style="10" customWidth="1"/>
    <col min="2" max="14" width="13.5" style="10" customWidth="1"/>
    <col min="15" max="16384" width="9" style="10"/>
  </cols>
  <sheetData>
    <row r="1" spans="1:14">
      <c r="A1" s="10" t="s">
        <v>120</v>
      </c>
    </row>
    <row r="2" spans="1:14">
      <c r="M2" s="242">
        <f>《入力シート》!D7</f>
        <v>0</v>
      </c>
      <c r="N2" s="242"/>
    </row>
    <row r="3" spans="1:14">
      <c r="A3" s="10" t="s">
        <v>1</v>
      </c>
    </row>
    <row r="4" spans="1:14" ht="24" customHeight="1">
      <c r="K4" s="10" t="s">
        <v>110</v>
      </c>
      <c r="L4" s="138">
        <f>《入力シート》!D8</f>
        <v>0</v>
      </c>
      <c r="M4" s="100"/>
      <c r="N4" s="100"/>
    </row>
    <row r="6" spans="1:14" ht="30" customHeight="1">
      <c r="A6" s="101" t="str">
        <f>"令和"&amp;TEXT(《入力シート》!$D$6,"#,##0年度")&amp;"　豊島区介護職員宿舎借り上げ支援事業"</f>
        <v>令和8年度　豊島区介護職員宿舎借り上げ支援事業</v>
      </c>
      <c r="B6" s="87"/>
      <c r="C6" s="87"/>
      <c r="D6" s="87"/>
      <c r="E6" s="87"/>
      <c r="F6" s="87"/>
      <c r="G6" s="87"/>
      <c r="H6" s="87"/>
      <c r="I6" s="18" t="s">
        <v>121</v>
      </c>
      <c r="J6" s="87"/>
      <c r="K6" s="87"/>
      <c r="L6" s="87"/>
      <c r="M6" s="87"/>
      <c r="N6" s="87"/>
    </row>
    <row r="7" spans="1:14">
      <c r="M7" s="10" t="s">
        <v>122</v>
      </c>
    </row>
    <row r="8" spans="1:14">
      <c r="A8" s="10" t="s">
        <v>123</v>
      </c>
      <c r="G8" s="10" t="s">
        <v>124</v>
      </c>
    </row>
    <row r="9" spans="1:14" ht="24" customHeight="1">
      <c r="A9" s="102" t="s">
        <v>125</v>
      </c>
      <c r="B9" s="168">
        <f>《入力シート》!D18</f>
        <v>0</v>
      </c>
      <c r="C9" s="104"/>
      <c r="D9" s="104"/>
      <c r="E9" s="105"/>
      <c r="F9" s="90"/>
      <c r="G9" s="128" t="s">
        <v>126</v>
      </c>
      <c r="H9" s="105"/>
      <c r="I9" s="168">
        <f>《入力シート》!D31</f>
        <v>0</v>
      </c>
      <c r="J9" s="104"/>
      <c r="K9" s="104"/>
      <c r="L9" s="104"/>
      <c r="M9" s="129"/>
      <c r="N9" s="107"/>
    </row>
    <row r="10" spans="1:14" ht="24" customHeight="1">
      <c r="A10" s="108" t="s">
        <v>127</v>
      </c>
      <c r="B10" s="168">
        <f>《入力シート》!D19</f>
        <v>0</v>
      </c>
      <c r="C10" s="110"/>
      <c r="D10" s="110"/>
      <c r="E10" s="111"/>
      <c r="F10" s="90"/>
      <c r="G10" s="109" t="s">
        <v>128</v>
      </c>
      <c r="H10" s="111"/>
      <c r="I10" s="168">
        <f>《入力シート》!D32</f>
        <v>0</v>
      </c>
      <c r="J10" s="110"/>
      <c r="K10" s="110"/>
      <c r="L10" s="111"/>
      <c r="M10" s="129"/>
      <c r="N10" s="107"/>
    </row>
    <row r="11" spans="1:14" ht="24" customHeight="1">
      <c r="A11" s="109" t="s">
        <v>129</v>
      </c>
      <c r="B11" s="168">
        <f>《入力シート》!D20</f>
        <v>0</v>
      </c>
      <c r="C11" s="110"/>
      <c r="D11" s="110"/>
      <c r="E11" s="111"/>
      <c r="F11" s="90"/>
      <c r="G11" s="109" t="s">
        <v>130</v>
      </c>
      <c r="H11" s="111"/>
      <c r="I11" s="168">
        <f>《入力シート》!D33</f>
        <v>0</v>
      </c>
      <c r="J11" s="110"/>
      <c r="K11" s="110"/>
      <c r="L11" s="111"/>
      <c r="M11" s="129"/>
      <c r="N11" s="107"/>
    </row>
    <row r="12" spans="1:14" ht="24" customHeight="1">
      <c r="A12" s="112" t="s">
        <v>131</v>
      </c>
      <c r="B12" s="243">
        <f>《入力シート》!D21</f>
        <v>0</v>
      </c>
      <c r="C12" s="244"/>
      <c r="D12" s="244"/>
      <c r="E12" s="245"/>
      <c r="F12" s="90"/>
      <c r="G12" s="113" t="s">
        <v>132</v>
      </c>
      <c r="H12" s="105" t="s">
        <v>133</v>
      </c>
      <c r="I12" s="243">
        <f>《入力シート》!D37</f>
        <v>0</v>
      </c>
      <c r="J12" s="244"/>
      <c r="K12" s="244"/>
      <c r="L12" s="245"/>
      <c r="M12" s="129"/>
      <c r="N12" s="107"/>
    </row>
    <row r="13" spans="1:14" ht="24" customHeight="1">
      <c r="A13" s="104"/>
      <c r="B13" s="114"/>
      <c r="C13" s="104"/>
      <c r="D13" s="104"/>
      <c r="E13" s="104"/>
      <c r="F13" s="90"/>
      <c r="G13" s="115"/>
      <c r="H13" s="116" t="s">
        <v>134</v>
      </c>
      <c r="I13" s="243">
        <f>《入力シート》!D38</f>
        <v>0</v>
      </c>
      <c r="J13" s="244"/>
      <c r="K13" s="244"/>
      <c r="L13" s="245"/>
      <c r="M13" s="130"/>
      <c r="N13" s="107"/>
    </row>
    <row r="14" spans="1:14" ht="24" customHeight="1">
      <c r="B14" s="131"/>
      <c r="C14" s="131"/>
      <c r="D14" s="131"/>
      <c r="E14" s="131"/>
      <c r="F14" s="131"/>
      <c r="G14" s="131"/>
      <c r="H14" s="131"/>
      <c r="I14" s="132"/>
      <c r="J14" s="131"/>
      <c r="K14" s="131"/>
      <c r="L14" s="131"/>
      <c r="M14" s="131"/>
    </row>
    <row r="15" spans="1:14" ht="24" customHeight="1" thickBot="1">
      <c r="A15" s="10" t="s">
        <v>135</v>
      </c>
      <c r="B15" s="241">
        <f>N25</f>
        <v>0</v>
      </c>
      <c r="C15" s="241"/>
      <c r="D15" s="241"/>
    </row>
    <row r="16" spans="1:14" ht="24" customHeight="1">
      <c r="A16" s="10" t="s">
        <v>69</v>
      </c>
      <c r="B16" s="131"/>
      <c r="C16" s="131"/>
      <c r="D16" s="131"/>
    </row>
    <row r="17" spans="1:14" ht="23.25" customHeight="1">
      <c r="A17" s="117" t="s">
        <v>136</v>
      </c>
      <c r="B17" s="118" t="s">
        <v>137</v>
      </c>
      <c r="C17" s="118" t="s">
        <v>138</v>
      </c>
      <c r="D17" s="118" t="s">
        <v>139</v>
      </c>
      <c r="E17" s="118" t="s">
        <v>140</v>
      </c>
      <c r="F17" s="118" t="s">
        <v>141</v>
      </c>
      <c r="G17" s="118" t="s">
        <v>142</v>
      </c>
      <c r="H17" s="118" t="s">
        <v>143</v>
      </c>
      <c r="I17" s="118" t="s">
        <v>144</v>
      </c>
      <c r="J17" s="118" t="s">
        <v>145</v>
      </c>
      <c r="K17" s="118" t="s">
        <v>146</v>
      </c>
      <c r="L17" s="118" t="s">
        <v>147</v>
      </c>
      <c r="M17" s="118" t="s">
        <v>148</v>
      </c>
      <c r="N17" s="118" t="s">
        <v>149</v>
      </c>
    </row>
    <row r="18" spans="1:14" ht="39" customHeight="1">
      <c r="A18" s="117" t="s">
        <v>150</v>
      </c>
      <c r="B18" s="151"/>
      <c r="C18" s="151"/>
      <c r="D18" s="151"/>
      <c r="E18" s="151"/>
      <c r="F18" s="151"/>
      <c r="G18" s="151"/>
      <c r="H18" s="151"/>
      <c r="I18" s="151"/>
      <c r="J18" s="151"/>
      <c r="K18" s="151"/>
      <c r="L18" s="151"/>
      <c r="M18" s="151"/>
      <c r="N18" s="119">
        <f>SUM(B18:M18)</f>
        <v>0</v>
      </c>
    </row>
    <row r="19" spans="1:14" ht="39" customHeight="1">
      <c r="A19" s="117" t="s">
        <v>151</v>
      </c>
      <c r="B19" s="151"/>
      <c r="C19" s="151"/>
      <c r="D19" s="151"/>
      <c r="E19" s="151"/>
      <c r="F19" s="151"/>
      <c r="G19" s="151"/>
      <c r="H19" s="151"/>
      <c r="I19" s="151"/>
      <c r="J19" s="151"/>
      <c r="K19" s="151"/>
      <c r="L19" s="151"/>
      <c r="M19" s="151"/>
      <c r="N19" s="119">
        <f>SUM(B19:M19)</f>
        <v>0</v>
      </c>
    </row>
    <row r="20" spans="1:14" ht="39" customHeight="1">
      <c r="A20" s="117" t="s">
        <v>152</v>
      </c>
      <c r="B20" s="151"/>
      <c r="C20" s="151"/>
      <c r="D20" s="151"/>
      <c r="E20" s="151"/>
      <c r="F20" s="151"/>
      <c r="G20" s="151"/>
      <c r="H20" s="151"/>
      <c r="I20" s="151"/>
      <c r="J20" s="151"/>
      <c r="K20" s="151"/>
      <c r="L20" s="151"/>
      <c r="M20" s="151"/>
      <c r="N20" s="151"/>
    </row>
    <row r="21" spans="1:14" ht="39" customHeight="1" thickBot="1">
      <c r="A21" s="120" t="s">
        <v>153</v>
      </c>
      <c r="B21" s="121">
        <f>SUM(B18:B20)</f>
        <v>0</v>
      </c>
      <c r="C21" s="121">
        <f t="shared" ref="C21:M21" si="0">SUM(C18:C20)</f>
        <v>0</v>
      </c>
      <c r="D21" s="121">
        <f t="shared" si="0"/>
        <v>0</v>
      </c>
      <c r="E21" s="121">
        <f t="shared" si="0"/>
        <v>0</v>
      </c>
      <c r="F21" s="121">
        <f t="shared" si="0"/>
        <v>0</v>
      </c>
      <c r="G21" s="121">
        <f t="shared" si="0"/>
        <v>0</v>
      </c>
      <c r="H21" s="121">
        <f t="shared" si="0"/>
        <v>0</v>
      </c>
      <c r="I21" s="121">
        <f t="shared" si="0"/>
        <v>0</v>
      </c>
      <c r="J21" s="121">
        <f t="shared" si="0"/>
        <v>0</v>
      </c>
      <c r="K21" s="121">
        <f t="shared" si="0"/>
        <v>0</v>
      </c>
      <c r="L21" s="121">
        <f t="shared" si="0"/>
        <v>0</v>
      </c>
      <c r="M21" s="121">
        <f t="shared" si="0"/>
        <v>0</v>
      </c>
      <c r="N21" s="121">
        <f>SUM(B21:M21)</f>
        <v>0</v>
      </c>
    </row>
    <row r="22" spans="1:14" ht="39" customHeight="1">
      <c r="A22" s="122" t="s">
        <v>154</v>
      </c>
      <c r="B22" s="150"/>
      <c r="C22" s="150"/>
      <c r="D22" s="150"/>
      <c r="E22" s="150"/>
      <c r="F22" s="150"/>
      <c r="G22" s="150"/>
      <c r="H22" s="150"/>
      <c r="I22" s="150"/>
      <c r="J22" s="150"/>
      <c r="K22" s="150"/>
      <c r="L22" s="150"/>
      <c r="M22" s="150"/>
      <c r="N22" s="123">
        <f>SUM(B22:M22)</f>
        <v>0</v>
      </c>
    </row>
    <row r="23" spans="1:14" ht="39" customHeight="1">
      <c r="A23" s="133" t="s">
        <v>155</v>
      </c>
      <c r="B23" s="119">
        <f>B21-B22</f>
        <v>0</v>
      </c>
      <c r="C23" s="119">
        <f t="shared" ref="C23:M23" si="1">C21-C22</f>
        <v>0</v>
      </c>
      <c r="D23" s="119">
        <f t="shared" si="1"/>
        <v>0</v>
      </c>
      <c r="E23" s="119">
        <f t="shared" si="1"/>
        <v>0</v>
      </c>
      <c r="F23" s="119">
        <f t="shared" si="1"/>
        <v>0</v>
      </c>
      <c r="G23" s="119">
        <f t="shared" si="1"/>
        <v>0</v>
      </c>
      <c r="H23" s="119">
        <f t="shared" si="1"/>
        <v>0</v>
      </c>
      <c r="I23" s="119">
        <f t="shared" si="1"/>
        <v>0</v>
      </c>
      <c r="J23" s="119">
        <f t="shared" si="1"/>
        <v>0</v>
      </c>
      <c r="K23" s="119">
        <f t="shared" si="1"/>
        <v>0</v>
      </c>
      <c r="L23" s="119">
        <f t="shared" si="1"/>
        <v>0</v>
      </c>
      <c r="M23" s="119">
        <f t="shared" si="1"/>
        <v>0</v>
      </c>
      <c r="N23" s="119">
        <f t="shared" ref="N23:N24" si="2">SUM(B23:M23)</f>
        <v>0</v>
      </c>
    </row>
    <row r="24" spans="1:14" ht="39" customHeight="1">
      <c r="A24" s="133" t="s">
        <v>156</v>
      </c>
      <c r="B24" s="119">
        <f>IF(B23&lt;82000,B23,82000)</f>
        <v>0</v>
      </c>
      <c r="C24" s="119">
        <f t="shared" ref="C24:M24" si="3">IF(C23&lt;82000,C23,82000)</f>
        <v>0</v>
      </c>
      <c r="D24" s="119">
        <f t="shared" si="3"/>
        <v>0</v>
      </c>
      <c r="E24" s="119">
        <f t="shared" si="3"/>
        <v>0</v>
      </c>
      <c r="F24" s="119">
        <f t="shared" si="3"/>
        <v>0</v>
      </c>
      <c r="G24" s="119">
        <f t="shared" si="3"/>
        <v>0</v>
      </c>
      <c r="H24" s="119">
        <f t="shared" si="3"/>
        <v>0</v>
      </c>
      <c r="I24" s="119">
        <f t="shared" si="3"/>
        <v>0</v>
      </c>
      <c r="J24" s="119">
        <f t="shared" si="3"/>
        <v>0</v>
      </c>
      <c r="K24" s="119">
        <f t="shared" si="3"/>
        <v>0</v>
      </c>
      <c r="L24" s="119">
        <f t="shared" si="3"/>
        <v>0</v>
      </c>
      <c r="M24" s="119">
        <f t="shared" si="3"/>
        <v>0</v>
      </c>
      <c r="N24" s="119">
        <f t="shared" si="2"/>
        <v>0</v>
      </c>
    </row>
    <row r="25" spans="1:14" ht="39" customHeight="1">
      <c r="A25" s="133" t="s">
        <v>157</v>
      </c>
      <c r="B25" s="119">
        <f>ROUNDDOWN(B24*7/8,-3)</f>
        <v>0</v>
      </c>
      <c r="C25" s="119">
        <f t="shared" ref="C25:M25" si="4">ROUNDDOWN(C24*7/8,-3)</f>
        <v>0</v>
      </c>
      <c r="D25" s="119">
        <f t="shared" si="4"/>
        <v>0</v>
      </c>
      <c r="E25" s="119">
        <f t="shared" si="4"/>
        <v>0</v>
      </c>
      <c r="F25" s="119">
        <f t="shared" si="4"/>
        <v>0</v>
      </c>
      <c r="G25" s="119">
        <f t="shared" si="4"/>
        <v>0</v>
      </c>
      <c r="H25" s="119">
        <f t="shared" si="4"/>
        <v>0</v>
      </c>
      <c r="I25" s="119">
        <f t="shared" si="4"/>
        <v>0</v>
      </c>
      <c r="J25" s="119">
        <f t="shared" si="4"/>
        <v>0</v>
      </c>
      <c r="K25" s="119">
        <f t="shared" si="4"/>
        <v>0</v>
      </c>
      <c r="L25" s="119">
        <f t="shared" si="4"/>
        <v>0</v>
      </c>
      <c r="M25" s="119">
        <f t="shared" si="4"/>
        <v>0</v>
      </c>
      <c r="N25" s="119">
        <f>SUM(B25:M25)</f>
        <v>0</v>
      </c>
    </row>
    <row r="26" spans="1:14" ht="36" customHeight="1">
      <c r="A26" s="117" t="s">
        <v>90</v>
      </c>
      <c r="B26" s="125"/>
      <c r="C26" s="125"/>
      <c r="D26" s="125"/>
      <c r="E26" s="125"/>
      <c r="F26" s="125"/>
      <c r="G26" s="125"/>
      <c r="H26" s="125"/>
      <c r="I26" s="125"/>
      <c r="J26" s="125"/>
      <c r="K26" s="125"/>
      <c r="L26" s="125"/>
      <c r="M26" s="125"/>
      <c r="N26" s="126"/>
    </row>
    <row r="27" spans="1:14">
      <c r="A27" s="10" t="s">
        <v>158</v>
      </c>
    </row>
    <row r="28" spans="1:14">
      <c r="A28" s="127" t="s">
        <v>159</v>
      </c>
      <c r="B28" s="127"/>
    </row>
    <row r="29" spans="1:14">
      <c r="A29" s="183" t="s">
        <v>160</v>
      </c>
    </row>
  </sheetData>
  <sheetProtection algorithmName="SHA-512" hashValue="cqlWWz2ld9dtbyT03vwjroRGd3/p5vs6CIWUGoMEqIdyA2WibrPPrWZHsHQlKC518VNMKpJwZtnnNX/sBgWbXw==" saltValue="8F4drUHt7F/VjtdjywPWrA==" spinCount="100000" sheet="1" selectLockedCells="1"/>
  <mergeCells count="5">
    <mergeCell ref="B15:D15"/>
    <mergeCell ref="M2:N2"/>
    <mergeCell ref="B12:E12"/>
    <mergeCell ref="I12:L12"/>
    <mergeCell ref="I13:L13"/>
  </mergeCells>
  <phoneticPr fontId="5"/>
  <pageMargins left="0.7" right="0.7" top="0.75" bottom="0.75" header="0.3" footer="0.3"/>
  <pageSetup paperSize="9" scale="58" orientation="landscape"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pageSetUpPr fitToPage="1"/>
  </sheetPr>
  <dimension ref="A1:N29"/>
  <sheetViews>
    <sheetView view="pageBreakPreview" zoomScale="55" zoomScaleNormal="85" zoomScaleSheetLayoutView="55" workbookViewId="0">
      <selection activeCell="F15" sqref="F15"/>
    </sheetView>
  </sheetViews>
  <sheetFormatPr defaultRowHeight="19.899999999999999"/>
  <cols>
    <col min="1" max="1" width="22.5" style="10" customWidth="1"/>
    <col min="2" max="14" width="13.5" style="10" customWidth="1"/>
    <col min="15" max="16384" width="9" style="10"/>
  </cols>
  <sheetData>
    <row r="1" spans="1:14">
      <c r="A1" s="10" t="s">
        <v>120</v>
      </c>
    </row>
    <row r="2" spans="1:14">
      <c r="M2" s="242">
        <f>《入力シート》!D7</f>
        <v>0</v>
      </c>
      <c r="N2" s="242"/>
    </row>
    <row r="3" spans="1:14">
      <c r="A3" s="10" t="s">
        <v>1</v>
      </c>
    </row>
    <row r="4" spans="1:14" ht="24" customHeight="1">
      <c r="K4" s="10" t="s">
        <v>110</v>
      </c>
      <c r="L4" s="138">
        <f>《入力シート》!D8</f>
        <v>0</v>
      </c>
      <c r="M4" s="100"/>
      <c r="N4" s="100"/>
    </row>
    <row r="6" spans="1:14" ht="30" customHeight="1">
      <c r="A6" s="101" t="str">
        <f>"令和"&amp;TEXT(《入力シート》!$D$6,"#,##0年度")&amp;"　豊島区介護職員宿舎借り上げ支援事業"</f>
        <v>令和8年度　豊島区介護職員宿舎借り上げ支援事業</v>
      </c>
      <c r="B6" s="87"/>
      <c r="C6" s="87"/>
      <c r="D6" s="87"/>
      <c r="E6" s="87"/>
      <c r="F6" s="87"/>
      <c r="G6" s="87"/>
      <c r="H6" s="87"/>
      <c r="I6" s="18" t="s">
        <v>121</v>
      </c>
      <c r="J6" s="87"/>
      <c r="K6" s="87"/>
      <c r="L6" s="87"/>
      <c r="M6" s="87"/>
      <c r="N6" s="87"/>
    </row>
    <row r="7" spans="1:14">
      <c r="M7" s="10" t="s">
        <v>122</v>
      </c>
    </row>
    <row r="8" spans="1:14">
      <c r="A8" s="10" t="s">
        <v>123</v>
      </c>
      <c r="G8" s="10" t="s">
        <v>124</v>
      </c>
    </row>
    <row r="9" spans="1:14" ht="24" customHeight="1">
      <c r="A9" s="102" t="s">
        <v>125</v>
      </c>
      <c r="B9" s="168">
        <f>《入力シート》!D18</f>
        <v>0</v>
      </c>
      <c r="C9" s="104"/>
      <c r="D9" s="104"/>
      <c r="E9" s="105"/>
      <c r="F9" s="90"/>
      <c r="G9" s="103" t="s">
        <v>126</v>
      </c>
      <c r="H9" s="105"/>
      <c r="I9" s="168">
        <f>《入力シート》!D22</f>
        <v>0</v>
      </c>
      <c r="J9" s="104"/>
      <c r="K9" s="104"/>
      <c r="L9" s="104"/>
      <c r="M9" s="106"/>
      <c r="N9" s="107"/>
    </row>
    <row r="10" spans="1:14" ht="24" customHeight="1">
      <c r="A10" s="108" t="s">
        <v>127</v>
      </c>
      <c r="B10" s="168">
        <f>《入力シート》!D19</f>
        <v>0</v>
      </c>
      <c r="C10" s="110"/>
      <c r="D10" s="110"/>
      <c r="E10" s="111"/>
      <c r="F10" s="90"/>
      <c r="G10" s="109" t="s">
        <v>128</v>
      </c>
      <c r="H10" s="111"/>
      <c r="I10" s="168">
        <f>《入力シート》!D23</f>
        <v>0</v>
      </c>
      <c r="J10" s="110"/>
      <c r="K10" s="110"/>
      <c r="L10" s="111"/>
      <c r="M10" s="106"/>
      <c r="N10" s="107"/>
    </row>
    <row r="11" spans="1:14" ht="24" customHeight="1">
      <c r="A11" s="109" t="s">
        <v>129</v>
      </c>
      <c r="B11" s="168">
        <f>《入力シート》!D20</f>
        <v>0</v>
      </c>
      <c r="C11" s="110"/>
      <c r="D11" s="110"/>
      <c r="E11" s="111"/>
      <c r="F11" s="90"/>
      <c r="G11" s="109" t="s">
        <v>130</v>
      </c>
      <c r="H11" s="111"/>
      <c r="I11" s="168">
        <f>《入力シート》!D24</f>
        <v>0</v>
      </c>
      <c r="J11" s="110"/>
      <c r="K11" s="110"/>
      <c r="L11" s="111"/>
      <c r="M11" s="106"/>
      <c r="N11" s="107"/>
    </row>
    <row r="12" spans="1:14" ht="24" customHeight="1">
      <c r="A12" s="112" t="s">
        <v>131</v>
      </c>
      <c r="B12" s="243">
        <f>《入力シート》!D21</f>
        <v>0</v>
      </c>
      <c r="C12" s="244"/>
      <c r="D12" s="244"/>
      <c r="E12" s="245"/>
      <c r="F12" s="90"/>
      <c r="G12" s="113" t="s">
        <v>132</v>
      </c>
      <c r="H12" s="105" t="s">
        <v>133</v>
      </c>
      <c r="I12" s="243">
        <f>《入力シート》!D28</f>
        <v>0</v>
      </c>
      <c r="J12" s="244"/>
      <c r="K12" s="244"/>
      <c r="L12" s="245"/>
      <c r="M12" s="106"/>
      <c r="N12" s="107"/>
    </row>
    <row r="13" spans="1:14" ht="24" customHeight="1">
      <c r="A13" s="104"/>
      <c r="B13" s="114"/>
      <c r="C13" s="104"/>
      <c r="D13" s="104"/>
      <c r="E13" s="104"/>
      <c r="F13" s="90"/>
      <c r="G13" s="115"/>
      <c r="H13" s="116" t="s">
        <v>134</v>
      </c>
      <c r="I13" s="243">
        <f>《入力シート》!D29</f>
        <v>0</v>
      </c>
      <c r="J13" s="244"/>
      <c r="K13" s="244"/>
      <c r="L13" s="245"/>
      <c r="M13" s="107"/>
      <c r="N13" s="107"/>
    </row>
    <row r="14" spans="1:14" ht="24" customHeight="1"/>
    <row r="15" spans="1:14" ht="24" customHeight="1" thickBot="1">
      <c r="A15" s="10" t="s">
        <v>135</v>
      </c>
      <c r="B15" s="241">
        <f>N25</f>
        <v>0</v>
      </c>
      <c r="C15" s="241"/>
      <c r="D15" s="241"/>
    </row>
    <row r="16" spans="1:14" ht="24" customHeight="1">
      <c r="A16" s="10" t="s">
        <v>69</v>
      </c>
    </row>
    <row r="17" spans="1:14" ht="23.25" customHeight="1">
      <c r="A17" s="117" t="s">
        <v>136</v>
      </c>
      <c r="B17" s="118" t="s">
        <v>137</v>
      </c>
      <c r="C17" s="118" t="s">
        <v>138</v>
      </c>
      <c r="D17" s="118" t="s">
        <v>139</v>
      </c>
      <c r="E17" s="118" t="s">
        <v>140</v>
      </c>
      <c r="F17" s="118" t="s">
        <v>141</v>
      </c>
      <c r="G17" s="118" t="s">
        <v>142</v>
      </c>
      <c r="H17" s="118" t="s">
        <v>143</v>
      </c>
      <c r="I17" s="118" t="s">
        <v>144</v>
      </c>
      <c r="J17" s="118" t="s">
        <v>145</v>
      </c>
      <c r="K17" s="118" t="s">
        <v>146</v>
      </c>
      <c r="L17" s="118" t="s">
        <v>147</v>
      </c>
      <c r="M17" s="118" t="s">
        <v>148</v>
      </c>
      <c r="N17" s="118" t="s">
        <v>149</v>
      </c>
    </row>
    <row r="18" spans="1:14" ht="39" customHeight="1">
      <c r="A18" s="117" t="s">
        <v>150</v>
      </c>
      <c r="B18" s="151"/>
      <c r="C18" s="151"/>
      <c r="D18" s="151"/>
      <c r="E18" s="151"/>
      <c r="F18" s="151"/>
      <c r="G18" s="151"/>
      <c r="H18" s="151"/>
      <c r="I18" s="151"/>
      <c r="J18" s="151"/>
      <c r="K18" s="151"/>
      <c r="L18" s="151"/>
      <c r="M18" s="151"/>
      <c r="N18" s="119">
        <f>SUM(B18:M18)</f>
        <v>0</v>
      </c>
    </row>
    <row r="19" spans="1:14" ht="39" customHeight="1">
      <c r="A19" s="117" t="s">
        <v>151</v>
      </c>
      <c r="B19" s="151"/>
      <c r="C19" s="151"/>
      <c r="D19" s="151"/>
      <c r="E19" s="151"/>
      <c r="F19" s="151"/>
      <c r="G19" s="151"/>
      <c r="H19" s="151"/>
      <c r="I19" s="151"/>
      <c r="J19" s="151"/>
      <c r="K19" s="151"/>
      <c r="L19" s="151"/>
      <c r="M19" s="151"/>
      <c r="N19" s="119">
        <f>SUM(B19:M19)</f>
        <v>0</v>
      </c>
    </row>
    <row r="20" spans="1:14" ht="39" customHeight="1">
      <c r="A20" s="117" t="s">
        <v>152</v>
      </c>
      <c r="B20" s="151"/>
      <c r="C20" s="151"/>
      <c r="D20" s="151"/>
      <c r="E20" s="151"/>
      <c r="F20" s="151"/>
      <c r="G20" s="151"/>
      <c r="H20" s="151"/>
      <c r="I20" s="151"/>
      <c r="J20" s="151"/>
      <c r="K20" s="151"/>
      <c r="L20" s="151"/>
      <c r="M20" s="151"/>
      <c r="N20" s="151"/>
    </row>
    <row r="21" spans="1:14" ht="39" customHeight="1" thickBot="1">
      <c r="A21" s="120" t="s">
        <v>153</v>
      </c>
      <c r="B21" s="121">
        <f>SUM(B18:B20)</f>
        <v>0</v>
      </c>
      <c r="C21" s="121">
        <f t="shared" ref="C21:M21" si="0">SUM(C18:C20)</f>
        <v>0</v>
      </c>
      <c r="D21" s="121">
        <f t="shared" si="0"/>
        <v>0</v>
      </c>
      <c r="E21" s="121">
        <f t="shared" si="0"/>
        <v>0</v>
      </c>
      <c r="F21" s="121">
        <f t="shared" si="0"/>
        <v>0</v>
      </c>
      <c r="G21" s="121">
        <f t="shared" si="0"/>
        <v>0</v>
      </c>
      <c r="H21" s="121">
        <f t="shared" si="0"/>
        <v>0</v>
      </c>
      <c r="I21" s="121">
        <f t="shared" si="0"/>
        <v>0</v>
      </c>
      <c r="J21" s="121">
        <f t="shared" si="0"/>
        <v>0</v>
      </c>
      <c r="K21" s="121">
        <f t="shared" si="0"/>
        <v>0</v>
      </c>
      <c r="L21" s="121">
        <f t="shared" si="0"/>
        <v>0</v>
      </c>
      <c r="M21" s="121">
        <f t="shared" si="0"/>
        <v>0</v>
      </c>
      <c r="N21" s="121">
        <f>SUM(N18:N20)</f>
        <v>0</v>
      </c>
    </row>
    <row r="22" spans="1:14" ht="39" customHeight="1">
      <c r="A22" s="122" t="s">
        <v>154</v>
      </c>
      <c r="B22" s="150"/>
      <c r="C22" s="150"/>
      <c r="D22" s="150"/>
      <c r="E22" s="150"/>
      <c r="F22" s="150"/>
      <c r="G22" s="150"/>
      <c r="H22" s="150"/>
      <c r="I22" s="150"/>
      <c r="J22" s="150"/>
      <c r="K22" s="150"/>
      <c r="L22" s="150"/>
      <c r="M22" s="150"/>
      <c r="N22" s="123">
        <f>SUM(B22:M22)</f>
        <v>0</v>
      </c>
    </row>
    <row r="23" spans="1:14" ht="39" customHeight="1">
      <c r="A23" s="124" t="s">
        <v>155</v>
      </c>
      <c r="B23" s="119">
        <f>B21-B22</f>
        <v>0</v>
      </c>
      <c r="C23" s="119">
        <f t="shared" ref="C23:M23" si="1">C21-C22</f>
        <v>0</v>
      </c>
      <c r="D23" s="119">
        <f t="shared" si="1"/>
        <v>0</v>
      </c>
      <c r="E23" s="119">
        <f t="shared" si="1"/>
        <v>0</v>
      </c>
      <c r="F23" s="119">
        <f t="shared" si="1"/>
        <v>0</v>
      </c>
      <c r="G23" s="119">
        <f t="shared" si="1"/>
        <v>0</v>
      </c>
      <c r="H23" s="119">
        <f t="shared" si="1"/>
        <v>0</v>
      </c>
      <c r="I23" s="119">
        <f t="shared" si="1"/>
        <v>0</v>
      </c>
      <c r="J23" s="119">
        <f t="shared" si="1"/>
        <v>0</v>
      </c>
      <c r="K23" s="119">
        <f t="shared" si="1"/>
        <v>0</v>
      </c>
      <c r="L23" s="119">
        <f t="shared" si="1"/>
        <v>0</v>
      </c>
      <c r="M23" s="119">
        <f t="shared" si="1"/>
        <v>0</v>
      </c>
      <c r="N23" s="119">
        <f>SUM(B23:M23)</f>
        <v>0</v>
      </c>
    </row>
    <row r="24" spans="1:14" ht="39" customHeight="1">
      <c r="A24" s="124" t="s">
        <v>156</v>
      </c>
      <c r="B24" s="119">
        <f>IF(B23&lt;82000,B23,82000)</f>
        <v>0</v>
      </c>
      <c r="C24" s="119">
        <f t="shared" ref="C24:M24" si="2">IF(C23&lt;82000,C23,82000)</f>
        <v>0</v>
      </c>
      <c r="D24" s="119">
        <f t="shared" si="2"/>
        <v>0</v>
      </c>
      <c r="E24" s="119">
        <f t="shared" si="2"/>
        <v>0</v>
      </c>
      <c r="F24" s="119">
        <f t="shared" si="2"/>
        <v>0</v>
      </c>
      <c r="G24" s="119">
        <f t="shared" si="2"/>
        <v>0</v>
      </c>
      <c r="H24" s="119">
        <f t="shared" si="2"/>
        <v>0</v>
      </c>
      <c r="I24" s="119">
        <f t="shared" si="2"/>
        <v>0</v>
      </c>
      <c r="J24" s="119">
        <f t="shared" si="2"/>
        <v>0</v>
      </c>
      <c r="K24" s="119">
        <f t="shared" si="2"/>
        <v>0</v>
      </c>
      <c r="L24" s="119">
        <f t="shared" si="2"/>
        <v>0</v>
      </c>
      <c r="M24" s="119">
        <f t="shared" si="2"/>
        <v>0</v>
      </c>
      <c r="N24" s="119">
        <f t="shared" ref="N24" si="3">SUM(B24:M24)</f>
        <v>0</v>
      </c>
    </row>
    <row r="25" spans="1:14" ht="39" customHeight="1">
      <c r="A25" s="124" t="s">
        <v>157</v>
      </c>
      <c r="B25" s="119">
        <f>ROUNDDOWN(B24*7/8,-3)</f>
        <v>0</v>
      </c>
      <c r="C25" s="119">
        <f t="shared" ref="C25:M25" si="4">ROUNDDOWN(C24*7/8,-3)</f>
        <v>0</v>
      </c>
      <c r="D25" s="119">
        <f t="shared" si="4"/>
        <v>0</v>
      </c>
      <c r="E25" s="119">
        <f t="shared" si="4"/>
        <v>0</v>
      </c>
      <c r="F25" s="119">
        <f t="shared" si="4"/>
        <v>0</v>
      </c>
      <c r="G25" s="119">
        <f t="shared" si="4"/>
        <v>0</v>
      </c>
      <c r="H25" s="119">
        <f t="shared" si="4"/>
        <v>0</v>
      </c>
      <c r="I25" s="119">
        <f t="shared" si="4"/>
        <v>0</v>
      </c>
      <c r="J25" s="119">
        <f t="shared" si="4"/>
        <v>0</v>
      </c>
      <c r="K25" s="119">
        <f t="shared" si="4"/>
        <v>0</v>
      </c>
      <c r="L25" s="119">
        <f t="shared" si="4"/>
        <v>0</v>
      </c>
      <c r="M25" s="119">
        <f t="shared" si="4"/>
        <v>0</v>
      </c>
      <c r="N25" s="119">
        <f>SUM(B25:M25)</f>
        <v>0</v>
      </c>
    </row>
    <row r="26" spans="1:14" ht="36" customHeight="1">
      <c r="A26" s="117" t="s">
        <v>90</v>
      </c>
      <c r="B26" s="125"/>
      <c r="C26" s="125"/>
      <c r="D26" s="125"/>
      <c r="E26" s="125"/>
      <c r="F26" s="125"/>
      <c r="G26" s="125"/>
      <c r="H26" s="125"/>
      <c r="I26" s="125"/>
      <c r="J26" s="125"/>
      <c r="K26" s="125"/>
      <c r="L26" s="125"/>
      <c r="M26" s="125"/>
      <c r="N26" s="126"/>
    </row>
    <row r="27" spans="1:14">
      <c r="A27" s="10" t="s">
        <v>158</v>
      </c>
    </row>
    <row r="28" spans="1:14">
      <c r="A28" s="127" t="s">
        <v>159</v>
      </c>
      <c r="B28" s="127"/>
    </row>
    <row r="29" spans="1:14">
      <c r="A29" s="183" t="s">
        <v>160</v>
      </c>
    </row>
  </sheetData>
  <sheetProtection algorithmName="SHA-512" hashValue="nioUtTjx5Fa5Uguno5m3lI1y3F/fw+WJNHMBXpndNoa1fHXfBauaQ5Jf1Y+BjWokzZwBJo5ABKQLErxvAQBH1w==" saltValue="NSah5RxfJgHx55uNNLq0Yw==" spinCount="100000" sheet="1" selectLockedCells="1"/>
  <mergeCells count="5">
    <mergeCell ref="B15:D15"/>
    <mergeCell ref="B12:E12"/>
    <mergeCell ref="I12:L12"/>
    <mergeCell ref="I13:L13"/>
    <mergeCell ref="M2:N2"/>
  </mergeCells>
  <phoneticPr fontId="5"/>
  <pageMargins left="0.7" right="0.7" top="0.75" bottom="0.75" header="0.3" footer="0.3"/>
  <pageSetup paperSize="9" scale="58" orientation="landscape" r:id="rId1"/>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F18"/>
  <sheetViews>
    <sheetView view="pageBreakPreview" topLeftCell="A4" zoomScale="80" zoomScaleNormal="55" zoomScaleSheetLayoutView="80" workbookViewId="0">
      <selection activeCell="F15" sqref="F15"/>
    </sheetView>
  </sheetViews>
  <sheetFormatPr defaultRowHeight="19.899999999999999"/>
  <cols>
    <col min="1" max="1" width="17.875" style="10" customWidth="1"/>
    <col min="2" max="2" width="29.125" style="10" customWidth="1"/>
    <col min="3" max="3" width="16.25" style="10" customWidth="1"/>
    <col min="4" max="5" width="16.75" style="10" customWidth="1"/>
    <col min="6" max="6" width="28.375" style="10" customWidth="1"/>
    <col min="7" max="16384" width="9" style="10"/>
  </cols>
  <sheetData>
    <row r="1" spans="1:6">
      <c r="A1" s="10" t="s">
        <v>109</v>
      </c>
    </row>
    <row r="2" spans="1:6">
      <c r="F2" s="169">
        <f>《入力シート》!D7</f>
        <v>0</v>
      </c>
    </row>
    <row r="3" spans="1:6">
      <c r="A3" s="10" t="s">
        <v>1</v>
      </c>
    </row>
    <row r="5" spans="1:6">
      <c r="E5" s="85" t="s">
        <v>110</v>
      </c>
      <c r="F5" s="138">
        <f>《入力シート》!D8</f>
        <v>0</v>
      </c>
    </row>
    <row r="7" spans="1:6" ht="30" customHeight="1">
      <c r="A7" s="86" t="str">
        <f>"令和"&amp;TEXT(《入力シート》!$D$6,"#,##0年度")&amp;"　豊島区介護職員宿舎借り上げ支援事業"</f>
        <v>令和8年度　豊島区介護職員宿舎借り上げ支援事業</v>
      </c>
      <c r="B7" s="87"/>
      <c r="C7" s="87"/>
      <c r="D7" s="87"/>
      <c r="E7" s="88" t="s">
        <v>111</v>
      </c>
      <c r="F7" s="87"/>
    </row>
    <row r="9" spans="1:6" ht="24.75" customHeight="1">
      <c r="A9" s="89" t="s">
        <v>112</v>
      </c>
      <c r="B9" s="176">
        <f>《入力シート》!D40</f>
        <v>0</v>
      </c>
      <c r="C9" s="89"/>
      <c r="D9" s="89"/>
      <c r="E9" s="89"/>
      <c r="F9" s="89"/>
    </row>
    <row r="10" spans="1:6" ht="24.75" customHeight="1">
      <c r="A10" s="89" t="s">
        <v>113</v>
      </c>
      <c r="B10" s="176">
        <f>《入力シート》!D41</f>
        <v>0</v>
      </c>
      <c r="C10" s="89"/>
      <c r="D10" s="89"/>
      <c r="E10" s="89"/>
      <c r="F10" s="89"/>
    </row>
    <row r="11" spans="1:6" ht="24.75" customHeight="1" thickBot="1">
      <c r="A11" s="89" t="s">
        <v>114</v>
      </c>
      <c r="B11" s="91">
        <f>F16</f>
        <v>0</v>
      </c>
      <c r="C11" s="89"/>
      <c r="D11" s="89"/>
      <c r="E11" s="89"/>
      <c r="F11" s="89"/>
    </row>
    <row r="12" spans="1:6" ht="24.75" customHeight="1">
      <c r="A12" s="89" t="s">
        <v>115</v>
      </c>
      <c r="B12" s="89"/>
      <c r="C12" s="89"/>
      <c r="D12" s="89"/>
      <c r="E12" s="89"/>
      <c r="F12" s="89"/>
    </row>
    <row r="13" spans="1:6" ht="24.75" customHeight="1">
      <c r="A13" s="92"/>
      <c r="B13" s="92" t="s">
        <v>116</v>
      </c>
      <c r="C13" s="92" t="s">
        <v>117</v>
      </c>
      <c r="D13" s="92" t="s">
        <v>49</v>
      </c>
      <c r="E13" s="92" t="s">
        <v>50</v>
      </c>
      <c r="F13" s="92" t="s">
        <v>118</v>
      </c>
    </row>
    <row r="14" spans="1:6" ht="24.75" customHeight="1">
      <c r="A14" s="93">
        <v>1</v>
      </c>
      <c r="B14" s="185">
        <f>《入力シート》!D44</f>
        <v>0</v>
      </c>
      <c r="C14" s="185">
        <f>《入力シート》!D46</f>
        <v>0</v>
      </c>
      <c r="D14" s="186">
        <f>《入力シート》!D50</f>
        <v>0</v>
      </c>
      <c r="E14" s="186">
        <f>《入力シート》!D51</f>
        <v>0</v>
      </c>
      <c r="F14" s="21">
        <f>'様式1-3宿舎別(3)'!N25</f>
        <v>0</v>
      </c>
    </row>
    <row r="15" spans="1:6" ht="24.75" customHeight="1">
      <c r="A15" s="93">
        <v>2</v>
      </c>
      <c r="B15" s="185">
        <f>《入力シート》!D53</f>
        <v>0</v>
      </c>
      <c r="C15" s="185">
        <f>《入力シート》!D55</f>
        <v>0</v>
      </c>
      <c r="D15" s="186">
        <f>《入力シート》!D59</f>
        <v>0</v>
      </c>
      <c r="E15" s="186">
        <f>《入力シート》!D60</f>
        <v>0</v>
      </c>
      <c r="F15" s="191" t="str">
        <f>IF('様式1-3宿舎別(4)'!N25=0,"",'様式1-3宿舎別(4)'!N25)</f>
        <v/>
      </c>
    </row>
    <row r="16" spans="1:6" ht="24.75" customHeight="1">
      <c r="A16" s="94"/>
      <c r="B16" s="95"/>
      <c r="C16" s="96"/>
      <c r="D16" s="96"/>
      <c r="E16" s="97" t="s">
        <v>119</v>
      </c>
      <c r="F16" s="21">
        <f>SUM(F14:F15)</f>
        <v>0</v>
      </c>
    </row>
    <row r="17" spans="1:2" ht="24.75" customHeight="1">
      <c r="A17" s="98"/>
      <c r="B17" s="99"/>
    </row>
    <row r="18" spans="1:2" ht="16.5" customHeight="1"/>
  </sheetData>
  <sheetProtection algorithmName="SHA-512" hashValue="mVTeUsjfscP+P0BUrzmEcYwmAXzbkqaFMCHrPK50HetnK3e3zdtacSboYPyybnz9cnC2fijzH6YSBpjxn1zbrA==" saltValue="/wQ4oOqcnTpFVWfjAR7yTg==" spinCount="100000" sheet="1" objects="1" scenarios="1" selectLockedCells="1"/>
  <phoneticPr fontId="5"/>
  <pageMargins left="0.7" right="0.7" top="0.75" bottom="0.75" header="0.3" footer="0.3"/>
  <pageSetup paperSize="9" scale="96" orientation="landscape" r:id="rId1"/>
  <colBreaks count="1" manualBreakCount="1">
    <brk id="6" max="1048575" man="1"/>
  </colBreak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pageSetUpPr fitToPage="1"/>
  </sheetPr>
  <dimension ref="A1:N29"/>
  <sheetViews>
    <sheetView view="pageBreakPreview" zoomScale="55" zoomScaleNormal="85" zoomScaleSheetLayoutView="55" workbookViewId="0">
      <selection activeCell="B18" sqref="B18"/>
    </sheetView>
  </sheetViews>
  <sheetFormatPr defaultRowHeight="19.899999999999999"/>
  <cols>
    <col min="1" max="1" width="22.5" style="10" customWidth="1"/>
    <col min="2" max="14" width="13.5" style="10" customWidth="1"/>
    <col min="15" max="16384" width="9" style="10"/>
  </cols>
  <sheetData>
    <row r="1" spans="1:14">
      <c r="A1" s="10" t="s">
        <v>120</v>
      </c>
    </row>
    <row r="2" spans="1:14">
      <c r="M2" s="242">
        <f>《入力シート》!D7</f>
        <v>0</v>
      </c>
      <c r="N2" s="242"/>
    </row>
    <row r="3" spans="1:14">
      <c r="A3" s="10" t="s">
        <v>1</v>
      </c>
    </row>
    <row r="4" spans="1:14" ht="24" customHeight="1">
      <c r="K4" s="10" t="s">
        <v>110</v>
      </c>
      <c r="L4" s="138">
        <f>《入力シート》!D8</f>
        <v>0</v>
      </c>
      <c r="M4" s="100"/>
      <c r="N4" s="100"/>
    </row>
    <row r="6" spans="1:14" ht="30" customHeight="1">
      <c r="A6" s="101" t="str">
        <f>"令和"&amp;TEXT(《入力シート》!$D$6,"#,##0年度")&amp;"　豊島区介護職員宿舎借り上げ支援事業"</f>
        <v>令和8年度　豊島区介護職員宿舎借り上げ支援事業</v>
      </c>
      <c r="B6" s="87"/>
      <c r="C6" s="87"/>
      <c r="D6" s="87"/>
      <c r="E6" s="87"/>
      <c r="F6" s="87"/>
      <c r="G6" s="87"/>
      <c r="H6" s="87"/>
      <c r="I6" s="18" t="s">
        <v>121</v>
      </c>
      <c r="J6" s="87"/>
      <c r="K6" s="87"/>
      <c r="L6" s="87"/>
      <c r="M6" s="87"/>
      <c r="N6" s="87"/>
    </row>
    <row r="7" spans="1:14">
      <c r="M7" s="10" t="s">
        <v>122</v>
      </c>
    </row>
    <row r="8" spans="1:14">
      <c r="A8" s="10" t="s">
        <v>123</v>
      </c>
      <c r="G8" s="10" t="s">
        <v>124</v>
      </c>
    </row>
    <row r="9" spans="1:14" ht="24" customHeight="1">
      <c r="A9" s="102" t="s">
        <v>125</v>
      </c>
      <c r="B9" s="168">
        <f>《入力シート》!D40</f>
        <v>0</v>
      </c>
      <c r="C9" s="104"/>
      <c r="D9" s="104"/>
      <c r="E9" s="105"/>
      <c r="F9" s="90"/>
      <c r="G9" s="103" t="s">
        <v>126</v>
      </c>
      <c r="H9" s="105"/>
      <c r="I9" s="168">
        <f>《入力シート》!D44</f>
        <v>0</v>
      </c>
      <c r="J9" s="104"/>
      <c r="K9" s="104"/>
      <c r="L9" s="104"/>
      <c r="M9" s="106"/>
      <c r="N9" s="107"/>
    </row>
    <row r="10" spans="1:14" ht="24" customHeight="1">
      <c r="A10" s="108" t="s">
        <v>127</v>
      </c>
      <c r="B10" s="168">
        <f>《入力シート》!D41</f>
        <v>0</v>
      </c>
      <c r="C10" s="110"/>
      <c r="D10" s="110"/>
      <c r="E10" s="111"/>
      <c r="F10" s="90"/>
      <c r="G10" s="109" t="s">
        <v>128</v>
      </c>
      <c r="H10" s="111"/>
      <c r="I10" s="168">
        <f>《入力シート》!D45</f>
        <v>0</v>
      </c>
      <c r="J10" s="110"/>
      <c r="K10" s="110"/>
      <c r="L10" s="111"/>
      <c r="M10" s="106"/>
      <c r="N10" s="107"/>
    </row>
    <row r="11" spans="1:14" ht="24" customHeight="1">
      <c r="A11" s="109" t="s">
        <v>129</v>
      </c>
      <c r="B11" s="168">
        <f>《入力シート》!D42</f>
        <v>0</v>
      </c>
      <c r="C11" s="110"/>
      <c r="D11" s="110"/>
      <c r="E11" s="111"/>
      <c r="F11" s="90"/>
      <c r="G11" s="109" t="s">
        <v>130</v>
      </c>
      <c r="H11" s="111"/>
      <c r="I11" s="168">
        <f>《入力シート》!D46</f>
        <v>0</v>
      </c>
      <c r="J11" s="110"/>
      <c r="K11" s="110"/>
      <c r="L11" s="111"/>
      <c r="M11" s="106"/>
      <c r="N11" s="107"/>
    </row>
    <row r="12" spans="1:14" ht="24" customHeight="1">
      <c r="A12" s="112" t="s">
        <v>131</v>
      </c>
      <c r="B12" s="243">
        <f>《入力シート》!D43</f>
        <v>0</v>
      </c>
      <c r="C12" s="244"/>
      <c r="D12" s="244"/>
      <c r="E12" s="245"/>
      <c r="F12" s="90"/>
      <c r="G12" s="113" t="s">
        <v>132</v>
      </c>
      <c r="H12" s="105" t="s">
        <v>133</v>
      </c>
      <c r="I12" s="243">
        <f>《入力シート》!D50</f>
        <v>0</v>
      </c>
      <c r="J12" s="244"/>
      <c r="K12" s="244"/>
      <c r="L12" s="245"/>
      <c r="M12" s="106"/>
      <c r="N12" s="107"/>
    </row>
    <row r="13" spans="1:14" ht="24" customHeight="1">
      <c r="A13" s="104"/>
      <c r="B13" s="114"/>
      <c r="C13" s="104"/>
      <c r="D13" s="104"/>
      <c r="E13" s="104"/>
      <c r="F13" s="90"/>
      <c r="G13" s="115"/>
      <c r="H13" s="116" t="s">
        <v>134</v>
      </c>
      <c r="I13" s="243">
        <f>《入力シート》!D51</f>
        <v>0</v>
      </c>
      <c r="J13" s="244"/>
      <c r="K13" s="244"/>
      <c r="L13" s="245"/>
      <c r="M13" s="107"/>
      <c r="N13" s="107"/>
    </row>
    <row r="14" spans="1:14" ht="24" customHeight="1"/>
    <row r="15" spans="1:14" ht="24" customHeight="1" thickBot="1">
      <c r="A15" s="10" t="s">
        <v>135</v>
      </c>
      <c r="B15" s="241">
        <f>N25</f>
        <v>0</v>
      </c>
      <c r="C15" s="241"/>
      <c r="D15" s="241"/>
    </row>
    <row r="16" spans="1:14" ht="24" customHeight="1">
      <c r="A16" s="10" t="s">
        <v>69</v>
      </c>
    </row>
    <row r="17" spans="1:14" ht="23.25" customHeight="1">
      <c r="A17" s="117" t="s">
        <v>136</v>
      </c>
      <c r="B17" s="118" t="s">
        <v>137</v>
      </c>
      <c r="C17" s="118" t="s">
        <v>138</v>
      </c>
      <c r="D17" s="118" t="s">
        <v>139</v>
      </c>
      <c r="E17" s="118" t="s">
        <v>140</v>
      </c>
      <c r="F17" s="118" t="s">
        <v>141</v>
      </c>
      <c r="G17" s="118" t="s">
        <v>142</v>
      </c>
      <c r="H17" s="118" t="s">
        <v>143</v>
      </c>
      <c r="I17" s="118" t="s">
        <v>144</v>
      </c>
      <c r="J17" s="118" t="s">
        <v>145</v>
      </c>
      <c r="K17" s="118" t="s">
        <v>146</v>
      </c>
      <c r="L17" s="118" t="s">
        <v>147</v>
      </c>
      <c r="M17" s="118" t="s">
        <v>148</v>
      </c>
      <c r="N17" s="118" t="s">
        <v>149</v>
      </c>
    </row>
    <row r="18" spans="1:14" ht="39" customHeight="1">
      <c r="A18" s="117" t="s">
        <v>150</v>
      </c>
      <c r="B18" s="151"/>
      <c r="C18" s="151"/>
      <c r="D18" s="151"/>
      <c r="E18" s="151"/>
      <c r="F18" s="151"/>
      <c r="G18" s="151"/>
      <c r="H18" s="151"/>
      <c r="I18" s="151"/>
      <c r="J18" s="151"/>
      <c r="K18" s="151"/>
      <c r="L18" s="151"/>
      <c r="M18" s="151"/>
      <c r="N18" s="119">
        <f>SUM(B18:M18)</f>
        <v>0</v>
      </c>
    </row>
    <row r="19" spans="1:14" ht="39" customHeight="1">
      <c r="A19" s="117" t="s">
        <v>151</v>
      </c>
      <c r="B19" s="151"/>
      <c r="C19" s="151"/>
      <c r="D19" s="151"/>
      <c r="E19" s="151"/>
      <c r="F19" s="151"/>
      <c r="G19" s="151"/>
      <c r="H19" s="151"/>
      <c r="I19" s="151"/>
      <c r="J19" s="151"/>
      <c r="K19" s="151"/>
      <c r="L19" s="151"/>
      <c r="M19" s="151"/>
      <c r="N19" s="119">
        <f>SUM(B19:M19)</f>
        <v>0</v>
      </c>
    </row>
    <row r="20" spans="1:14" ht="39" customHeight="1">
      <c r="A20" s="117" t="s">
        <v>152</v>
      </c>
      <c r="B20" s="151"/>
      <c r="C20" s="151"/>
      <c r="D20" s="151"/>
      <c r="E20" s="151"/>
      <c r="F20" s="151"/>
      <c r="G20" s="151"/>
      <c r="H20" s="151"/>
      <c r="I20" s="151"/>
      <c r="J20" s="151"/>
      <c r="K20" s="151"/>
      <c r="L20" s="151"/>
      <c r="M20" s="151"/>
      <c r="N20" s="151"/>
    </row>
    <row r="21" spans="1:14" ht="39" customHeight="1" thickBot="1">
      <c r="A21" s="120" t="s">
        <v>153</v>
      </c>
      <c r="B21" s="121">
        <f>SUM(B18:B20)</f>
        <v>0</v>
      </c>
      <c r="C21" s="121">
        <f t="shared" ref="C21:M21" si="0">SUM(C18:C20)</f>
        <v>0</v>
      </c>
      <c r="D21" s="121">
        <f t="shared" si="0"/>
        <v>0</v>
      </c>
      <c r="E21" s="121">
        <f t="shared" si="0"/>
        <v>0</v>
      </c>
      <c r="F21" s="121">
        <f t="shared" si="0"/>
        <v>0</v>
      </c>
      <c r="G21" s="121">
        <f t="shared" si="0"/>
        <v>0</v>
      </c>
      <c r="H21" s="121">
        <f t="shared" si="0"/>
        <v>0</v>
      </c>
      <c r="I21" s="121">
        <f t="shared" si="0"/>
        <v>0</v>
      </c>
      <c r="J21" s="121">
        <f t="shared" si="0"/>
        <v>0</v>
      </c>
      <c r="K21" s="121">
        <f t="shared" si="0"/>
        <v>0</v>
      </c>
      <c r="L21" s="121">
        <f t="shared" si="0"/>
        <v>0</v>
      </c>
      <c r="M21" s="121">
        <f t="shared" si="0"/>
        <v>0</v>
      </c>
      <c r="N21" s="121">
        <f>SUM(N18:N20)</f>
        <v>0</v>
      </c>
    </row>
    <row r="22" spans="1:14" ht="39" customHeight="1">
      <c r="A22" s="122" t="s">
        <v>154</v>
      </c>
      <c r="B22" s="150"/>
      <c r="C22" s="150"/>
      <c r="D22" s="150"/>
      <c r="E22" s="150"/>
      <c r="F22" s="150"/>
      <c r="G22" s="150"/>
      <c r="H22" s="150"/>
      <c r="I22" s="150"/>
      <c r="J22" s="150"/>
      <c r="K22" s="150"/>
      <c r="L22" s="150"/>
      <c r="M22" s="150"/>
      <c r="N22" s="123">
        <f>SUM(B22:M22)</f>
        <v>0</v>
      </c>
    </row>
    <row r="23" spans="1:14" ht="39" customHeight="1">
      <c r="A23" s="124" t="s">
        <v>155</v>
      </c>
      <c r="B23" s="119">
        <f>B21-B22</f>
        <v>0</v>
      </c>
      <c r="C23" s="119">
        <f t="shared" ref="C23:M23" si="1">C21-C22</f>
        <v>0</v>
      </c>
      <c r="D23" s="119">
        <f t="shared" si="1"/>
        <v>0</v>
      </c>
      <c r="E23" s="119">
        <f t="shared" si="1"/>
        <v>0</v>
      </c>
      <c r="F23" s="119">
        <f t="shared" si="1"/>
        <v>0</v>
      </c>
      <c r="G23" s="119">
        <f t="shared" si="1"/>
        <v>0</v>
      </c>
      <c r="H23" s="119">
        <f t="shared" si="1"/>
        <v>0</v>
      </c>
      <c r="I23" s="119">
        <f t="shared" si="1"/>
        <v>0</v>
      </c>
      <c r="J23" s="119">
        <f t="shared" si="1"/>
        <v>0</v>
      </c>
      <c r="K23" s="119">
        <f t="shared" si="1"/>
        <v>0</v>
      </c>
      <c r="L23" s="119">
        <f t="shared" si="1"/>
        <v>0</v>
      </c>
      <c r="M23" s="119">
        <f t="shared" si="1"/>
        <v>0</v>
      </c>
      <c r="N23" s="119">
        <f>SUM(B23:M23)</f>
        <v>0</v>
      </c>
    </row>
    <row r="24" spans="1:14" ht="39" customHeight="1">
      <c r="A24" s="124" t="s">
        <v>156</v>
      </c>
      <c r="B24" s="119">
        <f>IF(B23&lt;82000,B23,82000)</f>
        <v>0</v>
      </c>
      <c r="C24" s="119">
        <f t="shared" ref="C24:M24" si="2">IF(C23&lt;82000,C23,82000)</f>
        <v>0</v>
      </c>
      <c r="D24" s="119">
        <f t="shared" si="2"/>
        <v>0</v>
      </c>
      <c r="E24" s="119">
        <f t="shared" si="2"/>
        <v>0</v>
      </c>
      <c r="F24" s="119">
        <f t="shared" si="2"/>
        <v>0</v>
      </c>
      <c r="G24" s="119">
        <f t="shared" si="2"/>
        <v>0</v>
      </c>
      <c r="H24" s="119">
        <f t="shared" si="2"/>
        <v>0</v>
      </c>
      <c r="I24" s="119">
        <f t="shared" si="2"/>
        <v>0</v>
      </c>
      <c r="J24" s="119">
        <f t="shared" si="2"/>
        <v>0</v>
      </c>
      <c r="K24" s="119">
        <f t="shared" si="2"/>
        <v>0</v>
      </c>
      <c r="L24" s="119">
        <f t="shared" si="2"/>
        <v>0</v>
      </c>
      <c r="M24" s="119">
        <f t="shared" si="2"/>
        <v>0</v>
      </c>
      <c r="N24" s="119">
        <f t="shared" ref="N24" si="3">SUM(B24:M24)</f>
        <v>0</v>
      </c>
    </row>
    <row r="25" spans="1:14" ht="39" customHeight="1">
      <c r="A25" s="124" t="s">
        <v>157</v>
      </c>
      <c r="B25" s="119">
        <f>ROUNDDOWN(B24*7/8,-3)</f>
        <v>0</v>
      </c>
      <c r="C25" s="119">
        <f t="shared" ref="C25:M25" si="4">ROUNDDOWN(C24*7/8,-3)</f>
        <v>0</v>
      </c>
      <c r="D25" s="119">
        <f t="shared" si="4"/>
        <v>0</v>
      </c>
      <c r="E25" s="119">
        <f t="shared" si="4"/>
        <v>0</v>
      </c>
      <c r="F25" s="119">
        <f t="shared" si="4"/>
        <v>0</v>
      </c>
      <c r="G25" s="119">
        <f t="shared" si="4"/>
        <v>0</v>
      </c>
      <c r="H25" s="119">
        <f t="shared" si="4"/>
        <v>0</v>
      </c>
      <c r="I25" s="119">
        <f t="shared" si="4"/>
        <v>0</v>
      </c>
      <c r="J25" s="119">
        <f t="shared" si="4"/>
        <v>0</v>
      </c>
      <c r="K25" s="119">
        <f t="shared" si="4"/>
        <v>0</v>
      </c>
      <c r="L25" s="119">
        <f t="shared" si="4"/>
        <v>0</v>
      </c>
      <c r="M25" s="119">
        <f t="shared" si="4"/>
        <v>0</v>
      </c>
      <c r="N25" s="119">
        <f>SUM(B25:M25)</f>
        <v>0</v>
      </c>
    </row>
    <row r="26" spans="1:14" ht="36" customHeight="1">
      <c r="A26" s="117" t="s">
        <v>90</v>
      </c>
      <c r="B26" s="125"/>
      <c r="C26" s="125"/>
      <c r="D26" s="125"/>
      <c r="E26" s="125"/>
      <c r="F26" s="125"/>
      <c r="G26" s="125"/>
      <c r="H26" s="125"/>
      <c r="I26" s="125"/>
      <c r="J26" s="125"/>
      <c r="K26" s="125"/>
      <c r="L26" s="125"/>
      <c r="M26" s="125"/>
      <c r="N26" s="126"/>
    </row>
    <row r="27" spans="1:14">
      <c r="A27" s="10" t="s">
        <v>158</v>
      </c>
    </row>
    <row r="28" spans="1:14">
      <c r="A28" s="127" t="s">
        <v>159</v>
      </c>
      <c r="B28" s="127"/>
    </row>
    <row r="29" spans="1:14">
      <c r="A29" s="183" t="s">
        <v>160</v>
      </c>
    </row>
  </sheetData>
  <sheetProtection algorithmName="SHA-512" hashValue="7z+vue+MX/XbQYeciAkCoXa3paL1hOXJ0EPcj1Dl0yB6q4y7/bApUKDvkqnZSkJTnmbkFpnWyvkSDfdLGLVb+w==" saltValue="NzsRFUVoZniIaLfeXh0z2g==" spinCount="100000" sheet="1" selectLockedCells="1"/>
  <mergeCells count="5">
    <mergeCell ref="M2:N2"/>
    <mergeCell ref="B12:E12"/>
    <mergeCell ref="I12:L12"/>
    <mergeCell ref="I13:L13"/>
    <mergeCell ref="B15:D15"/>
  </mergeCells>
  <phoneticPr fontId="5"/>
  <pageMargins left="0.7" right="0.7" top="0.75" bottom="0.75" header="0.3" footer="0.3"/>
  <pageSetup paperSize="9" scale="58" orientation="landscape" r:id="rId1"/>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00"/>
    <pageSetUpPr fitToPage="1"/>
  </sheetPr>
  <dimension ref="A1:N29"/>
  <sheetViews>
    <sheetView view="pageBreakPreview" zoomScale="55" zoomScaleNormal="85" zoomScaleSheetLayoutView="55" workbookViewId="0">
      <selection activeCell="F15" sqref="F15"/>
    </sheetView>
  </sheetViews>
  <sheetFormatPr defaultRowHeight="19.899999999999999"/>
  <cols>
    <col min="1" max="1" width="22.5" style="10" customWidth="1"/>
    <col min="2" max="14" width="13.5" style="10" customWidth="1"/>
    <col min="15" max="16384" width="9" style="10"/>
  </cols>
  <sheetData>
    <row r="1" spans="1:14">
      <c r="A1" s="10" t="s">
        <v>120</v>
      </c>
    </row>
    <row r="2" spans="1:14">
      <c r="M2" s="242">
        <f>《入力シート》!D7</f>
        <v>0</v>
      </c>
      <c r="N2" s="242"/>
    </row>
    <row r="3" spans="1:14">
      <c r="A3" s="10" t="s">
        <v>1</v>
      </c>
    </row>
    <row r="4" spans="1:14" ht="24" customHeight="1">
      <c r="K4" s="10" t="s">
        <v>110</v>
      </c>
      <c r="L4" s="138">
        <f>《入力シート》!D8</f>
        <v>0</v>
      </c>
      <c r="M4" s="100"/>
      <c r="N4" s="100"/>
    </row>
    <row r="6" spans="1:14" ht="30" customHeight="1">
      <c r="A6" s="101" t="str">
        <f>"令和"&amp;TEXT(《入力シート》!$D$6,"#,##0年度")&amp;"　豊島区介護職員宿舎借り上げ支援事業"</f>
        <v>令和8年度　豊島区介護職員宿舎借り上げ支援事業</v>
      </c>
      <c r="B6" s="87"/>
      <c r="C6" s="87"/>
      <c r="D6" s="87"/>
      <c r="E6" s="87"/>
      <c r="F6" s="87"/>
      <c r="G6" s="87"/>
      <c r="H6" s="87"/>
      <c r="I6" s="18" t="s">
        <v>121</v>
      </c>
      <c r="J6" s="87"/>
      <c r="K6" s="87"/>
      <c r="L6" s="87"/>
      <c r="M6" s="87"/>
      <c r="N6" s="87"/>
    </row>
    <row r="7" spans="1:14">
      <c r="M7" s="10" t="s">
        <v>122</v>
      </c>
    </row>
    <row r="8" spans="1:14">
      <c r="A8" s="10" t="s">
        <v>123</v>
      </c>
      <c r="G8" s="10" t="s">
        <v>124</v>
      </c>
    </row>
    <row r="9" spans="1:14" ht="24" customHeight="1">
      <c r="A9" s="102" t="s">
        <v>125</v>
      </c>
      <c r="B9" s="168">
        <f>《入力シート》!D40</f>
        <v>0</v>
      </c>
      <c r="C9" s="104"/>
      <c r="D9" s="104"/>
      <c r="E9" s="105"/>
      <c r="F9" s="90"/>
      <c r="G9" s="128" t="s">
        <v>126</v>
      </c>
      <c r="H9" s="105"/>
      <c r="I9" s="168">
        <f>《入力シート》!D53</f>
        <v>0</v>
      </c>
      <c r="J9" s="104"/>
      <c r="K9" s="104"/>
      <c r="L9" s="104"/>
      <c r="M9" s="129"/>
      <c r="N9" s="107"/>
    </row>
    <row r="10" spans="1:14" ht="24" customHeight="1">
      <c r="A10" s="108" t="s">
        <v>127</v>
      </c>
      <c r="B10" s="168">
        <f>《入力シート》!D41</f>
        <v>0</v>
      </c>
      <c r="C10" s="110"/>
      <c r="D10" s="110"/>
      <c r="E10" s="111"/>
      <c r="F10" s="90"/>
      <c r="G10" s="109" t="s">
        <v>128</v>
      </c>
      <c r="H10" s="111"/>
      <c r="I10" s="168">
        <f>《入力シート》!D54</f>
        <v>0</v>
      </c>
      <c r="J10" s="110"/>
      <c r="K10" s="110"/>
      <c r="L10" s="111"/>
      <c r="M10" s="129"/>
      <c r="N10" s="107"/>
    </row>
    <row r="11" spans="1:14" ht="24" customHeight="1">
      <c r="A11" s="109" t="s">
        <v>129</v>
      </c>
      <c r="B11" s="168">
        <f>《入力シート》!D42</f>
        <v>0</v>
      </c>
      <c r="C11" s="110"/>
      <c r="D11" s="110"/>
      <c r="E11" s="111"/>
      <c r="F11" s="90"/>
      <c r="G11" s="109" t="s">
        <v>130</v>
      </c>
      <c r="H11" s="111"/>
      <c r="I11" s="168">
        <f>《入力シート》!D55</f>
        <v>0</v>
      </c>
      <c r="J11" s="110"/>
      <c r="K11" s="110"/>
      <c r="L11" s="111"/>
      <c r="M11" s="129"/>
      <c r="N11" s="107"/>
    </row>
    <row r="12" spans="1:14" ht="24" customHeight="1">
      <c r="A12" s="112" t="s">
        <v>131</v>
      </c>
      <c r="B12" s="243">
        <f>《入力シート》!D43</f>
        <v>0</v>
      </c>
      <c r="C12" s="244"/>
      <c r="D12" s="244"/>
      <c r="E12" s="245"/>
      <c r="F12" s="90"/>
      <c r="G12" s="113" t="s">
        <v>132</v>
      </c>
      <c r="H12" s="105" t="s">
        <v>133</v>
      </c>
      <c r="I12" s="243">
        <f>《入力シート》!D59</f>
        <v>0</v>
      </c>
      <c r="J12" s="244"/>
      <c r="K12" s="244"/>
      <c r="L12" s="245"/>
      <c r="M12" s="129"/>
      <c r="N12" s="107"/>
    </row>
    <row r="13" spans="1:14" ht="24" customHeight="1">
      <c r="A13" s="104"/>
      <c r="B13" s="114"/>
      <c r="C13" s="104"/>
      <c r="D13" s="104"/>
      <c r="E13" s="104"/>
      <c r="F13" s="90"/>
      <c r="G13" s="115"/>
      <c r="H13" s="116" t="s">
        <v>134</v>
      </c>
      <c r="I13" s="243">
        <f>《入力シート》!D60</f>
        <v>0</v>
      </c>
      <c r="J13" s="244"/>
      <c r="K13" s="244"/>
      <c r="L13" s="245"/>
      <c r="M13" s="130"/>
      <c r="N13" s="107"/>
    </row>
    <row r="14" spans="1:14" ht="24" customHeight="1">
      <c r="B14" s="131"/>
      <c r="C14" s="131"/>
      <c r="D14" s="131"/>
      <c r="E14" s="131"/>
      <c r="F14" s="131"/>
      <c r="G14" s="131"/>
      <c r="H14" s="131"/>
      <c r="I14" s="132"/>
      <c r="J14" s="131"/>
      <c r="K14" s="131"/>
      <c r="L14" s="131"/>
      <c r="M14" s="131"/>
    </row>
    <row r="15" spans="1:14" ht="24" customHeight="1" thickBot="1">
      <c r="A15" s="10" t="s">
        <v>135</v>
      </c>
      <c r="B15" s="241">
        <f>N25</f>
        <v>0</v>
      </c>
      <c r="C15" s="241"/>
      <c r="D15" s="241"/>
    </row>
    <row r="16" spans="1:14" ht="24" customHeight="1">
      <c r="A16" s="10" t="s">
        <v>69</v>
      </c>
      <c r="B16" s="131"/>
      <c r="C16" s="131"/>
      <c r="D16" s="131"/>
    </row>
    <row r="17" spans="1:14" ht="23.25" customHeight="1">
      <c r="A17" s="117" t="s">
        <v>136</v>
      </c>
      <c r="B17" s="118" t="s">
        <v>137</v>
      </c>
      <c r="C17" s="118" t="s">
        <v>138</v>
      </c>
      <c r="D17" s="118" t="s">
        <v>139</v>
      </c>
      <c r="E17" s="118" t="s">
        <v>140</v>
      </c>
      <c r="F17" s="118" t="s">
        <v>141</v>
      </c>
      <c r="G17" s="118" t="s">
        <v>142</v>
      </c>
      <c r="H17" s="118" t="s">
        <v>143</v>
      </c>
      <c r="I17" s="118" t="s">
        <v>144</v>
      </c>
      <c r="J17" s="118" t="s">
        <v>145</v>
      </c>
      <c r="K17" s="118" t="s">
        <v>146</v>
      </c>
      <c r="L17" s="118" t="s">
        <v>147</v>
      </c>
      <c r="M17" s="118" t="s">
        <v>148</v>
      </c>
      <c r="N17" s="118" t="s">
        <v>149</v>
      </c>
    </row>
    <row r="18" spans="1:14" ht="39" customHeight="1">
      <c r="A18" s="117" t="s">
        <v>150</v>
      </c>
      <c r="B18" s="151"/>
      <c r="C18" s="151"/>
      <c r="D18" s="151"/>
      <c r="E18" s="151"/>
      <c r="F18" s="151"/>
      <c r="G18" s="151"/>
      <c r="H18" s="151"/>
      <c r="I18" s="151"/>
      <c r="J18" s="151"/>
      <c r="K18" s="151"/>
      <c r="L18" s="151"/>
      <c r="M18" s="151"/>
      <c r="N18" s="119">
        <f>SUM(B18:M18)</f>
        <v>0</v>
      </c>
    </row>
    <row r="19" spans="1:14" ht="39" customHeight="1">
      <c r="A19" s="117" t="s">
        <v>151</v>
      </c>
      <c r="B19" s="151"/>
      <c r="C19" s="151"/>
      <c r="D19" s="151"/>
      <c r="E19" s="151"/>
      <c r="F19" s="151"/>
      <c r="G19" s="151"/>
      <c r="H19" s="151"/>
      <c r="I19" s="151"/>
      <c r="J19" s="151"/>
      <c r="K19" s="151"/>
      <c r="L19" s="151"/>
      <c r="M19" s="151"/>
      <c r="N19" s="119">
        <f>SUM(B19:M19)</f>
        <v>0</v>
      </c>
    </row>
    <row r="20" spans="1:14" ht="39" customHeight="1">
      <c r="A20" s="117" t="s">
        <v>152</v>
      </c>
      <c r="B20" s="151"/>
      <c r="C20" s="151"/>
      <c r="D20" s="151"/>
      <c r="E20" s="151"/>
      <c r="F20" s="151"/>
      <c r="G20" s="151"/>
      <c r="H20" s="151"/>
      <c r="I20" s="151"/>
      <c r="J20" s="151"/>
      <c r="K20" s="151"/>
      <c r="L20" s="151"/>
      <c r="M20" s="151"/>
      <c r="N20" s="151"/>
    </row>
    <row r="21" spans="1:14" ht="39" customHeight="1" thickBot="1">
      <c r="A21" s="120" t="s">
        <v>153</v>
      </c>
      <c r="B21" s="121">
        <f>SUM(B18:B20)</f>
        <v>0</v>
      </c>
      <c r="C21" s="121">
        <f t="shared" ref="C21:M21" si="0">SUM(C18:C20)</f>
        <v>0</v>
      </c>
      <c r="D21" s="121">
        <f t="shared" si="0"/>
        <v>0</v>
      </c>
      <c r="E21" s="121">
        <f t="shared" si="0"/>
        <v>0</v>
      </c>
      <c r="F21" s="121">
        <f t="shared" si="0"/>
        <v>0</v>
      </c>
      <c r="G21" s="121">
        <f t="shared" si="0"/>
        <v>0</v>
      </c>
      <c r="H21" s="121">
        <f t="shared" si="0"/>
        <v>0</v>
      </c>
      <c r="I21" s="121">
        <f t="shared" si="0"/>
        <v>0</v>
      </c>
      <c r="J21" s="121">
        <f t="shared" si="0"/>
        <v>0</v>
      </c>
      <c r="K21" s="121">
        <f t="shared" si="0"/>
        <v>0</v>
      </c>
      <c r="L21" s="121">
        <f t="shared" si="0"/>
        <v>0</v>
      </c>
      <c r="M21" s="121">
        <f t="shared" si="0"/>
        <v>0</v>
      </c>
      <c r="N21" s="121">
        <f>SUM(B21:M21)</f>
        <v>0</v>
      </c>
    </row>
    <row r="22" spans="1:14" ht="39" customHeight="1">
      <c r="A22" s="122" t="s">
        <v>154</v>
      </c>
      <c r="B22" s="150"/>
      <c r="C22" s="150"/>
      <c r="D22" s="150"/>
      <c r="E22" s="150"/>
      <c r="F22" s="150"/>
      <c r="G22" s="150"/>
      <c r="H22" s="150"/>
      <c r="I22" s="150"/>
      <c r="J22" s="150"/>
      <c r="K22" s="150"/>
      <c r="L22" s="150"/>
      <c r="M22" s="150"/>
      <c r="N22" s="123">
        <f>SUM(B22:M22)</f>
        <v>0</v>
      </c>
    </row>
    <row r="23" spans="1:14" ht="39" customHeight="1">
      <c r="A23" s="133" t="s">
        <v>155</v>
      </c>
      <c r="B23" s="119">
        <f>B21-B22</f>
        <v>0</v>
      </c>
      <c r="C23" s="119">
        <f t="shared" ref="C23:M23" si="1">C21-C22</f>
        <v>0</v>
      </c>
      <c r="D23" s="119">
        <f t="shared" si="1"/>
        <v>0</v>
      </c>
      <c r="E23" s="119">
        <f t="shared" si="1"/>
        <v>0</v>
      </c>
      <c r="F23" s="119">
        <f t="shared" si="1"/>
        <v>0</v>
      </c>
      <c r="G23" s="119">
        <f t="shared" si="1"/>
        <v>0</v>
      </c>
      <c r="H23" s="119">
        <f t="shared" si="1"/>
        <v>0</v>
      </c>
      <c r="I23" s="119">
        <f t="shared" si="1"/>
        <v>0</v>
      </c>
      <c r="J23" s="119">
        <f t="shared" si="1"/>
        <v>0</v>
      </c>
      <c r="K23" s="119">
        <f t="shared" si="1"/>
        <v>0</v>
      </c>
      <c r="L23" s="119">
        <f t="shared" si="1"/>
        <v>0</v>
      </c>
      <c r="M23" s="119">
        <f t="shared" si="1"/>
        <v>0</v>
      </c>
      <c r="N23" s="119">
        <f t="shared" ref="N23:N24" si="2">SUM(B23:M23)</f>
        <v>0</v>
      </c>
    </row>
    <row r="24" spans="1:14" ht="39" customHeight="1">
      <c r="A24" s="133" t="s">
        <v>156</v>
      </c>
      <c r="B24" s="119">
        <f>IF(B23&lt;82000,B23,82000)</f>
        <v>0</v>
      </c>
      <c r="C24" s="119">
        <f t="shared" ref="C24:M24" si="3">IF(C23&lt;82000,C23,82000)</f>
        <v>0</v>
      </c>
      <c r="D24" s="119">
        <f t="shared" si="3"/>
        <v>0</v>
      </c>
      <c r="E24" s="119">
        <f t="shared" si="3"/>
        <v>0</v>
      </c>
      <c r="F24" s="119">
        <f t="shared" si="3"/>
        <v>0</v>
      </c>
      <c r="G24" s="119">
        <f t="shared" si="3"/>
        <v>0</v>
      </c>
      <c r="H24" s="119">
        <f t="shared" si="3"/>
        <v>0</v>
      </c>
      <c r="I24" s="119">
        <f t="shared" si="3"/>
        <v>0</v>
      </c>
      <c r="J24" s="119">
        <f t="shared" si="3"/>
        <v>0</v>
      </c>
      <c r="K24" s="119">
        <f t="shared" si="3"/>
        <v>0</v>
      </c>
      <c r="L24" s="119">
        <f t="shared" si="3"/>
        <v>0</v>
      </c>
      <c r="M24" s="119">
        <f t="shared" si="3"/>
        <v>0</v>
      </c>
      <c r="N24" s="119">
        <f t="shared" si="2"/>
        <v>0</v>
      </c>
    </row>
    <row r="25" spans="1:14" ht="39" customHeight="1">
      <c r="A25" s="133" t="s">
        <v>157</v>
      </c>
      <c r="B25" s="119">
        <f>ROUNDDOWN(B24*7/8,-3)</f>
        <v>0</v>
      </c>
      <c r="C25" s="119">
        <f t="shared" ref="C25:M25" si="4">ROUNDDOWN(C24*7/8,-3)</f>
        <v>0</v>
      </c>
      <c r="D25" s="119">
        <f t="shared" si="4"/>
        <v>0</v>
      </c>
      <c r="E25" s="119">
        <f t="shared" si="4"/>
        <v>0</v>
      </c>
      <c r="F25" s="119">
        <f t="shared" si="4"/>
        <v>0</v>
      </c>
      <c r="G25" s="119">
        <f t="shared" si="4"/>
        <v>0</v>
      </c>
      <c r="H25" s="119">
        <f t="shared" si="4"/>
        <v>0</v>
      </c>
      <c r="I25" s="119">
        <f t="shared" si="4"/>
        <v>0</v>
      </c>
      <c r="J25" s="119">
        <f t="shared" si="4"/>
        <v>0</v>
      </c>
      <c r="K25" s="119">
        <f t="shared" si="4"/>
        <v>0</v>
      </c>
      <c r="L25" s="119">
        <f t="shared" si="4"/>
        <v>0</v>
      </c>
      <c r="M25" s="119">
        <f t="shared" si="4"/>
        <v>0</v>
      </c>
      <c r="N25" s="119">
        <f>SUM(B25:M25)</f>
        <v>0</v>
      </c>
    </row>
    <row r="26" spans="1:14" ht="36" customHeight="1">
      <c r="A26" s="117" t="s">
        <v>90</v>
      </c>
      <c r="B26" s="125"/>
      <c r="C26" s="125"/>
      <c r="D26" s="125"/>
      <c r="E26" s="125"/>
      <c r="F26" s="125"/>
      <c r="G26" s="125"/>
      <c r="H26" s="125"/>
      <c r="I26" s="125"/>
      <c r="J26" s="125"/>
      <c r="K26" s="125"/>
      <c r="L26" s="125"/>
      <c r="M26" s="125"/>
      <c r="N26" s="126"/>
    </row>
    <row r="27" spans="1:14">
      <c r="A27" s="10" t="s">
        <v>158</v>
      </c>
    </row>
    <row r="28" spans="1:14">
      <c r="A28" s="127" t="s">
        <v>159</v>
      </c>
      <c r="B28" s="127"/>
    </row>
    <row r="29" spans="1:14">
      <c r="A29" s="183" t="s">
        <v>160</v>
      </c>
    </row>
  </sheetData>
  <sheetProtection algorithmName="SHA-512" hashValue="/j5GXa+beI+h3rK+ihaEKjmn6STZuc653AAaM6hDvDagdsT8hwnLzVazwwhw6i2ck6ytNX2uhBYDBiT9iCD18A==" saltValue="Ed014xa6MqpY+cydKs2i0g==" spinCount="100000" sheet="1" selectLockedCells="1"/>
  <mergeCells count="5">
    <mergeCell ref="M2:N2"/>
    <mergeCell ref="B12:E12"/>
    <mergeCell ref="I12:L12"/>
    <mergeCell ref="I13:L13"/>
    <mergeCell ref="B15:D15"/>
  </mergeCells>
  <phoneticPr fontId="5"/>
  <pageMargins left="0.7" right="0.7" top="0.75" bottom="0.75" header="0.3" footer="0.3"/>
  <pageSetup paperSize="9" scale="58" orientation="landscape"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12</vt:i4>
      </vt:variant>
    </vt:vector>
  </HeadingPairs>
  <TitlesOfParts>
    <vt:vector size="27" baseType="lpstr">
      <vt:lpstr>《入力シート》</vt:lpstr>
      <vt:lpstr>提出書類一覧</vt:lpstr>
      <vt:lpstr>様式1-1_事業計画書</vt:lpstr>
      <vt:lpstr>様式1-2事業所別（1）</vt:lpstr>
      <vt:lpstr>様式1-3宿舎別（2）</vt:lpstr>
      <vt:lpstr>様式1-3宿舎別（1）</vt:lpstr>
      <vt:lpstr>様式1-2事業所別（2）</vt:lpstr>
      <vt:lpstr>様式1-3宿舎別(3)</vt:lpstr>
      <vt:lpstr>様式1-3宿舎別(4)</vt:lpstr>
      <vt:lpstr>様式1-4_入居確認（1）</vt:lpstr>
      <vt:lpstr>様式1-4_入居確認 (2)</vt:lpstr>
      <vt:lpstr>様式1-4_入居確認 (3)</vt:lpstr>
      <vt:lpstr>様式1-4_入居確認 (4)</vt:lpstr>
      <vt:lpstr>様式1-5_誓約書</vt:lpstr>
      <vt:lpstr>ドロップダウンリスト</vt:lpstr>
      <vt:lpstr>'様式1-1_事業計画書'!Print_Area</vt:lpstr>
      <vt:lpstr>'様式1-2事業所別（1）'!Print_Area</vt:lpstr>
      <vt:lpstr>'様式1-2事業所別（2）'!Print_Area</vt:lpstr>
      <vt:lpstr>'様式1-3宿舎別（1）'!Print_Area</vt:lpstr>
      <vt:lpstr>'様式1-3宿舎別（2）'!Print_Area</vt:lpstr>
      <vt:lpstr>'様式1-3宿舎別(3)'!Print_Area</vt:lpstr>
      <vt:lpstr>'様式1-3宿舎別(4)'!Print_Area</vt:lpstr>
      <vt:lpstr>'様式1-4_入居確認 (2)'!Print_Area</vt:lpstr>
      <vt:lpstr>'様式1-4_入居確認 (3)'!Print_Area</vt:lpstr>
      <vt:lpstr>'様式1-4_入居確認 (4)'!Print_Area</vt:lpstr>
      <vt:lpstr>'様式1-4_入居確認（1）'!Print_Area</vt:lpstr>
      <vt:lpstr>'様式1-5_誓約書'!Print_Area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2026-06-15T06:26:47Z</dcterms:modified>
</cp:coreProperties>
</file>