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令和07年度（自動生成削除禁止）\D01 区民部\01 区民活動推進課\05 統計調査\05 としまの統計\01 作成要領\1 作成 (3年)\1 人口、土地面積\２完成データ\"/>
    </mc:Choice>
  </mc:AlternateContent>
  <xr:revisionPtr revIDLastSave="0" documentId="13_ncr:1_{52EBE538-8060-4206-8FFA-BC780018029E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1-4" sheetId="1" r:id="rId1"/>
  </sheets>
  <externalReferences>
    <externalReference r:id="rId2"/>
  </externalReferences>
  <definedNames>
    <definedName name="_10">'[1]1-6'!#REF!</definedName>
    <definedName name="_11">'[1]1-6'!#REF!</definedName>
    <definedName name="_12">'[1]1-6'!#REF!</definedName>
    <definedName name="_2．人口は各年12月31日現在の数字である。">'[1]1-6'!#REF!</definedName>
    <definedName name="_５_変動要因別人口_平成8年_12年">'[1]1-6'!#REF!</definedName>
    <definedName name="_9">'[1]1-6'!#REF!</definedName>
    <definedName name="\p">'[1]1-10'!#REF!</definedName>
    <definedName name="_xlnm.Print_Area" localSheetId="0">'1-4'!$A$1:$J$35</definedName>
    <definedName name="_xlnm.Print_Area">#REF!</definedName>
    <definedName name="PRINT_AREA_MI">#REF!</definedName>
    <definedName name="ｱ1">#REF!</definedName>
    <definedName name="あ１">#REF!</definedName>
    <definedName name="あａ１">#REF!</definedName>
    <definedName name="人口・土地面積__７">'[1]1-6'!#REF!</definedName>
    <definedName name="注__１．その他の増減は､職権による記載と消除の差引きである。">'[1]1-6'!#REF!</definedName>
    <definedName name="年__次">'[1]1-6'!#REF!</definedName>
    <definedName name="平成_8年">'[1]1-6'!#REF!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1" l="1"/>
  <c r="C32" i="1"/>
  <c r="C30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8" i="1"/>
  <c r="C7" i="1"/>
  <c r="C6" i="1"/>
  <c r="C5" i="1"/>
  <c r="F32" i="1" l="1"/>
  <c r="F31" i="1"/>
  <c r="F30" i="1"/>
  <c r="F29" i="1"/>
  <c r="F25" i="1"/>
  <c r="F26" i="1"/>
  <c r="F27" i="1"/>
  <c r="F28" i="1"/>
  <c r="F19" i="1"/>
  <c r="F20" i="1"/>
  <c r="F21" i="1"/>
  <c r="F22" i="1"/>
  <c r="F23" i="1"/>
  <c r="F24" i="1"/>
  <c r="F9" i="1"/>
  <c r="F10" i="1"/>
  <c r="F11" i="1"/>
  <c r="F12" i="1"/>
  <c r="F13" i="1"/>
  <c r="F14" i="1"/>
  <c r="F15" i="1"/>
  <c r="F16" i="1"/>
  <c r="F17" i="1"/>
  <c r="F18" i="1"/>
  <c r="F8" i="1"/>
  <c r="F7" i="1"/>
  <c r="F6" i="1"/>
  <c r="F5" i="1"/>
  <c r="G9" i="1" l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G15" i="1"/>
  <c r="J15" i="1" s="1"/>
  <c r="G16" i="1"/>
  <c r="J16" i="1" s="1"/>
  <c r="G17" i="1"/>
  <c r="J17" i="1" s="1"/>
  <c r="G18" i="1"/>
  <c r="J18" i="1" s="1"/>
  <c r="G19" i="1"/>
  <c r="J19" i="1" s="1"/>
  <c r="G20" i="1"/>
  <c r="J20" i="1" s="1"/>
  <c r="G21" i="1"/>
  <c r="J21" i="1" s="1"/>
  <c r="G22" i="1"/>
  <c r="J22" i="1" s="1"/>
  <c r="G23" i="1"/>
  <c r="J23" i="1" s="1"/>
  <c r="G24" i="1"/>
  <c r="J24" i="1" s="1"/>
  <c r="G25" i="1"/>
  <c r="J25" i="1" s="1"/>
  <c r="G26" i="1"/>
  <c r="J26" i="1" s="1"/>
  <c r="G27" i="1"/>
  <c r="J27" i="1" s="1"/>
  <c r="G28" i="1"/>
  <c r="J28" i="1" s="1"/>
  <c r="G29" i="1"/>
  <c r="J29" i="1" s="1"/>
  <c r="G30" i="1"/>
  <c r="J30" i="1" s="1"/>
  <c r="G31" i="1"/>
  <c r="J31" i="1" s="1"/>
  <c r="G32" i="1"/>
  <c r="J32" i="1" s="1"/>
  <c r="G6" i="1"/>
  <c r="J6" i="1" s="1"/>
  <c r="G7" i="1"/>
  <c r="J7" i="1" s="1"/>
  <c r="G8" i="1"/>
  <c r="J8" i="1" s="1"/>
  <c r="G5" i="1"/>
  <c r="J5" i="1" s="1"/>
</calcChain>
</file>

<file path=xl/sharedStrings.xml><?xml version="1.0" encoding="utf-8"?>
<sst xmlns="http://schemas.openxmlformats.org/spreadsheetml/2006/main" count="44" uniqueCount="40">
  <si>
    <t>島部</t>
  </si>
  <si>
    <t>郡部</t>
  </si>
  <si>
    <t>市部</t>
  </si>
  <si>
    <t>江戸川区</t>
  </si>
  <si>
    <t>葛飾区</t>
    <rPh sb="0" eb="3">
      <t>カツシカク</t>
    </rPh>
    <phoneticPr fontId="6"/>
  </si>
  <si>
    <t>足立区</t>
  </si>
  <si>
    <t>練馬区</t>
  </si>
  <si>
    <t>板橋区</t>
  </si>
  <si>
    <t>荒川区</t>
  </si>
  <si>
    <t>北　区</t>
  </si>
  <si>
    <t>杉並区</t>
  </si>
  <si>
    <t>中野区</t>
  </si>
  <si>
    <t>渋谷区</t>
  </si>
  <si>
    <t>世田谷区</t>
  </si>
  <si>
    <t>大田区</t>
  </si>
  <si>
    <t>目黒区</t>
  </si>
  <si>
    <t>品川区</t>
  </si>
  <si>
    <t>江東区</t>
  </si>
  <si>
    <t>墨田区</t>
  </si>
  <si>
    <t>台東区</t>
  </si>
  <si>
    <t>文京区</t>
  </si>
  <si>
    <t>新宿区</t>
  </si>
  <si>
    <t>港　区</t>
  </si>
  <si>
    <t>中央区</t>
  </si>
  <si>
    <t>千代田区</t>
    <phoneticPr fontId="6"/>
  </si>
  <si>
    <t>豊島区</t>
    <phoneticPr fontId="6"/>
  </si>
  <si>
    <t>地   域</t>
    <phoneticPr fontId="6"/>
  </si>
  <si>
    <t>総人口
(A+B)</t>
    <rPh sb="0" eb="3">
      <t>ソウジンコウ</t>
    </rPh>
    <phoneticPr fontId="3"/>
  </si>
  <si>
    <t>日本人(A)</t>
    <rPh sb="0" eb="3">
      <t>ニホンジン</t>
    </rPh>
    <phoneticPr fontId="6"/>
  </si>
  <si>
    <t>外国人(B)</t>
    <rPh sb="0" eb="2">
      <t>ガイコク</t>
    </rPh>
    <rPh sb="2" eb="3">
      <t>ジン</t>
    </rPh>
    <phoneticPr fontId="6"/>
  </si>
  <si>
    <t>面積
（k㎡）</t>
    <rPh sb="0" eb="2">
      <t>メンセキ</t>
    </rPh>
    <phoneticPr fontId="6"/>
  </si>
  <si>
    <t>人口密度
（A+B)
／k㎡</t>
    <phoneticPr fontId="6"/>
  </si>
  <si>
    <t>総数</t>
    <rPh sb="0" eb="2">
      <t>ソウスウ</t>
    </rPh>
    <phoneticPr fontId="6"/>
  </si>
  <si>
    <t>区部</t>
    <rPh sb="0" eb="2">
      <t>クブ</t>
    </rPh>
    <phoneticPr fontId="6"/>
  </si>
  <si>
    <t>資料：東京都 総務局 統計部 人口統計課 推計人口担当「住民基本台帳による世帯と人口（日本人及び外国人）」</t>
    <rPh sb="0" eb="2">
      <t>シリョウ</t>
    </rPh>
    <phoneticPr fontId="6"/>
  </si>
  <si>
    <t>　　　 東京都 総務局 行政部「東京都区市町村別の面積」</t>
    <phoneticPr fontId="3"/>
  </si>
  <si>
    <t>1-4　東京都の地域別人口（各年１月1日現在）</t>
    <rPh sb="4" eb="7">
      <t>トウキョウト</t>
    </rPh>
    <rPh sb="8" eb="10">
      <t>チイキ</t>
    </rPh>
    <rPh sb="10" eb="11">
      <t>ベツ</t>
    </rPh>
    <rPh sb="11" eb="13">
      <t>ジンコウ</t>
    </rPh>
    <rPh sb="14" eb="16">
      <t>カクネン</t>
    </rPh>
    <rPh sb="17" eb="18">
      <t>ガツ</t>
    </rPh>
    <rPh sb="19" eb="20">
      <t>ニチ</t>
    </rPh>
    <rPh sb="20" eb="22">
      <t>ゲンザイ</t>
    </rPh>
    <phoneticPr fontId="9"/>
  </si>
  <si>
    <t>令和7年</t>
    <rPh sb="0" eb="2">
      <t>レイワ</t>
    </rPh>
    <rPh sb="3" eb="4">
      <t>ネン</t>
    </rPh>
    <phoneticPr fontId="6"/>
  </si>
  <si>
    <t>※面積は令和6年10月１日現在の数値であり、区部には、荒川河口部（1.12k㎡）、中央防波堤外側埋立地(1.20k㎡）、新海面処分場(2.36k㎡）を含む。</t>
    <rPh sb="4" eb="6">
      <t>レイワ</t>
    </rPh>
    <phoneticPr fontId="6"/>
  </si>
  <si>
    <t>令和8年</t>
    <rPh sb="0" eb="2">
      <t>レイワ</t>
    </rPh>
    <rPh sb="3" eb="4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</si>
</sst>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▲ &quot;#,##0"/>
    <numFmt numFmtId="177" formatCode="#,##0_);[Red]\(#,##0\)"/>
    <numFmt numFmtId="178" formatCode="0.00_ "/>
    <numFmt numFmtId="179" formatCode="#,##0.00_ "/>
    <numFmt numFmtId="180" formatCode="#,##0_ "/>
    <numFmt numFmtId="181" formatCode="_ * #,##0_ ;[Red]_ * &quot;△&quot;#,##0_ ;_ * &quot;-&quot;_ ;_ @_ "/>
  </numFmts>
  <fonts count="21" x14ac:knownFonts="1"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.5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3.5"/>
      <name val="ＭＳ Ｐ明朝"/>
      <family val="1"/>
      <charset val="128"/>
    </font>
    <font>
      <sz val="10.5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10.5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4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" fillId="0" borderId="0"/>
    <xf numFmtId="0" fontId="10" fillId="0" borderId="0"/>
    <xf numFmtId="0" fontId="17" fillId="0" borderId="0">
      <alignment vertical="center"/>
    </xf>
    <xf numFmtId="0" fontId="10" fillId="0" borderId="0"/>
    <xf numFmtId="0" fontId="4" fillId="0" borderId="0"/>
    <xf numFmtId="0" fontId="11" fillId="0" borderId="0"/>
    <xf numFmtId="37" fontId="11" fillId="0" borderId="0"/>
    <xf numFmtId="0" fontId="4" fillId="0" borderId="0"/>
    <xf numFmtId="0" fontId="1" fillId="0" borderId="0"/>
  </cellStyleXfs>
  <cellXfs count="58">
    <xf numFmtId="0" fontId="0" fillId="0" borderId="0" xfId="0">
      <alignment vertical="center"/>
    </xf>
    <xf numFmtId="0" fontId="2" fillId="0" borderId="0" xfId="11" applyFont="1" applyFill="1" applyAlignment="1">
      <alignment horizontal="right" vertical="center"/>
    </xf>
    <xf numFmtId="0" fontId="5" fillId="0" borderId="0" xfId="7" applyFont="1" applyFill="1" applyBorder="1" applyProtection="1"/>
    <xf numFmtId="0" fontId="5" fillId="0" borderId="0" xfId="7" applyFont="1" applyFill="1" applyProtection="1"/>
    <xf numFmtId="0" fontId="2" fillId="0" borderId="0" xfId="7" applyFont="1" applyFill="1" applyBorder="1" applyAlignment="1" applyProtection="1">
      <alignment horizontal="centerContinuous"/>
    </xf>
    <xf numFmtId="0" fontId="7" fillId="0" borderId="0" xfId="11" applyFont="1" applyFill="1" applyAlignment="1">
      <alignment horizontal="right" vertical="center"/>
    </xf>
    <xf numFmtId="0" fontId="8" fillId="0" borderId="0" xfId="7" applyFont="1" applyFill="1" applyProtection="1"/>
    <xf numFmtId="0" fontId="2" fillId="0" borderId="0" xfId="11" applyFont="1" applyFill="1" applyBorder="1" applyAlignment="1">
      <alignment horizontal="right" vertical="center"/>
    </xf>
    <xf numFmtId="0" fontId="2" fillId="0" borderId="0" xfId="7" applyFont="1" applyFill="1" applyAlignment="1">
      <alignment horizontal="right" vertical="center"/>
    </xf>
    <xf numFmtId="176" fontId="2" fillId="0" borderId="0" xfId="11" applyNumberFormat="1" applyFont="1" applyFill="1" applyAlignment="1">
      <alignment horizontal="right" vertical="center"/>
    </xf>
    <xf numFmtId="179" fontId="13" fillId="0" borderId="1" xfId="11" applyNumberFormat="1" applyFont="1" applyFill="1" applyBorder="1" applyAlignment="1">
      <alignment horizontal="right" vertical="center"/>
    </xf>
    <xf numFmtId="180" fontId="13" fillId="0" borderId="1" xfId="11" applyNumberFormat="1" applyFont="1" applyFill="1" applyBorder="1" applyAlignment="1">
      <alignment horizontal="right" vertical="center"/>
    </xf>
    <xf numFmtId="179" fontId="14" fillId="0" borderId="1" xfId="7" applyNumberFormat="1" applyFont="1" applyFill="1" applyBorder="1" applyAlignment="1" applyProtection="1">
      <alignment horizontal="right" vertical="center"/>
      <protection locked="0"/>
    </xf>
    <xf numFmtId="180" fontId="14" fillId="0" borderId="1" xfId="7" applyNumberFormat="1" applyFont="1" applyFill="1" applyBorder="1" applyAlignment="1" applyProtection="1">
      <alignment horizontal="right" vertical="center"/>
      <protection locked="0"/>
    </xf>
    <xf numFmtId="180" fontId="14" fillId="0" borderId="3" xfId="7" applyNumberFormat="1" applyFont="1" applyFill="1" applyBorder="1" applyAlignment="1" applyProtection="1">
      <alignment horizontal="right" vertical="center"/>
      <protection locked="0"/>
    </xf>
    <xf numFmtId="179" fontId="16" fillId="0" borderId="4" xfId="7" applyNumberFormat="1" applyFont="1" applyFill="1" applyBorder="1" applyAlignment="1" applyProtection="1">
      <alignment horizontal="right" vertical="center"/>
      <protection locked="0"/>
    </xf>
    <xf numFmtId="180" fontId="15" fillId="0" borderId="2" xfId="11" applyNumberFormat="1" applyFont="1" applyFill="1" applyBorder="1" applyAlignment="1">
      <alignment horizontal="right" vertical="center"/>
    </xf>
    <xf numFmtId="180" fontId="16" fillId="0" borderId="5" xfId="7" applyNumberFormat="1" applyFont="1" applyFill="1" applyBorder="1" applyAlignment="1" applyProtection="1">
      <alignment horizontal="right" vertical="center"/>
      <protection locked="0"/>
    </xf>
    <xf numFmtId="180" fontId="16" fillId="0" borderId="4" xfId="7" applyNumberFormat="1" applyFont="1" applyFill="1" applyBorder="1" applyAlignment="1" applyProtection="1">
      <alignment horizontal="right" vertical="center"/>
      <protection locked="0"/>
    </xf>
    <xf numFmtId="180" fontId="15" fillId="0" borderId="6" xfId="11" applyNumberFormat="1" applyFont="1" applyFill="1" applyBorder="1" applyAlignment="1">
      <alignment horizontal="right" vertical="center"/>
    </xf>
    <xf numFmtId="179" fontId="14" fillId="0" borderId="7" xfId="7" applyNumberFormat="1" applyFont="1" applyFill="1" applyBorder="1" applyAlignment="1" applyProtection="1">
      <alignment horizontal="right" vertical="center"/>
      <protection locked="0"/>
    </xf>
    <xf numFmtId="180" fontId="13" fillId="0" borderId="6" xfId="11" applyNumberFormat="1" applyFont="1" applyFill="1" applyBorder="1" applyAlignment="1">
      <alignment horizontal="right" vertical="center"/>
    </xf>
    <xf numFmtId="180" fontId="14" fillId="0" borderId="8" xfId="7" applyNumberFormat="1" applyFont="1" applyFill="1" applyBorder="1" applyAlignment="1" applyProtection="1">
      <alignment horizontal="right" vertical="center"/>
      <protection locked="0"/>
    </xf>
    <xf numFmtId="180" fontId="14" fillId="0" borderId="7" xfId="7" applyNumberFormat="1" applyFont="1" applyFill="1" applyBorder="1" applyAlignment="1" applyProtection="1">
      <alignment horizontal="right" vertical="center"/>
      <protection locked="0"/>
    </xf>
    <xf numFmtId="180" fontId="13" fillId="0" borderId="9" xfId="11" applyNumberFormat="1" applyFont="1" applyFill="1" applyBorder="1" applyAlignment="1">
      <alignment horizontal="right" vertical="center"/>
    </xf>
    <xf numFmtId="180" fontId="14" fillId="0" borderId="10" xfId="7" applyNumberFormat="1" applyFont="1" applyFill="1" applyBorder="1" applyAlignment="1" applyProtection="1">
      <alignment horizontal="right" vertical="center"/>
      <protection locked="0"/>
    </xf>
    <xf numFmtId="180" fontId="14" fillId="0" borderId="11" xfId="7" applyNumberFormat="1" applyFont="1" applyFill="1" applyBorder="1" applyAlignment="1" applyProtection="1">
      <alignment horizontal="right" vertical="center"/>
      <protection locked="0"/>
    </xf>
    <xf numFmtId="179" fontId="13" fillId="0" borderId="2" xfId="11" applyNumberFormat="1" applyFont="1" applyFill="1" applyBorder="1" applyAlignment="1">
      <alignment horizontal="right" vertical="center"/>
    </xf>
    <xf numFmtId="0" fontId="15" fillId="0" borderId="6" xfId="11" applyFont="1" applyFill="1" applyBorder="1" applyAlignment="1">
      <alignment horizontal="center" vertical="center"/>
    </xf>
    <xf numFmtId="0" fontId="13" fillId="0" borderId="1" xfId="11" applyFont="1" applyFill="1" applyBorder="1" applyAlignment="1">
      <alignment horizontal="center" vertical="center"/>
    </xf>
    <xf numFmtId="0" fontId="13" fillId="0" borderId="6" xfId="11" applyFont="1" applyFill="1" applyBorder="1" applyAlignment="1">
      <alignment horizontal="center" vertical="center"/>
    </xf>
    <xf numFmtId="0" fontId="13" fillId="0" borderId="9" xfId="11" applyFont="1" applyFill="1" applyBorder="1" applyAlignment="1">
      <alignment horizontal="center" vertical="center"/>
    </xf>
    <xf numFmtId="177" fontId="13" fillId="0" borderId="2" xfId="7" applyNumberFormat="1" applyFont="1" applyFill="1" applyBorder="1" applyAlignment="1">
      <alignment horizontal="center" vertical="center"/>
    </xf>
    <xf numFmtId="177" fontId="13" fillId="0" borderId="1" xfId="7" applyNumberFormat="1" applyFont="1" applyFill="1" applyBorder="1" applyAlignment="1">
      <alignment horizontal="center" vertical="center"/>
    </xf>
    <xf numFmtId="0" fontId="20" fillId="0" borderId="0" xfId="11" applyFont="1" applyFill="1" applyAlignment="1">
      <alignment horizontal="center" vertical="center"/>
    </xf>
    <xf numFmtId="0" fontId="19" fillId="0" borderId="0" xfId="11" applyFont="1" applyFill="1" applyBorder="1" applyAlignment="1">
      <alignment vertical="center"/>
    </xf>
    <xf numFmtId="0" fontId="19" fillId="0" borderId="0" xfId="11" applyFont="1" applyFill="1" applyAlignment="1">
      <alignment vertical="center"/>
    </xf>
    <xf numFmtId="0" fontId="19" fillId="0" borderId="13" xfId="11" applyFont="1" applyFill="1" applyBorder="1" applyAlignment="1">
      <alignment vertical="center"/>
    </xf>
    <xf numFmtId="178" fontId="12" fillId="0" borderId="12" xfId="10" applyNumberFormat="1" applyFont="1" applyFill="1" applyBorder="1" applyAlignment="1">
      <alignment vertical="center"/>
    </xf>
    <xf numFmtId="0" fontId="13" fillId="2" borderId="4" xfId="11" applyFont="1" applyFill="1" applyBorder="1" applyAlignment="1">
      <alignment horizontal="centerContinuous" vertical="center" wrapText="1"/>
    </xf>
    <xf numFmtId="0" fontId="13" fillId="2" borderId="13" xfId="11" applyFont="1" applyFill="1" applyBorder="1" applyAlignment="1">
      <alignment horizontal="centerContinuous" vertical="center" wrapText="1"/>
    </xf>
    <xf numFmtId="0" fontId="13" fillId="2" borderId="5" xfId="11" applyFont="1" applyFill="1" applyBorder="1" applyAlignment="1">
      <alignment horizontal="centerContinuous" vertical="center" wrapText="1"/>
    </xf>
    <xf numFmtId="181" fontId="13" fillId="0" borderId="0" xfId="0" applyNumberFormat="1" applyFont="1" applyAlignment="1">
      <alignment vertical="center"/>
    </xf>
    <xf numFmtId="181" fontId="13" fillId="0" borderId="1" xfId="0" applyNumberFormat="1" applyFont="1" applyBorder="1" applyAlignment="1">
      <alignment vertical="center"/>
    </xf>
    <xf numFmtId="180" fontId="13" fillId="0" borderId="3" xfId="11" applyNumberFormat="1" applyFont="1" applyFill="1" applyBorder="1" applyAlignment="1">
      <alignment horizontal="right" vertical="center"/>
    </xf>
    <xf numFmtId="180" fontId="16" fillId="0" borderId="13" xfId="7" applyNumberFormat="1" applyFont="1" applyFill="1" applyBorder="1" applyAlignment="1" applyProtection="1">
      <alignment horizontal="right" vertical="center"/>
      <protection locked="0"/>
    </xf>
    <xf numFmtId="180" fontId="14" fillId="0" borderId="0" xfId="7" applyNumberFormat="1" applyFont="1" applyFill="1" applyBorder="1" applyAlignment="1" applyProtection="1">
      <alignment horizontal="right" vertical="center"/>
      <protection locked="0"/>
    </xf>
    <xf numFmtId="181" fontId="13" fillId="0" borderId="6" xfId="0" applyNumberFormat="1" applyFont="1" applyBorder="1" applyAlignment="1">
      <alignment vertical="center"/>
    </xf>
    <xf numFmtId="180" fontId="16" fillId="0" borderId="2" xfId="7" applyNumberFormat="1" applyFont="1" applyFill="1" applyBorder="1" applyAlignment="1" applyProtection="1">
      <alignment horizontal="right" vertical="center"/>
      <protection locked="0"/>
    </xf>
    <xf numFmtId="181" fontId="13" fillId="0" borderId="9" xfId="0" applyNumberFormat="1" applyFont="1" applyBorder="1" applyAlignment="1">
      <alignment vertical="center"/>
    </xf>
    <xf numFmtId="176" fontId="18" fillId="2" borderId="2" xfId="11" applyNumberFormat="1" applyFont="1" applyFill="1" applyBorder="1" applyAlignment="1">
      <alignment horizontal="center" vertical="center" wrapText="1"/>
    </xf>
    <xf numFmtId="176" fontId="18" fillId="2" borderId="9" xfId="11" applyNumberFormat="1" applyFont="1" applyFill="1" applyBorder="1" applyAlignment="1">
      <alignment horizontal="center" vertical="center" wrapText="1"/>
    </xf>
    <xf numFmtId="0" fontId="13" fillId="2" borderId="2" xfId="11" applyFont="1" applyFill="1" applyBorder="1" applyAlignment="1">
      <alignment horizontal="center" vertical="center"/>
    </xf>
    <xf numFmtId="0" fontId="13" fillId="2" borderId="6" xfId="11" applyFont="1" applyFill="1" applyBorder="1" applyAlignment="1">
      <alignment horizontal="center" vertical="center"/>
    </xf>
    <xf numFmtId="0" fontId="13" fillId="2" borderId="9" xfId="11" applyFont="1" applyFill="1" applyBorder="1" applyAlignment="1">
      <alignment horizontal="center" vertical="center"/>
    </xf>
    <xf numFmtId="0" fontId="13" fillId="2" borderId="2" xfId="11" applyFont="1" applyFill="1" applyBorder="1" applyAlignment="1">
      <alignment horizontal="center" vertical="center" wrapText="1"/>
    </xf>
    <xf numFmtId="0" fontId="13" fillId="2" borderId="6" xfId="11" applyFont="1" applyFill="1" applyBorder="1" applyAlignment="1">
      <alignment horizontal="center" vertical="center" wrapText="1"/>
    </xf>
    <xf numFmtId="0" fontId="13" fillId="2" borderId="9" xfId="11" applyFont="1" applyFill="1" applyBorder="1" applyAlignment="1">
      <alignment horizontal="center" vertical="center" wrapText="1"/>
    </xf>
  </cellXfs>
  <cellStyles count="12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2 2 2" xfId="4" xr:uid="{00000000-0005-0000-0000-000004000000}"/>
    <cellStyle name="標準 3" xfId="5" xr:uid="{00000000-0005-0000-0000-000005000000}"/>
    <cellStyle name="標準 3 2" xfId="6" xr:uid="{00000000-0005-0000-0000-000006000000}"/>
    <cellStyle name="標準 4" xfId="7" xr:uid="{00000000-0005-0000-0000-000007000000}"/>
    <cellStyle name="標準 5" xfId="8" xr:uid="{00000000-0005-0000-0000-000008000000}"/>
    <cellStyle name="標準 6" xfId="9" xr:uid="{00000000-0005-0000-0000-000009000000}"/>
    <cellStyle name="標準_１．２．３．４表" xfId="10" xr:uid="{00000000-0005-0000-0000-00000A000000}"/>
    <cellStyle name="標準_１．４表　（参考表１．２）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1370" name="Line 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ShapeType="1"/>
        </xdr:cNvSpPr>
      </xdr:nvSpPr>
      <xdr:spPr bwMode="auto">
        <a:xfrm>
          <a:off x="12192000" y="135255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16</xdr:col>
      <xdr:colOff>0</xdr:colOff>
      <xdr:row>5</xdr:row>
      <xdr:rowOff>0</xdr:rowOff>
    </xdr:from>
    <xdr:to>
      <xdr:col>16</xdr:col>
      <xdr:colOff>76200</xdr:colOff>
      <xdr:row>5</xdr:row>
      <xdr:rowOff>209550</xdr:rowOff>
    </xdr:to>
    <xdr:sp macro="" textlink="">
      <xdr:nvSpPr>
        <xdr:cNvPr id="1371" name="テキスト 106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1506200" y="17335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76200</xdr:colOff>
      <xdr:row>5</xdr:row>
      <xdr:rowOff>209550</xdr:rowOff>
    </xdr:to>
    <xdr:sp macro="" textlink="">
      <xdr:nvSpPr>
        <xdr:cNvPr id="1372" name="テキスト 106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1506200" y="17335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0</xdr:colOff>
      <xdr:row>4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1373" name="Line 4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ShapeType="1"/>
        </xdr:cNvSpPr>
      </xdr:nvSpPr>
      <xdr:spPr bwMode="auto">
        <a:xfrm>
          <a:off x="12192000" y="135255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5</xdr:row>
      <xdr:rowOff>0</xdr:rowOff>
    </xdr:from>
    <xdr:to>
      <xdr:col>16</xdr:col>
      <xdr:colOff>76200</xdr:colOff>
      <xdr:row>5</xdr:row>
      <xdr:rowOff>209550</xdr:rowOff>
    </xdr:to>
    <xdr:sp macro="" textlink="">
      <xdr:nvSpPr>
        <xdr:cNvPr id="1374" name="テキスト 96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1506200" y="17335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j5102\f003001$\06%20&#32113;&#35336;&#35519;&#26619;&#65319;\06%20&#35914;&#23798;&#12398;&#32113;&#35336;\30&#24180;\&#20316;&#25104;\1.&#20154;&#21475;&#12289;&#22303;&#22320;&#38754;&#31309;\&#20803;&#12487;&#12540;&#12479;&#12392;&#20316;&#25104;&#36942;&#31243;\1-4\&#20154;&#21475;&#22303;&#22320;&#38754;&#313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7"/>
      <sheetName val="1-8"/>
      <sheetName val="1-9-1"/>
      <sheetName val="1-9-2"/>
      <sheetName val="1-10"/>
      <sheetName val="1-11"/>
      <sheetName val="1-12"/>
      <sheetName val="1-13"/>
      <sheetName val="1-14"/>
      <sheetName val="1-2"/>
      <sheetName val="1-3-1"/>
      <sheetName val="1-3-2"/>
      <sheetName val="1-4"/>
      <sheetName val="1-5"/>
      <sheetName val="1-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tabSelected="1" zoomScale="96" zoomScaleNormal="96" zoomScaleSheetLayoutView="100" workbookViewId="0">
      <selection activeCell="G13" sqref="G13"/>
    </sheetView>
  </sheetViews>
  <sheetFormatPr defaultColWidth="9" defaultRowHeight="12" x14ac:dyDescent="0.15"/>
  <cols>
    <col min="1" max="1" width="9.625" style="1" customWidth="1"/>
    <col min="2" max="2" width="9.25" style="1" customWidth="1"/>
    <col min="3" max="3" width="11.625" style="1" customWidth="1"/>
    <col min="4" max="4" width="11.375" style="1" customWidth="1"/>
    <col min="5" max="6" width="9.125" style="1" customWidth="1"/>
    <col min="7" max="7" width="11.625" style="1" customWidth="1"/>
    <col min="8" max="8" width="11.375" style="1" customWidth="1"/>
    <col min="9" max="10" width="9.125" style="1" customWidth="1"/>
    <col min="11" max="15" width="8.125" style="1" customWidth="1"/>
    <col min="16" max="16384" width="9" style="1"/>
  </cols>
  <sheetData>
    <row r="1" spans="1:16" s="8" customFormat="1" ht="30" customHeight="1" x14ac:dyDescent="0.15">
      <c r="A1" s="38" t="s">
        <v>36</v>
      </c>
      <c r="B1" s="38"/>
      <c r="C1" s="38"/>
      <c r="D1" s="38"/>
      <c r="E1" s="38"/>
      <c r="F1" s="38"/>
      <c r="G1" s="38"/>
      <c r="H1" s="38"/>
      <c r="I1" s="38"/>
      <c r="J1" s="38"/>
    </row>
    <row r="2" spans="1:16" ht="25.5" customHeight="1" x14ac:dyDescent="0.15">
      <c r="A2" s="52" t="s">
        <v>26</v>
      </c>
      <c r="B2" s="55" t="s">
        <v>30</v>
      </c>
      <c r="C2" s="39" t="s">
        <v>39</v>
      </c>
      <c r="D2" s="40"/>
      <c r="E2" s="40"/>
      <c r="F2" s="41"/>
      <c r="G2" s="39" t="s">
        <v>37</v>
      </c>
      <c r="H2" s="40"/>
      <c r="I2" s="40"/>
      <c r="J2" s="41"/>
      <c r="P2" s="7"/>
    </row>
    <row r="3" spans="1:16" ht="25.5" customHeight="1" x14ac:dyDescent="0.15">
      <c r="A3" s="53"/>
      <c r="B3" s="56"/>
      <c r="C3" s="55" t="s">
        <v>27</v>
      </c>
      <c r="D3" s="50" t="s">
        <v>28</v>
      </c>
      <c r="E3" s="50" t="s">
        <v>29</v>
      </c>
      <c r="F3" s="50" t="s">
        <v>31</v>
      </c>
      <c r="G3" s="55" t="s">
        <v>27</v>
      </c>
      <c r="H3" s="50" t="s">
        <v>28</v>
      </c>
      <c r="I3" s="50" t="s">
        <v>29</v>
      </c>
      <c r="J3" s="50" t="s">
        <v>31</v>
      </c>
      <c r="P3" s="7"/>
    </row>
    <row r="4" spans="1:16" ht="25.5" customHeight="1" x14ac:dyDescent="0.15">
      <c r="A4" s="54"/>
      <c r="B4" s="57"/>
      <c r="C4" s="57"/>
      <c r="D4" s="51"/>
      <c r="E4" s="51"/>
      <c r="F4" s="51"/>
      <c r="G4" s="57"/>
      <c r="H4" s="51"/>
      <c r="I4" s="51"/>
      <c r="J4" s="51"/>
      <c r="P4" s="7"/>
    </row>
    <row r="5" spans="1:16" ht="30" customHeight="1" x14ac:dyDescent="0.15">
      <c r="A5" s="29" t="s">
        <v>32</v>
      </c>
      <c r="B5" s="10">
        <v>2199.94</v>
      </c>
      <c r="C5" s="11">
        <f>D5+E5</f>
        <v>14077552</v>
      </c>
      <c r="D5" s="44">
        <v>13293851</v>
      </c>
      <c r="E5" s="43">
        <v>783701</v>
      </c>
      <c r="F5" s="11">
        <f>C5/B5</f>
        <v>6399.0617925943434</v>
      </c>
      <c r="G5" s="11">
        <f>SUM(H5,I5)</f>
        <v>14001997</v>
      </c>
      <c r="H5" s="11">
        <v>13280762</v>
      </c>
      <c r="I5" s="11">
        <v>721235</v>
      </c>
      <c r="J5" s="11">
        <f>G5/B5</f>
        <v>6364.7176741183848</v>
      </c>
      <c r="P5" s="3"/>
    </row>
    <row r="6" spans="1:16" ht="30" customHeight="1" x14ac:dyDescent="0.15">
      <c r="A6" s="29" t="s">
        <v>33</v>
      </c>
      <c r="B6" s="12">
        <v>627.51</v>
      </c>
      <c r="C6" s="11">
        <f>D6+E6</f>
        <v>9796723</v>
      </c>
      <c r="D6" s="14">
        <v>9140778</v>
      </c>
      <c r="E6" s="47">
        <v>655945</v>
      </c>
      <c r="F6" s="11">
        <f>C6/B6</f>
        <v>15612.058771971762</v>
      </c>
      <c r="G6" s="11">
        <f t="shared" ref="G6:G32" si="0">SUM(H6,I6)</f>
        <v>9730015</v>
      </c>
      <c r="H6" s="13">
        <v>9124497</v>
      </c>
      <c r="I6" s="14">
        <v>605518</v>
      </c>
      <c r="J6" s="11">
        <f t="shared" ref="J6:J32" si="1">G6/B6</f>
        <v>15505.752896368185</v>
      </c>
      <c r="L6" s="9"/>
      <c r="P6" s="3"/>
    </row>
    <row r="7" spans="1:16" s="5" customFormat="1" ht="30" customHeight="1" x14ac:dyDescent="0.15">
      <c r="A7" s="28" t="s">
        <v>25</v>
      </c>
      <c r="B7" s="15">
        <v>13.01</v>
      </c>
      <c r="C7" s="16">
        <f>D7+E7</f>
        <v>296129</v>
      </c>
      <c r="D7" s="45">
        <v>257545</v>
      </c>
      <c r="E7" s="48">
        <v>38584</v>
      </c>
      <c r="F7" s="19">
        <f>C7/B7</f>
        <v>22761.644888547271</v>
      </c>
      <c r="G7" s="16">
        <f t="shared" si="0"/>
        <v>294644</v>
      </c>
      <c r="H7" s="17">
        <v>258284</v>
      </c>
      <c r="I7" s="18">
        <v>36360</v>
      </c>
      <c r="J7" s="16">
        <f t="shared" si="1"/>
        <v>22647.50192159877</v>
      </c>
      <c r="P7" s="6"/>
    </row>
    <row r="8" spans="1:16" ht="30" customHeight="1" x14ac:dyDescent="0.15">
      <c r="A8" s="30" t="s">
        <v>24</v>
      </c>
      <c r="B8" s="20">
        <v>11.66</v>
      </c>
      <c r="C8" s="21">
        <f>D8+E8</f>
        <v>69139</v>
      </c>
      <c r="D8" s="46">
        <v>64795</v>
      </c>
      <c r="E8" s="47">
        <v>4344</v>
      </c>
      <c r="F8" s="21">
        <f>C8/B8</f>
        <v>5929.5883361921096</v>
      </c>
      <c r="G8" s="21">
        <f t="shared" si="0"/>
        <v>68835</v>
      </c>
      <c r="H8" s="22">
        <v>64727</v>
      </c>
      <c r="I8" s="23">
        <v>4108</v>
      </c>
      <c r="J8" s="21">
        <f t="shared" si="1"/>
        <v>5903.5162950257291</v>
      </c>
      <c r="P8" s="3"/>
    </row>
    <row r="9" spans="1:16" ht="30" customHeight="1" x14ac:dyDescent="0.15">
      <c r="A9" s="30" t="s">
        <v>23</v>
      </c>
      <c r="B9" s="20">
        <v>10.210000000000001</v>
      </c>
      <c r="C9" s="21">
        <f t="shared" ref="C9:C29" si="2">D9+E9</f>
        <v>191015</v>
      </c>
      <c r="D9" s="46">
        <v>177421</v>
      </c>
      <c r="E9" s="47">
        <v>13594</v>
      </c>
      <c r="F9" s="21">
        <f t="shared" ref="F9:F28" si="3">C9/B9</f>
        <v>18708.61900097943</v>
      </c>
      <c r="G9" s="21">
        <f t="shared" si="0"/>
        <v>187404</v>
      </c>
      <c r="H9" s="22">
        <v>174851</v>
      </c>
      <c r="I9" s="23">
        <v>12553</v>
      </c>
      <c r="J9" s="21">
        <f t="shared" si="1"/>
        <v>18354.946131243876</v>
      </c>
      <c r="P9" s="4"/>
    </row>
    <row r="10" spans="1:16" ht="30" customHeight="1" x14ac:dyDescent="0.15">
      <c r="A10" s="30" t="s">
        <v>22</v>
      </c>
      <c r="B10" s="20">
        <v>20.36</v>
      </c>
      <c r="C10" s="21">
        <f t="shared" si="2"/>
        <v>269877</v>
      </c>
      <c r="D10" s="46">
        <v>245976</v>
      </c>
      <c r="E10" s="47">
        <v>23901</v>
      </c>
      <c r="F10" s="21">
        <f t="shared" si="3"/>
        <v>13255.255402750492</v>
      </c>
      <c r="G10" s="21">
        <f t="shared" si="0"/>
        <v>267780</v>
      </c>
      <c r="H10" s="22">
        <v>245166</v>
      </c>
      <c r="I10" s="23">
        <v>22614</v>
      </c>
      <c r="J10" s="21">
        <f t="shared" si="1"/>
        <v>13152.259332023576</v>
      </c>
      <c r="P10" s="3"/>
    </row>
    <row r="11" spans="1:16" ht="30" customHeight="1" x14ac:dyDescent="0.15">
      <c r="A11" s="30" t="s">
        <v>21</v>
      </c>
      <c r="B11" s="20">
        <v>18.22</v>
      </c>
      <c r="C11" s="21">
        <f t="shared" si="2"/>
        <v>355125</v>
      </c>
      <c r="D11" s="46">
        <v>303768</v>
      </c>
      <c r="E11" s="47">
        <v>51357</v>
      </c>
      <c r="F11" s="21">
        <f t="shared" si="3"/>
        <v>19490.944017563117</v>
      </c>
      <c r="G11" s="21">
        <f t="shared" si="0"/>
        <v>352717</v>
      </c>
      <c r="H11" s="22">
        <v>304620</v>
      </c>
      <c r="I11" s="23">
        <v>48097</v>
      </c>
      <c r="J11" s="21">
        <f t="shared" si="1"/>
        <v>19358.781558726674</v>
      </c>
      <c r="P11" s="3"/>
    </row>
    <row r="12" spans="1:16" ht="30" customHeight="1" x14ac:dyDescent="0.15">
      <c r="A12" s="30" t="s">
        <v>20</v>
      </c>
      <c r="B12" s="20">
        <v>11.29</v>
      </c>
      <c r="C12" s="21">
        <f t="shared" si="2"/>
        <v>236981</v>
      </c>
      <c r="D12" s="46">
        <v>219887</v>
      </c>
      <c r="E12" s="47">
        <v>17094</v>
      </c>
      <c r="F12" s="21">
        <f t="shared" si="3"/>
        <v>20990.345438441102</v>
      </c>
      <c r="G12" s="21">
        <f t="shared" si="0"/>
        <v>235345</v>
      </c>
      <c r="H12" s="22">
        <v>219422</v>
      </c>
      <c r="I12" s="23">
        <v>15923</v>
      </c>
      <c r="J12" s="21">
        <f t="shared" si="1"/>
        <v>20845.438441098318</v>
      </c>
      <c r="P12" s="3"/>
    </row>
    <row r="13" spans="1:16" ht="30" customHeight="1" x14ac:dyDescent="0.15">
      <c r="A13" s="30" t="s">
        <v>19</v>
      </c>
      <c r="B13" s="20">
        <v>10.11</v>
      </c>
      <c r="C13" s="21">
        <f t="shared" si="2"/>
        <v>217512</v>
      </c>
      <c r="D13" s="42">
        <v>196166</v>
      </c>
      <c r="E13" s="47">
        <v>21346</v>
      </c>
      <c r="F13" s="21">
        <f t="shared" si="3"/>
        <v>21514.540059347182</v>
      </c>
      <c r="G13" s="21">
        <f t="shared" si="0"/>
        <v>216084</v>
      </c>
      <c r="H13" s="22">
        <v>195752</v>
      </c>
      <c r="I13" s="23">
        <v>20332</v>
      </c>
      <c r="J13" s="21">
        <f t="shared" si="1"/>
        <v>21373.293768545995</v>
      </c>
      <c r="P13" s="3"/>
    </row>
    <row r="14" spans="1:16" ht="30" customHeight="1" x14ac:dyDescent="0.15">
      <c r="A14" s="30" t="s">
        <v>18</v>
      </c>
      <c r="B14" s="20">
        <v>13.77</v>
      </c>
      <c r="C14" s="21">
        <f t="shared" si="2"/>
        <v>288833</v>
      </c>
      <c r="D14" s="42">
        <v>271027</v>
      </c>
      <c r="E14" s="47">
        <v>17806</v>
      </c>
      <c r="F14" s="21">
        <f t="shared" si="3"/>
        <v>20975.526506899056</v>
      </c>
      <c r="G14" s="21">
        <f t="shared" si="0"/>
        <v>287302</v>
      </c>
      <c r="H14" s="22">
        <v>270322</v>
      </c>
      <c r="I14" s="23">
        <v>16980</v>
      </c>
      <c r="J14" s="21">
        <f t="shared" si="1"/>
        <v>20864.342774146695</v>
      </c>
      <c r="P14" s="3"/>
    </row>
    <row r="15" spans="1:16" ht="30" customHeight="1" x14ac:dyDescent="0.15">
      <c r="A15" s="30" t="s">
        <v>17</v>
      </c>
      <c r="B15" s="20">
        <v>42.99</v>
      </c>
      <c r="C15" s="21">
        <f t="shared" si="2"/>
        <v>543193</v>
      </c>
      <c r="D15" s="42">
        <v>501806</v>
      </c>
      <c r="E15" s="47">
        <v>41387</v>
      </c>
      <c r="F15" s="21">
        <f t="shared" si="3"/>
        <v>12635.333798557804</v>
      </c>
      <c r="G15" s="21">
        <f t="shared" si="0"/>
        <v>541685</v>
      </c>
      <c r="H15" s="22">
        <v>502124</v>
      </c>
      <c r="I15" s="23">
        <v>39561</v>
      </c>
      <c r="J15" s="21">
        <f t="shared" si="1"/>
        <v>12600.255873458944</v>
      </c>
      <c r="P15" s="3"/>
    </row>
    <row r="16" spans="1:16" ht="30" customHeight="1" x14ac:dyDescent="0.15">
      <c r="A16" s="30" t="s">
        <v>16</v>
      </c>
      <c r="B16" s="20">
        <v>22.85</v>
      </c>
      <c r="C16" s="21">
        <f t="shared" si="2"/>
        <v>415644</v>
      </c>
      <c r="D16" s="42">
        <v>397656</v>
      </c>
      <c r="E16" s="47">
        <v>17988</v>
      </c>
      <c r="F16" s="21">
        <f t="shared" si="3"/>
        <v>18190.109409190372</v>
      </c>
      <c r="G16" s="21">
        <f t="shared" si="0"/>
        <v>412786</v>
      </c>
      <c r="H16" s="22">
        <v>395776</v>
      </c>
      <c r="I16" s="23">
        <v>17010</v>
      </c>
      <c r="J16" s="21">
        <f t="shared" si="1"/>
        <v>18065.032822757112</v>
      </c>
      <c r="P16" s="3"/>
    </row>
    <row r="17" spans="1:16" ht="30" customHeight="1" x14ac:dyDescent="0.15">
      <c r="A17" s="30" t="s">
        <v>15</v>
      </c>
      <c r="B17" s="20">
        <v>14.67</v>
      </c>
      <c r="C17" s="21">
        <f t="shared" si="2"/>
        <v>282607</v>
      </c>
      <c r="D17" s="42">
        <v>270347</v>
      </c>
      <c r="E17" s="47">
        <v>12260</v>
      </c>
      <c r="F17" s="21">
        <f t="shared" si="3"/>
        <v>19264.280845262441</v>
      </c>
      <c r="G17" s="21">
        <f t="shared" si="0"/>
        <v>281400</v>
      </c>
      <c r="H17" s="22">
        <v>269921</v>
      </c>
      <c r="I17" s="23">
        <v>11479</v>
      </c>
      <c r="J17" s="21">
        <f t="shared" si="1"/>
        <v>19182.004089979549</v>
      </c>
      <c r="P17" s="3"/>
    </row>
    <row r="18" spans="1:16" ht="30" customHeight="1" x14ac:dyDescent="0.15">
      <c r="A18" s="30" t="s">
        <v>14</v>
      </c>
      <c r="B18" s="20">
        <v>61.86</v>
      </c>
      <c r="C18" s="21">
        <f t="shared" si="2"/>
        <v>745048</v>
      </c>
      <c r="D18" s="42">
        <v>710532</v>
      </c>
      <c r="E18" s="47">
        <v>34516</v>
      </c>
      <c r="F18" s="21">
        <f t="shared" si="3"/>
        <v>12044.099579696089</v>
      </c>
      <c r="G18" s="21">
        <f t="shared" si="0"/>
        <v>739982</v>
      </c>
      <c r="H18" s="22">
        <v>707929</v>
      </c>
      <c r="I18" s="23">
        <v>32053</v>
      </c>
      <c r="J18" s="21">
        <f t="shared" si="1"/>
        <v>11962.204978984804</v>
      </c>
      <c r="P18" s="3"/>
    </row>
    <row r="19" spans="1:16" ht="30" customHeight="1" x14ac:dyDescent="0.15">
      <c r="A19" s="30" t="s">
        <v>13</v>
      </c>
      <c r="B19" s="20">
        <v>58.05</v>
      </c>
      <c r="C19" s="21">
        <f t="shared" si="2"/>
        <v>928666</v>
      </c>
      <c r="D19" s="42">
        <v>897894</v>
      </c>
      <c r="E19" s="47">
        <v>30772</v>
      </c>
      <c r="F19" s="21">
        <f t="shared" si="3"/>
        <v>15997.691645133506</v>
      </c>
      <c r="G19" s="21">
        <f t="shared" si="0"/>
        <v>923210</v>
      </c>
      <c r="H19" s="22">
        <v>895008</v>
      </c>
      <c r="I19" s="23">
        <v>28202</v>
      </c>
      <c r="J19" s="21">
        <f t="shared" si="1"/>
        <v>15903.703703703704</v>
      </c>
      <c r="P19" s="3"/>
    </row>
    <row r="20" spans="1:16" ht="30" customHeight="1" x14ac:dyDescent="0.15">
      <c r="A20" s="30" t="s">
        <v>12</v>
      </c>
      <c r="B20" s="20">
        <v>15.11</v>
      </c>
      <c r="C20" s="21">
        <f t="shared" si="2"/>
        <v>230880</v>
      </c>
      <c r="D20" s="42">
        <v>217600</v>
      </c>
      <c r="E20" s="47">
        <v>13280</v>
      </c>
      <c r="F20" s="21">
        <f t="shared" si="3"/>
        <v>15279.94705493051</v>
      </c>
      <c r="G20" s="21">
        <f t="shared" si="0"/>
        <v>231402</v>
      </c>
      <c r="H20" s="22">
        <v>218691</v>
      </c>
      <c r="I20" s="23">
        <v>12711</v>
      </c>
      <c r="J20" s="21">
        <f t="shared" si="1"/>
        <v>15314.493712772999</v>
      </c>
      <c r="P20" s="3"/>
    </row>
    <row r="21" spans="1:16" ht="30" customHeight="1" x14ac:dyDescent="0.15">
      <c r="A21" s="30" t="s">
        <v>11</v>
      </c>
      <c r="B21" s="20">
        <v>15.59</v>
      </c>
      <c r="C21" s="21">
        <f t="shared" si="2"/>
        <v>343794</v>
      </c>
      <c r="D21" s="42">
        <v>316649</v>
      </c>
      <c r="E21" s="47">
        <v>27145</v>
      </c>
      <c r="F21" s="21">
        <f t="shared" si="3"/>
        <v>22052.212957023734</v>
      </c>
      <c r="G21" s="21">
        <f t="shared" si="0"/>
        <v>341322</v>
      </c>
      <c r="H21" s="22">
        <v>316690</v>
      </c>
      <c r="I21" s="23">
        <v>24632</v>
      </c>
      <c r="J21" s="21">
        <f t="shared" si="1"/>
        <v>21893.649775497113</v>
      </c>
      <c r="P21" s="3"/>
    </row>
    <row r="22" spans="1:16" ht="30" customHeight="1" x14ac:dyDescent="0.15">
      <c r="A22" s="30" t="s">
        <v>10</v>
      </c>
      <c r="B22" s="20">
        <v>34.06</v>
      </c>
      <c r="C22" s="21">
        <f t="shared" si="2"/>
        <v>582636</v>
      </c>
      <c r="D22" s="42">
        <v>557361</v>
      </c>
      <c r="E22" s="47">
        <v>25275</v>
      </c>
      <c r="F22" s="21">
        <f t="shared" si="3"/>
        <v>17106.165590135053</v>
      </c>
      <c r="G22" s="21">
        <f t="shared" si="0"/>
        <v>577147</v>
      </c>
      <c r="H22" s="22">
        <v>554858</v>
      </c>
      <c r="I22" s="23">
        <v>22289</v>
      </c>
      <c r="J22" s="21">
        <f t="shared" si="1"/>
        <v>16945.008807985905</v>
      </c>
      <c r="P22" s="3"/>
    </row>
    <row r="23" spans="1:16" ht="30" customHeight="1" x14ac:dyDescent="0.15">
      <c r="A23" s="30" t="s">
        <v>9</v>
      </c>
      <c r="B23" s="20">
        <v>20.61</v>
      </c>
      <c r="C23" s="21">
        <f t="shared" si="2"/>
        <v>367432</v>
      </c>
      <c r="D23" s="42">
        <v>332136</v>
      </c>
      <c r="E23" s="47">
        <v>35296</v>
      </c>
      <c r="F23" s="21">
        <f t="shared" si="3"/>
        <v>17827.850557981565</v>
      </c>
      <c r="G23" s="21">
        <f t="shared" si="0"/>
        <v>362089</v>
      </c>
      <c r="H23" s="22">
        <v>330618</v>
      </c>
      <c r="I23" s="23">
        <v>31471</v>
      </c>
      <c r="J23" s="21">
        <f t="shared" si="1"/>
        <v>17568.607472100921</v>
      </c>
      <c r="P23" s="3"/>
    </row>
    <row r="24" spans="1:16" ht="30" customHeight="1" x14ac:dyDescent="0.15">
      <c r="A24" s="30" t="s">
        <v>8</v>
      </c>
      <c r="B24" s="20">
        <v>10.16</v>
      </c>
      <c r="C24" s="21">
        <f t="shared" si="2"/>
        <v>224784</v>
      </c>
      <c r="D24" s="42">
        <v>199208</v>
      </c>
      <c r="E24" s="47">
        <v>25576</v>
      </c>
      <c r="F24" s="21">
        <f t="shared" si="3"/>
        <v>22124.409448818897</v>
      </c>
      <c r="G24" s="21">
        <f t="shared" si="0"/>
        <v>222278</v>
      </c>
      <c r="H24" s="22">
        <v>198739</v>
      </c>
      <c r="I24" s="23">
        <v>23539</v>
      </c>
      <c r="J24" s="21">
        <f t="shared" si="1"/>
        <v>21877.755905511811</v>
      </c>
      <c r="P24" s="3"/>
    </row>
    <row r="25" spans="1:16" ht="30" customHeight="1" x14ac:dyDescent="0.15">
      <c r="A25" s="30" t="s">
        <v>7</v>
      </c>
      <c r="B25" s="20">
        <v>32.22</v>
      </c>
      <c r="C25" s="21">
        <f t="shared" si="2"/>
        <v>583528</v>
      </c>
      <c r="D25" s="42">
        <v>542368</v>
      </c>
      <c r="E25" s="47">
        <v>41160</v>
      </c>
      <c r="F25" s="21">
        <f t="shared" si="3"/>
        <v>18110.738671632527</v>
      </c>
      <c r="G25" s="21">
        <f t="shared" si="0"/>
        <v>578914</v>
      </c>
      <c r="H25" s="22">
        <v>541433</v>
      </c>
      <c r="I25" s="23">
        <v>37481</v>
      </c>
      <c r="J25" s="21">
        <f t="shared" si="1"/>
        <v>17967.535692116697</v>
      </c>
      <c r="P25" s="3"/>
    </row>
    <row r="26" spans="1:16" ht="30" customHeight="1" x14ac:dyDescent="0.15">
      <c r="A26" s="30" t="s">
        <v>6</v>
      </c>
      <c r="B26" s="20">
        <v>48.08</v>
      </c>
      <c r="C26" s="21">
        <f t="shared" si="2"/>
        <v>750559</v>
      </c>
      <c r="D26" s="42">
        <v>720897</v>
      </c>
      <c r="E26" s="47">
        <v>29662</v>
      </c>
      <c r="F26" s="21">
        <f t="shared" si="3"/>
        <v>15610.628119800333</v>
      </c>
      <c r="G26" s="21">
        <f t="shared" si="0"/>
        <v>745927</v>
      </c>
      <c r="H26" s="22">
        <v>719396</v>
      </c>
      <c r="I26" s="23">
        <v>26531</v>
      </c>
      <c r="J26" s="21">
        <f t="shared" si="1"/>
        <v>15514.288685524127</v>
      </c>
      <c r="P26" s="3"/>
    </row>
    <row r="27" spans="1:16" ht="30" customHeight="1" x14ac:dyDescent="0.15">
      <c r="A27" s="30" t="s">
        <v>5</v>
      </c>
      <c r="B27" s="20">
        <v>53.25</v>
      </c>
      <c r="C27" s="21">
        <f t="shared" si="2"/>
        <v>703369</v>
      </c>
      <c r="D27" s="42">
        <v>655079</v>
      </c>
      <c r="E27" s="47">
        <v>48290</v>
      </c>
      <c r="F27" s="21">
        <f t="shared" si="3"/>
        <v>13208.80751173709</v>
      </c>
      <c r="G27" s="21">
        <f t="shared" si="0"/>
        <v>698276</v>
      </c>
      <c r="H27" s="22">
        <v>654280</v>
      </c>
      <c r="I27" s="23">
        <v>43996</v>
      </c>
      <c r="J27" s="21">
        <f t="shared" si="1"/>
        <v>13113.164319248826</v>
      </c>
      <c r="P27" s="3"/>
    </row>
    <row r="28" spans="1:16" ht="30" customHeight="1" x14ac:dyDescent="0.15">
      <c r="A28" s="30" t="s">
        <v>4</v>
      </c>
      <c r="B28" s="20">
        <v>34.799999999999997</v>
      </c>
      <c r="C28" s="21">
        <f t="shared" si="2"/>
        <v>472558</v>
      </c>
      <c r="D28" s="42">
        <v>440017</v>
      </c>
      <c r="E28" s="47">
        <v>32541</v>
      </c>
      <c r="F28" s="21">
        <f t="shared" si="3"/>
        <v>13579.252873563219</v>
      </c>
      <c r="G28" s="21">
        <f t="shared" si="0"/>
        <v>469916</v>
      </c>
      <c r="H28" s="22">
        <v>440252</v>
      </c>
      <c r="I28" s="23">
        <v>29664</v>
      </c>
      <c r="J28" s="21">
        <f t="shared" si="1"/>
        <v>13503.333333333334</v>
      </c>
      <c r="P28" s="3"/>
    </row>
    <row r="29" spans="1:16" ht="30" customHeight="1" x14ac:dyDescent="0.15">
      <c r="A29" s="31" t="s">
        <v>3</v>
      </c>
      <c r="B29" s="20">
        <v>49.9</v>
      </c>
      <c r="C29" s="21">
        <f t="shared" si="2"/>
        <v>697414</v>
      </c>
      <c r="D29" s="42">
        <v>644643</v>
      </c>
      <c r="E29" s="49">
        <v>52771</v>
      </c>
      <c r="F29" s="21">
        <f>C29/B29</f>
        <v>13976.232464929861</v>
      </c>
      <c r="G29" s="21">
        <f t="shared" si="0"/>
        <v>693570</v>
      </c>
      <c r="H29" s="25">
        <v>645638</v>
      </c>
      <c r="I29" s="26">
        <v>47932</v>
      </c>
      <c r="J29" s="21">
        <f t="shared" si="1"/>
        <v>13899.198396793588</v>
      </c>
      <c r="P29" s="3"/>
    </row>
    <row r="30" spans="1:16" ht="30" customHeight="1" x14ac:dyDescent="0.15">
      <c r="A30" s="32" t="s">
        <v>2</v>
      </c>
      <c r="B30" s="27">
        <v>783.95</v>
      </c>
      <c r="C30" s="11">
        <f>D30+E30</f>
        <v>4204167</v>
      </c>
      <c r="D30" s="11">
        <v>4078339</v>
      </c>
      <c r="E30" s="43">
        <v>125828</v>
      </c>
      <c r="F30" s="11">
        <f>C30/B30</f>
        <v>5362.7999234645067</v>
      </c>
      <c r="G30" s="11">
        <f t="shared" si="0"/>
        <v>4194221</v>
      </c>
      <c r="H30" s="21">
        <v>4080259</v>
      </c>
      <c r="I30" s="21">
        <v>113962</v>
      </c>
      <c r="J30" s="11">
        <f t="shared" si="1"/>
        <v>5350.1128898526686</v>
      </c>
      <c r="P30" s="3"/>
    </row>
    <row r="31" spans="1:16" ht="30" customHeight="1" x14ac:dyDescent="0.15">
      <c r="A31" s="33" t="s">
        <v>1</v>
      </c>
      <c r="B31" s="10">
        <v>375.86</v>
      </c>
      <c r="C31" s="11">
        <f t="shared" ref="C31:C32" si="4">D31+E31</f>
        <v>54035</v>
      </c>
      <c r="D31" s="11">
        <v>52515</v>
      </c>
      <c r="E31" s="43">
        <v>1520</v>
      </c>
      <c r="F31" s="11">
        <f>C31/B31</f>
        <v>143.76363539615815</v>
      </c>
      <c r="G31" s="21">
        <f t="shared" si="0"/>
        <v>54489</v>
      </c>
      <c r="H31" s="11">
        <v>53130</v>
      </c>
      <c r="I31" s="11">
        <v>1359</v>
      </c>
      <c r="J31" s="24">
        <f t="shared" si="1"/>
        <v>144.97153195338689</v>
      </c>
      <c r="P31" s="3"/>
    </row>
    <row r="32" spans="1:16" ht="30" customHeight="1" x14ac:dyDescent="0.15">
      <c r="A32" s="33" t="s">
        <v>0</v>
      </c>
      <c r="B32" s="10">
        <v>412.61</v>
      </c>
      <c r="C32" s="11">
        <f t="shared" si="4"/>
        <v>22627</v>
      </c>
      <c r="D32" s="11">
        <v>22219</v>
      </c>
      <c r="E32" s="43">
        <v>408</v>
      </c>
      <c r="F32" s="11">
        <f>C32/B32</f>
        <v>54.838709677419352</v>
      </c>
      <c r="G32" s="11">
        <f t="shared" si="0"/>
        <v>23272</v>
      </c>
      <c r="H32" s="11">
        <v>22876</v>
      </c>
      <c r="I32" s="11">
        <v>396</v>
      </c>
      <c r="J32" s="21">
        <f t="shared" si="1"/>
        <v>56.401929182521023</v>
      </c>
      <c r="P32" s="3"/>
    </row>
    <row r="33" spans="1:16" ht="15" customHeight="1" x14ac:dyDescent="0.15">
      <c r="A33" s="37" t="s">
        <v>34</v>
      </c>
      <c r="B33" s="37"/>
      <c r="C33" s="37"/>
      <c r="D33" s="37"/>
      <c r="E33" s="37"/>
      <c r="F33" s="37"/>
      <c r="G33" s="35"/>
      <c r="H33" s="37"/>
      <c r="I33" s="37"/>
      <c r="J33" s="37"/>
      <c r="P33" s="3"/>
    </row>
    <row r="34" spans="1:16" ht="15" customHeight="1" x14ac:dyDescent="0.15">
      <c r="A34" s="35" t="s">
        <v>35</v>
      </c>
      <c r="B34" s="35"/>
      <c r="C34" s="35"/>
      <c r="D34" s="35"/>
      <c r="E34" s="35"/>
      <c r="F34" s="35"/>
      <c r="G34" s="35"/>
      <c r="H34" s="35"/>
      <c r="I34" s="35"/>
      <c r="J34" s="35"/>
      <c r="P34" s="3"/>
    </row>
    <row r="35" spans="1:16" ht="15" customHeight="1" x14ac:dyDescent="0.15">
      <c r="A35" s="36" t="s">
        <v>38</v>
      </c>
      <c r="B35" s="36"/>
      <c r="C35" s="36"/>
      <c r="D35" s="36"/>
      <c r="E35" s="36"/>
      <c r="F35" s="36"/>
      <c r="G35" s="36"/>
      <c r="H35" s="36"/>
      <c r="I35" s="36"/>
      <c r="J35" s="36"/>
      <c r="P35" s="2"/>
    </row>
    <row r="37" spans="1:16" x14ac:dyDescent="0.15">
      <c r="B37" s="34"/>
      <c r="G37" s="34"/>
    </row>
  </sheetData>
  <mergeCells count="10">
    <mergeCell ref="J3:J4"/>
    <mergeCell ref="A2:A4"/>
    <mergeCell ref="B2:B4"/>
    <mergeCell ref="D3:D4"/>
    <mergeCell ref="E3:E4"/>
    <mergeCell ref="F3:F4"/>
    <mergeCell ref="C3:C4"/>
    <mergeCell ref="G3:G4"/>
    <mergeCell ref="H3:H4"/>
    <mergeCell ref="I3:I4"/>
  </mergeCells>
  <phoneticPr fontId="6"/>
  <printOptions horizontalCentered="1"/>
  <pageMargins left="0.51181102362204722" right="0.51181102362204722" top="0.62992125984251968" bottom="0.59055118110236227" header="0.31496062992125984" footer="0.31496062992125984"/>
  <pageSetup paperSize="9" scale="80" firstPageNumber="9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1-4</vt:lpstr>
      <vt:lpstr>'1-4'!Print_Area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02554615</dc:creator>
  <cp:lastModifiedBy>藤田 悠士</cp:lastModifiedBy>
  <cp:lastPrinted>2025-03-25T01:36:05Z</cp:lastPrinted>
  <dcterms:created xsi:type="dcterms:W3CDTF">2011-03-22T23:55:04Z</dcterms:created>
  <dcterms:modified xsi:type="dcterms:W3CDTF">2026-03-23T06:12:51Z</dcterms:modified>
</cp:coreProperties>
</file>